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6" activeTab="28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P9" i="12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B97" i="63"/>
  <c r="AB93" i="61"/>
  <c r="AB89"/>
  <c r="AB81"/>
  <c r="AB77"/>
  <c r="AB73"/>
  <c r="AB69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N50" s="1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N46" s="1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M99" s="1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N15" s="1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5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F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F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F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F32"/>
  <c r="U31"/>
  <c r="F31"/>
  <c r="U30"/>
  <c r="F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F12"/>
  <c r="U11"/>
  <c r="F11"/>
  <c r="U10"/>
  <c r="F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U93"/>
  <c r="F93"/>
  <c r="U92"/>
  <c r="U91"/>
  <c r="F91"/>
  <c r="U90"/>
  <c r="N90"/>
  <c r="U89"/>
  <c r="F89"/>
  <c r="U88"/>
  <c r="U87"/>
  <c r="F87"/>
  <c r="U86"/>
  <c r="U85"/>
  <c r="F85"/>
  <c r="U84"/>
  <c r="U83"/>
  <c r="F83"/>
  <c r="U82"/>
  <c r="N82"/>
  <c r="F82"/>
  <c r="U81"/>
  <c r="F81"/>
  <c r="U80"/>
  <c r="F80"/>
  <c r="U79"/>
  <c r="F79"/>
  <c r="U78"/>
  <c r="F78"/>
  <c r="U77"/>
  <c r="F77"/>
  <c r="U76"/>
  <c r="N76"/>
  <c r="U75"/>
  <c r="F75"/>
  <c r="U74"/>
  <c r="U73"/>
  <c r="F73"/>
  <c r="U72"/>
  <c r="U71"/>
  <c r="F71"/>
  <c r="U70"/>
  <c r="U69"/>
  <c r="F69"/>
  <c r="U68"/>
  <c r="N68"/>
  <c r="U67"/>
  <c r="F67"/>
  <c r="U66"/>
  <c r="U65"/>
  <c r="F65"/>
  <c r="U64"/>
  <c r="U63"/>
  <c r="F63"/>
  <c r="U62"/>
  <c r="U61"/>
  <c r="F61"/>
  <c r="U60"/>
  <c r="N60"/>
  <c r="U59"/>
  <c r="F59"/>
  <c r="U58"/>
  <c r="U57"/>
  <c r="F57"/>
  <c r="U56"/>
  <c r="U55"/>
  <c r="F55"/>
  <c r="U54"/>
  <c r="U53"/>
  <c r="F53"/>
  <c r="U52"/>
  <c r="N52"/>
  <c r="F52"/>
  <c r="U51"/>
  <c r="F51"/>
  <c r="U50"/>
  <c r="F50"/>
  <c r="U49"/>
  <c r="F49"/>
  <c r="U48"/>
  <c r="F48"/>
  <c r="U47"/>
  <c r="F47"/>
  <c r="U46"/>
  <c r="F46"/>
  <c r="U45"/>
  <c r="F45"/>
  <c r="U44"/>
  <c r="N44"/>
  <c r="U43"/>
  <c r="F43"/>
  <c r="U42"/>
  <c r="U41"/>
  <c r="F41"/>
  <c r="U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U27"/>
  <c r="N27"/>
  <c r="F27"/>
  <c r="U26"/>
  <c r="U25"/>
  <c r="U24"/>
  <c r="N24"/>
  <c r="U23"/>
  <c r="F23"/>
  <c r="U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U20"/>
  <c r="U19"/>
  <c r="F19"/>
  <c r="U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F76"/>
  <c r="U75"/>
  <c r="N75"/>
  <c r="F75"/>
  <c r="U74"/>
  <c r="U73"/>
  <c r="N73"/>
  <c r="F73"/>
  <c r="U72"/>
  <c r="U71"/>
  <c r="N71"/>
  <c r="F71"/>
  <c r="U70"/>
  <c r="U69"/>
  <c r="N69"/>
  <c r="F69"/>
  <c r="U68"/>
  <c r="F68"/>
  <c r="U67"/>
  <c r="N67"/>
  <c r="F67"/>
  <c r="U66"/>
  <c r="U65"/>
  <c r="N65"/>
  <c r="F65"/>
  <c r="U64"/>
  <c r="U63"/>
  <c r="N63"/>
  <c r="F63"/>
  <c r="U62"/>
  <c r="U61"/>
  <c r="N61"/>
  <c r="F61"/>
  <c r="U60"/>
  <c r="F60"/>
  <c r="U59"/>
  <c r="N59"/>
  <c r="F59"/>
  <c r="U58"/>
  <c r="U57"/>
  <c r="N57"/>
  <c r="F57"/>
  <c r="U56"/>
  <c r="U55"/>
  <c r="N55"/>
  <c r="F55"/>
  <c r="U54"/>
  <c r="U53"/>
  <c r="N53"/>
  <c r="F53"/>
  <c r="U52"/>
  <c r="F52"/>
  <c r="U51"/>
  <c r="N51"/>
  <c r="F51"/>
  <c r="U50"/>
  <c r="U49"/>
  <c r="N49"/>
  <c r="F49"/>
  <c r="U48"/>
  <c r="U47"/>
  <c r="N47"/>
  <c r="F47"/>
  <c r="U46"/>
  <c r="U45"/>
  <c r="N45"/>
  <c r="F45"/>
  <c r="U44"/>
  <c r="F44"/>
  <c r="U43"/>
  <c r="N43"/>
  <c r="F43"/>
  <c r="U42"/>
  <c r="U41"/>
  <c r="N41"/>
  <c r="F41"/>
  <c r="U40"/>
  <c r="U39"/>
  <c r="N39"/>
  <c r="F39"/>
  <c r="U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U25"/>
  <c r="F25"/>
  <c r="U24"/>
  <c r="N24"/>
  <c r="F24"/>
  <c r="U23"/>
  <c r="F23"/>
  <c r="U22"/>
  <c r="N22"/>
  <c r="U21"/>
  <c r="F21"/>
  <c r="U20"/>
  <c r="N20"/>
  <c r="U19"/>
  <c r="F19"/>
  <c r="U18"/>
  <c r="N18"/>
  <c r="U17"/>
  <c r="U16"/>
  <c r="N16"/>
  <c r="U15"/>
  <c r="F15"/>
  <c r="U14"/>
  <c r="N14"/>
  <c r="F14"/>
  <c r="U13"/>
  <c r="F13"/>
  <c r="U12"/>
  <c r="N12"/>
  <c r="U11"/>
  <c r="F11"/>
  <c r="U10"/>
  <c r="N10"/>
  <c r="U9"/>
  <c r="U8"/>
  <c r="N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U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U83"/>
  <c r="F83"/>
  <c r="U82"/>
  <c r="U81"/>
  <c r="F81"/>
  <c r="U80"/>
  <c r="U79"/>
  <c r="U78"/>
  <c r="U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U57"/>
  <c r="U56"/>
  <c r="F56"/>
  <c r="U55"/>
  <c r="F55"/>
  <c r="U54"/>
  <c r="F54"/>
  <c r="U53"/>
  <c r="N53"/>
  <c r="F53"/>
  <c r="U52"/>
  <c r="U51"/>
  <c r="F51"/>
  <c r="U50"/>
  <c r="N50"/>
  <c r="U49"/>
  <c r="U48"/>
  <c r="U47"/>
  <c r="U46"/>
  <c r="F46"/>
  <c r="U45"/>
  <c r="F45"/>
  <c r="U44"/>
  <c r="F44"/>
  <c r="U43"/>
  <c r="F43"/>
  <c r="U42"/>
  <c r="F42"/>
  <c r="U41"/>
  <c r="F41"/>
  <c r="U40"/>
  <c r="F40"/>
  <c r="U39"/>
  <c r="N39"/>
  <c r="F39"/>
  <c r="U38"/>
  <c r="U37"/>
  <c r="F37"/>
  <c r="U36"/>
  <c r="U35"/>
  <c r="F35"/>
  <c r="U34"/>
  <c r="U33"/>
  <c r="N33"/>
  <c r="U32"/>
  <c r="U31"/>
  <c r="N31"/>
  <c r="F31"/>
  <c r="U30"/>
  <c r="U29"/>
  <c r="F29"/>
  <c r="U28"/>
  <c r="U27"/>
  <c r="F27"/>
  <c r="U26"/>
  <c r="U25"/>
  <c r="F25"/>
  <c r="U24"/>
  <c r="U23"/>
  <c r="F23"/>
  <c r="U22"/>
  <c r="U21"/>
  <c r="U20"/>
  <c r="U19"/>
  <c r="U18"/>
  <c r="N18"/>
  <c r="F18"/>
  <c r="U17"/>
  <c r="F17"/>
  <c r="U16"/>
  <c r="F16"/>
  <c r="U15"/>
  <c r="F15"/>
  <c r="U14"/>
  <c r="F14"/>
  <c r="U13"/>
  <c r="F13"/>
  <c r="U12"/>
  <c r="F12"/>
  <c r="U11"/>
  <c r="F11"/>
  <c r="U10"/>
  <c r="F10"/>
  <c r="U9"/>
  <c r="U8"/>
  <c r="U7"/>
  <c r="F7"/>
  <c r="U6"/>
  <c r="U5"/>
  <c r="U4"/>
  <c r="U3"/>
  <c r="L99"/>
  <c r="K99"/>
  <c r="J99"/>
  <c r="A1"/>
  <c r="T99" i="55"/>
  <c r="S99"/>
  <c r="R99"/>
  <c r="Q99"/>
  <c r="P99"/>
  <c r="U98"/>
  <c r="N98"/>
  <c r="U97"/>
  <c r="N97"/>
  <c r="U96"/>
  <c r="N96"/>
  <c r="F96"/>
  <c r="U95"/>
  <c r="F95"/>
  <c r="U94"/>
  <c r="N94"/>
  <c r="U93"/>
  <c r="N93"/>
  <c r="F93"/>
  <c r="U92"/>
  <c r="N92"/>
  <c r="U91"/>
  <c r="U90"/>
  <c r="U89"/>
  <c r="N89"/>
  <c r="U88"/>
  <c r="N88"/>
  <c r="U87"/>
  <c r="U86"/>
  <c r="U85"/>
  <c r="N85"/>
  <c r="F85"/>
  <c r="U84"/>
  <c r="N84"/>
  <c r="F84"/>
  <c r="U83"/>
  <c r="U82"/>
  <c r="U81"/>
  <c r="N81"/>
  <c r="U80"/>
  <c r="N80"/>
  <c r="F80"/>
  <c r="U79"/>
  <c r="F79"/>
  <c r="U78"/>
  <c r="F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F32"/>
  <c r="U31"/>
  <c r="F31"/>
  <c r="U30"/>
  <c r="F30"/>
  <c r="U29"/>
  <c r="N29"/>
  <c r="U28"/>
  <c r="F28"/>
  <c r="U27"/>
  <c r="U26"/>
  <c r="U25"/>
  <c r="F25"/>
  <c r="U24"/>
  <c r="U23"/>
  <c r="F23"/>
  <c r="U22"/>
  <c r="U21"/>
  <c r="U20"/>
  <c r="U19"/>
  <c r="N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F6"/>
  <c r="U5"/>
  <c r="N5"/>
  <c r="U4"/>
  <c r="F4"/>
  <c r="U3"/>
  <c r="L99"/>
  <c r="A1"/>
  <c r="F96" i="62" l="1"/>
  <c r="F94"/>
  <c r="F92"/>
  <c r="F90"/>
  <c r="F88"/>
  <c r="F86"/>
  <c r="F82"/>
  <c r="F80"/>
  <c r="F78"/>
  <c r="F76"/>
  <c r="F74"/>
  <c r="F72"/>
  <c r="F68"/>
  <c r="F66"/>
  <c r="F64"/>
  <c r="F62"/>
  <c r="F60"/>
  <c r="F58"/>
  <c r="F56"/>
  <c r="F52"/>
  <c r="F48"/>
  <c r="F46"/>
  <c r="F44"/>
  <c r="F42"/>
  <c r="F40"/>
  <c r="F38"/>
  <c r="F36"/>
  <c r="F34"/>
  <c r="F28"/>
  <c r="F26"/>
  <c r="F24"/>
  <c r="F22"/>
  <c r="F20"/>
  <c r="F18"/>
  <c r="F16"/>
  <c r="F14"/>
  <c r="F8"/>
  <c r="F6"/>
  <c r="F4"/>
  <c r="F98" i="63"/>
  <c r="F92"/>
  <c r="F90"/>
  <c r="F86"/>
  <c r="F84"/>
  <c r="F80"/>
  <c r="F78"/>
  <c r="F74"/>
  <c r="F72"/>
  <c r="F68"/>
  <c r="F66"/>
  <c r="F64"/>
  <c r="F62"/>
  <c r="F58"/>
  <c r="F56"/>
  <c r="F52"/>
  <c r="F50"/>
  <c r="F48"/>
  <c r="F46"/>
  <c r="F42"/>
  <c r="F40"/>
  <c r="F36"/>
  <c r="F34"/>
  <c r="F32"/>
  <c r="F30"/>
  <c r="F28"/>
  <c r="F26"/>
  <c r="F24"/>
  <c r="F20"/>
  <c r="F18"/>
  <c r="F16"/>
  <c r="F14"/>
  <c r="F10"/>
  <c r="F8"/>
  <c r="F4"/>
  <c r="C99" i="57"/>
  <c r="C99" i="63"/>
  <c r="F76" i="55"/>
  <c r="F97"/>
  <c r="F97" i="56"/>
  <c r="F5"/>
  <c r="F77"/>
  <c r="F89" i="55"/>
  <c r="F57" i="56"/>
  <c r="F63" i="55"/>
  <c r="F49" i="56"/>
  <c r="F47"/>
  <c r="F87" i="55"/>
  <c r="F21" i="56"/>
  <c r="F79"/>
  <c r="F78"/>
  <c r="F84" i="62"/>
  <c r="N28" i="61"/>
  <c r="N40"/>
  <c r="N48"/>
  <c r="N56"/>
  <c r="N64"/>
  <c r="N72"/>
  <c r="N5" i="56"/>
  <c r="N7"/>
  <c r="N11"/>
  <c r="N17"/>
  <c r="N19"/>
  <c r="N21"/>
  <c r="N23"/>
  <c r="N27"/>
  <c r="N34"/>
  <c r="N35"/>
  <c r="N37"/>
  <c r="N43"/>
  <c r="N47"/>
  <c r="N49"/>
  <c r="N51"/>
  <c r="N77"/>
  <c r="F69"/>
  <c r="F33"/>
  <c r="F20"/>
  <c r="F19"/>
  <c r="F9"/>
  <c r="C99"/>
  <c r="B99"/>
  <c r="F91" i="55"/>
  <c r="F83"/>
  <c r="F81"/>
  <c r="C99"/>
  <c r="F27"/>
  <c r="F19"/>
  <c r="F89" i="58"/>
  <c r="F17" i="57"/>
  <c r="F9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V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O10" s="1"/>
  <c r="N14"/>
  <c r="N22"/>
  <c r="N26"/>
  <c r="O26" s="1"/>
  <c r="N30"/>
  <c r="O30" s="1"/>
  <c r="N38"/>
  <c r="N42"/>
  <c r="N46"/>
  <c r="N54"/>
  <c r="O54" s="1"/>
  <c r="N58"/>
  <c r="N62"/>
  <c r="O62" s="1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O66" s="1"/>
  <c r="N67"/>
  <c r="N70"/>
  <c r="N71"/>
  <c r="N74"/>
  <c r="O74" s="1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O52" s="1"/>
  <c r="N55"/>
  <c r="N56"/>
  <c r="O56" s="1"/>
  <c r="N59"/>
  <c r="N60"/>
  <c r="N63"/>
  <c r="N64"/>
  <c r="N67"/>
  <c r="N68"/>
  <c r="O68" s="1"/>
  <c r="N71"/>
  <c r="N72"/>
  <c r="N75"/>
  <c r="N76"/>
  <c r="N79"/>
  <c r="N80"/>
  <c r="O80" s="1"/>
  <c r="N83"/>
  <c r="N84"/>
  <c r="N87"/>
  <c r="N88"/>
  <c r="N91"/>
  <c r="N92"/>
  <c r="N95"/>
  <c r="N96"/>
  <c r="O96" s="1"/>
  <c r="I99"/>
  <c r="N81"/>
  <c r="O81" s="1"/>
  <c r="N82"/>
  <c r="O82" s="1"/>
  <c r="N85"/>
  <c r="N86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1" i="55"/>
  <c r="V9"/>
  <c r="V32"/>
  <c r="O32"/>
  <c r="V40"/>
  <c r="V47"/>
  <c r="V16"/>
  <c r="O16"/>
  <c r="V24"/>
  <c r="O98"/>
  <c r="V10" i="56"/>
  <c r="V24"/>
  <c r="V26"/>
  <c r="V40"/>
  <c r="V42"/>
  <c r="N8" i="55"/>
  <c r="F9"/>
  <c r="I99"/>
  <c r="M99"/>
  <c r="G10"/>
  <c r="N12"/>
  <c r="O12" s="1"/>
  <c r="F13"/>
  <c r="O14"/>
  <c r="V22"/>
  <c r="N28"/>
  <c r="O28" s="1"/>
  <c r="F29"/>
  <c r="O30"/>
  <c r="V38"/>
  <c r="G42"/>
  <c r="N44"/>
  <c r="F45"/>
  <c r="O46"/>
  <c r="G58"/>
  <c r="N60"/>
  <c r="F61"/>
  <c r="O72"/>
  <c r="O57" i="56"/>
  <c r="O65"/>
  <c r="V62" i="55"/>
  <c r="V66"/>
  <c r="V74"/>
  <c r="V82"/>
  <c r="V94"/>
  <c r="O94"/>
  <c r="V6" i="56"/>
  <c r="V22"/>
  <c r="O22"/>
  <c r="V36"/>
  <c r="V38"/>
  <c r="O38"/>
  <c r="V52"/>
  <c r="V54"/>
  <c r="V62"/>
  <c r="V75"/>
  <c r="V78"/>
  <c r="V94"/>
  <c r="V12" i="55"/>
  <c r="O17"/>
  <c r="V17"/>
  <c r="V28"/>
  <c r="V44"/>
  <c r="V11" i="56"/>
  <c r="V18"/>
  <c r="O27"/>
  <c r="V32"/>
  <c r="V34"/>
  <c r="O34"/>
  <c r="V43"/>
  <c r="O43"/>
  <c r="V48"/>
  <c r="V50"/>
  <c r="O50"/>
  <c r="B99" i="55"/>
  <c r="F3"/>
  <c r="K99"/>
  <c r="O3"/>
  <c r="F5"/>
  <c r="O19"/>
  <c r="N20"/>
  <c r="O20" s="1"/>
  <c r="F21"/>
  <c r="N36"/>
  <c r="O36" s="1"/>
  <c r="F37"/>
  <c r="O51"/>
  <c r="N52"/>
  <c r="O52" s="1"/>
  <c r="F53"/>
  <c r="O68"/>
  <c r="O76"/>
  <c r="O84"/>
  <c r="O21" i="56"/>
  <c r="O53"/>
  <c r="O61"/>
  <c r="O69"/>
  <c r="O77"/>
  <c r="O93"/>
  <c r="V70" i="55"/>
  <c r="O70"/>
  <c r="V78"/>
  <c r="O78"/>
  <c r="V91"/>
  <c r="V23" i="56"/>
  <c r="V28"/>
  <c r="V30"/>
  <c r="V46"/>
  <c r="V55"/>
  <c r="V58"/>
  <c r="O58"/>
  <c r="V63"/>
  <c r="V66"/>
  <c r="O74"/>
  <c r="V79"/>
  <c r="V82"/>
  <c r="V90"/>
  <c r="V95"/>
  <c r="V98"/>
  <c r="J99" i="55"/>
  <c r="G6"/>
  <c r="O7"/>
  <c r="N24"/>
  <c r="O24" s="1"/>
  <c r="N40"/>
  <c r="N56"/>
  <c r="O63"/>
  <c r="O71"/>
  <c r="O96"/>
  <c r="V25" i="58"/>
  <c r="V38"/>
  <c r="V70"/>
  <c r="V86"/>
  <c r="V67" i="55"/>
  <c r="V71"/>
  <c r="G3" i="56"/>
  <c r="V56"/>
  <c r="V60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66"/>
  <c r="V68" i="55"/>
  <c r="V72"/>
  <c r="V76"/>
  <c r="V84"/>
  <c r="V88"/>
  <c r="V96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46"/>
  <c r="V65"/>
  <c r="V78"/>
  <c r="N3" i="56"/>
  <c r="G88" i="57"/>
  <c r="N90"/>
  <c r="F91"/>
  <c r="K99" i="58"/>
  <c r="U99"/>
  <c r="F9"/>
  <c r="F17"/>
  <c r="V26"/>
  <c r="V42"/>
  <c r="O42"/>
  <c r="V58"/>
  <c r="V74"/>
  <c r="O74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93" i="58" l="1"/>
  <c r="V61"/>
  <c r="F99" i="56"/>
  <c r="V37" i="58"/>
  <c r="V7" i="56"/>
  <c r="O35" i="55"/>
  <c r="O4" i="57"/>
  <c r="V31" i="56"/>
  <c r="V15"/>
  <c r="V35"/>
  <c r="V19"/>
  <c r="O13" i="55"/>
  <c r="O38"/>
  <c r="O83" i="56"/>
  <c r="O75"/>
  <c r="O59"/>
  <c r="O78"/>
  <c r="O45" i="58"/>
  <c r="V39" i="56"/>
  <c r="V47"/>
  <c r="O66"/>
  <c r="O95"/>
  <c r="O87"/>
  <c r="O79"/>
  <c r="O71"/>
  <c r="O63"/>
  <c r="O55"/>
  <c r="O4" i="55"/>
  <c r="O45" i="56"/>
  <c r="O13"/>
  <c r="O85"/>
  <c r="O29"/>
  <c r="O23"/>
  <c r="O11"/>
  <c r="O22" i="55"/>
  <c r="O37" i="56"/>
  <c r="O30" i="58"/>
  <c r="O81"/>
  <c r="O65"/>
  <c r="O17" i="56"/>
  <c r="G50" i="55"/>
  <c r="G34"/>
  <c r="V34" s="1"/>
  <c r="O51" i="56"/>
  <c r="O49"/>
  <c r="O9" i="58"/>
  <c r="O97"/>
  <c r="O25"/>
  <c r="O48" i="57"/>
  <c r="O64"/>
  <c r="O46" i="56"/>
  <c r="O42"/>
  <c r="O9"/>
  <c r="O91" i="55"/>
  <c r="O27"/>
  <c r="O26" i="58"/>
  <c r="G92" i="55"/>
  <c r="G86"/>
  <c r="O82"/>
  <c r="G56"/>
  <c r="V56" s="1"/>
  <c r="O91" i="56"/>
  <c r="O86"/>
  <c r="O67"/>
  <c r="O14"/>
  <c r="E99"/>
  <c r="G8"/>
  <c r="V8" s="1"/>
  <c r="G4"/>
  <c r="V4" s="1"/>
  <c r="O92"/>
  <c r="O88"/>
  <c r="O84"/>
  <c r="O76"/>
  <c r="O72"/>
  <c r="O64"/>
  <c r="O60"/>
  <c r="O44"/>
  <c r="O40"/>
  <c r="O36"/>
  <c r="O28"/>
  <c r="O25"/>
  <c r="O24"/>
  <c r="O80" i="55"/>
  <c r="G64"/>
  <c r="O60"/>
  <c r="G48"/>
  <c r="O44"/>
  <c r="E99"/>
  <c r="G26"/>
  <c r="V26" s="1"/>
  <c r="O95"/>
  <c r="O90"/>
  <c r="O87"/>
  <c r="O62"/>
  <c r="O40"/>
  <c r="V27"/>
  <c r="D99"/>
  <c r="O11"/>
  <c r="O9"/>
  <c r="V77" i="58"/>
  <c r="O57"/>
  <c r="O53"/>
  <c r="O41"/>
  <c r="O29"/>
  <c r="O14"/>
  <c r="G90" i="57"/>
  <c r="V90" s="1"/>
  <c r="G62"/>
  <c r="V62" s="1"/>
  <c r="G10"/>
  <c r="V10" s="1"/>
  <c r="G9"/>
  <c r="V9" s="1"/>
  <c r="G91" i="58"/>
  <c r="G75"/>
  <c r="G59"/>
  <c r="G43"/>
  <c r="G27"/>
  <c r="O17"/>
  <c r="G11"/>
  <c r="V11" s="1"/>
  <c r="E99"/>
  <c r="V97"/>
  <c r="O22"/>
  <c r="D99"/>
  <c r="G98" i="57"/>
  <c r="V98" s="1"/>
  <c r="G74"/>
  <c r="V74" s="1"/>
  <c r="G66"/>
  <c r="V66" s="1"/>
  <c r="G50"/>
  <c r="V50" s="1"/>
  <c r="G25"/>
  <c r="V25" s="1"/>
  <c r="G18"/>
  <c r="O18" s="1"/>
  <c r="O56"/>
  <c r="O44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V64" i="57"/>
  <c r="O31"/>
  <c r="O26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18"/>
  <c r="O18"/>
  <c r="O58"/>
  <c r="V58"/>
  <c r="N99" i="61"/>
  <c r="O10" i="55"/>
  <c r="V10"/>
  <c r="F99" i="57"/>
  <c r="O80"/>
  <c r="V80"/>
  <c r="O6" i="55"/>
  <c r="V6"/>
  <c r="O74" i="57" l="1"/>
  <c r="O26" i="55"/>
  <c r="O34"/>
  <c r="O10" i="57"/>
  <c r="O98"/>
  <c r="V45"/>
  <c r="O8" i="56"/>
  <c r="O4"/>
  <c r="O92" i="55"/>
  <c r="V92"/>
  <c r="O86"/>
  <c r="V86"/>
  <c r="O56"/>
  <c r="O12" i="56"/>
  <c r="V64" i="55"/>
  <c r="O64"/>
  <c r="V48"/>
  <c r="O48"/>
  <c r="O49"/>
  <c r="O90" i="57"/>
  <c r="O62"/>
  <c r="O50"/>
  <c r="O25"/>
  <c r="O21"/>
  <c r="O9"/>
  <c r="O66"/>
  <c r="O61"/>
  <c r="V53"/>
  <c r="V18"/>
  <c r="V91" i="58"/>
  <c r="O91"/>
  <c r="O75"/>
  <c r="V75"/>
  <c r="O59"/>
  <c r="V59"/>
  <c r="V43"/>
  <c r="O43"/>
  <c r="O27"/>
  <c r="V27"/>
  <c r="O56"/>
  <c r="O77" i="57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T24"/>
  <c r="BR99"/>
  <c r="DB3"/>
  <c r="BT96"/>
  <c r="BT32"/>
  <c r="DJ32" s="1"/>
  <c r="F32" i="40" s="1"/>
  <c r="BT28" i="54"/>
  <c r="BT8"/>
  <c r="CZ97"/>
  <c r="CZ6"/>
  <c r="CV4"/>
  <c r="BM96"/>
  <c r="DI96" s="1"/>
  <c r="E96" i="40" s="1"/>
  <c r="BM62" i="54"/>
  <c r="BM42"/>
  <c r="DI42" s="1"/>
  <c r="E42" i="40" s="1"/>
  <c r="BM40" i="54"/>
  <c r="BM16"/>
  <c r="DI16" s="1"/>
  <c r="E16" i="40" s="1"/>
  <c r="BM4" i="54"/>
  <c r="BF56"/>
  <c r="BF32"/>
  <c r="BF96"/>
  <c r="BF42"/>
  <c r="BF28"/>
  <c r="DH28" s="1"/>
  <c r="D28" i="40" s="1"/>
  <c r="BF24" i="54"/>
  <c r="BF16"/>
  <c r="BF14"/>
  <c r="DH14" s="1"/>
  <c r="D14" i="40" s="1"/>
  <c r="AY96" i="54"/>
  <c r="AY93"/>
  <c r="AY70"/>
  <c r="AY67"/>
  <c r="AY24"/>
  <c r="AR32"/>
  <c r="DF32" s="1"/>
  <c r="B32" i="40" s="1"/>
  <c r="AR28" i="54"/>
  <c r="DF28" s="1"/>
  <c r="B28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DI6" s="1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DG30" s="1"/>
  <c r="C30" i="40" s="1"/>
  <c r="BM30" i="54"/>
  <c r="AR34"/>
  <c r="AY34"/>
  <c r="BF34"/>
  <c r="BM3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I78" s="1"/>
  <c r="E78" i="40" s="1"/>
  <c r="DB79" i="54"/>
  <c r="BM82"/>
  <c r="BT82"/>
  <c r="CH82"/>
  <c r="AY85"/>
  <c r="CH86"/>
  <c r="AR5"/>
  <c r="DF5" s="1"/>
  <c r="B5" i="40" s="1"/>
  <c r="AY5" i="54"/>
  <c r="BF5"/>
  <c r="DH5" s="1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BT34" i="54"/>
  <c r="DJ34" s="1"/>
  <c r="F34" i="40" s="1"/>
  <c r="BT35" i="54"/>
  <c r="DA36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BF97"/>
  <c r="BF17"/>
  <c r="BF30"/>
  <c r="DH30" s="1"/>
  <c r="D30" i="40" s="1"/>
  <c r="BF49" i="54"/>
  <c r="BF4"/>
  <c r="DH4" s="1"/>
  <c r="D4" i="40" s="1"/>
  <c r="BF6" i="54"/>
  <c r="BF8"/>
  <c r="DH8" s="1"/>
  <c r="D8" i="40" s="1"/>
  <c r="BF10" i="54"/>
  <c r="DI22"/>
  <c r="E22" i="40" s="1"/>
  <c r="BF25" i="54"/>
  <c r="DH25" s="1"/>
  <c r="D25" i="40" s="1"/>
  <c r="BF29" i="54"/>
  <c r="BF33"/>
  <c r="BF37"/>
  <c r="BF48"/>
  <c r="BF55"/>
  <c r="DH55" s="1"/>
  <c r="D55" i="40" s="1"/>
  <c r="BF60" i="54"/>
  <c r="DH60" s="1"/>
  <c r="D60" i="40" s="1"/>
  <c r="BF63" i="54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BF93"/>
  <c r="BF95"/>
  <c r="BF98"/>
  <c r="AY4"/>
  <c r="AY6"/>
  <c r="AY8"/>
  <c r="AY9"/>
  <c r="AY15"/>
  <c r="DG15" s="1"/>
  <c r="C15" i="40" s="1"/>
  <c r="AY17" i="54"/>
  <c r="DG17" s="1"/>
  <c r="C17" i="40" s="1"/>
  <c r="AY19" i="54"/>
  <c r="DI19"/>
  <c r="E19" i="40" s="1"/>
  <c r="DJ19" i="54"/>
  <c r="F19" i="40" s="1"/>
  <c r="AY29" i="54"/>
  <c r="DH29"/>
  <c r="D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AY89" i="54"/>
  <c r="CE89"/>
  <c r="AY91"/>
  <c r="AY92"/>
  <c r="DG92" s="1"/>
  <c r="C92" i="40" s="1"/>
  <c r="AY94" i="54"/>
  <c r="DG94" s="1"/>
  <c r="C94" i="40" s="1"/>
  <c r="AV99" i="54"/>
  <c r="DH10"/>
  <c r="D10" i="40" s="1"/>
  <c r="AY18" i="54"/>
  <c r="AY3"/>
  <c r="CF8"/>
  <c r="AY11"/>
  <c r="DG11" s="1"/>
  <c r="C11" i="40" s="1"/>
  <c r="AY13" i="54"/>
  <c r="DH16"/>
  <c r="D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AY46" i="54"/>
  <c r="AY55"/>
  <c r="AY64"/>
  <c r="AY68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I53" i="54"/>
  <c r="E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6" i="54"/>
  <c r="E26" i="40" s="1"/>
  <c r="DG29" i="54"/>
  <c r="C29" i="40" s="1"/>
  <c r="DG32" i="54"/>
  <c r="C32" i="40" s="1"/>
  <c r="DI32" i="54"/>
  <c r="E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18" i="54" l="1"/>
  <c r="DD53"/>
  <c r="DD20"/>
  <c r="DD55"/>
  <c r="CW46"/>
  <c r="CW38"/>
  <c r="CW34"/>
  <c r="CW48"/>
  <c r="CW15"/>
  <c r="E6" i="40"/>
  <c r="AE6" i="28" s="1"/>
  <c r="DK6" i="54"/>
  <c r="D5" i="40"/>
  <c r="DK5" i="54"/>
  <c r="CP30"/>
  <c r="CP35"/>
  <c r="CP10"/>
  <c r="CI17"/>
  <c r="CB22"/>
  <c r="CB7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70" i="40" l="1"/>
  <c r="G6"/>
  <c r="E99"/>
  <c r="G99" s="1"/>
  <c r="AE99" i="29"/>
  <c r="AE99" i="28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N9" i="29" s="1"/>
  <c r="V9" i="53"/>
  <c r="N9" i="28" s="1"/>
  <c r="U9" i="53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O10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N17" i="2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V19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N24" i="29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K24" i="38"/>
  <c r="M24" s="1"/>
  <c r="Q23" i="53"/>
  <c r="C25"/>
  <c r="AE29" i="44"/>
  <c r="P29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N26" i="27" s="1"/>
  <c r="T26" i="53"/>
  <c r="N26" i="26" s="1"/>
  <c r="O26" i="53"/>
  <c r="S26"/>
  <c r="N26" i="24" s="1"/>
  <c r="W26" i="53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N31" i="24" s="1"/>
  <c r="W31" i="53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N35" i="29" s="1"/>
  <c r="V35" i="53"/>
  <c r="U35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T36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AG30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W57"/>
  <c r="V57"/>
  <c r="U57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O61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N62" i="27" s="1"/>
  <c r="T62" i="53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O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N80" i="26" s="1"/>
  <c r="O80" i="53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O82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O83"/>
  <c r="S83"/>
  <c r="N83" i="24" s="1"/>
  <c r="W83" i="53"/>
  <c r="N83" i="29" s="1"/>
  <c r="V83" i="53"/>
  <c r="N83" i="28" s="1"/>
  <c r="U83" i="5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6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G84" i="44" l="1"/>
  <c r="J83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N86" i="24" s="1"/>
  <c r="W86" i="53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N90" i="28" s="1"/>
  <c r="U90" i="53"/>
  <c r="T90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 s="1"/>
  <c r="AD98" s="1"/>
  <c r="J98" i="44"/>
  <c r="N98" i="29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<sst xmlns="http://schemas.openxmlformats.org/spreadsheetml/2006/main" count="8281" uniqueCount="514">
  <si>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</si>
  <si>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</si>
  <si>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</si>
  <si>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</si>
  <si>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</si>
  <si>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</si>
  <si>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</si>
  <si>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</si>
  <si>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</si>
  <si>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</si>
  <si>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</si>
  <si>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</si>
  <si>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</si>
  <si>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</si>
  <si>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</si>
  <si>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</si>
  <si>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</si>
  <si>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</si>
  <si>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</si>
  <si>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</si>
  <si>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</si>
  <si>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</si>
  <si>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</si>
  <si>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</si>
  <si>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</si>
  <si>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</si>
  <si>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</si>
  <si>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</si>
  <si>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</si>
  <si>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</si>
  <si>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</si>
  <si>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</si>
  <si>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</si>
  <si>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</si>
  <si>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</si>
  <si>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</si>
  <si>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</si>
  <si>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</si>
  <si>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</si>
  <si>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</si>
  <si>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</si>
  <si>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</si>
  <si>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</si>
  <si>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</si>
  <si>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</si>
  <si>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</si>
  <si>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</si>
  <si>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</si>
  <si>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</si>
  <si>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</si>
  <si>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</si>
  <si>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</si>
  <si>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</si>
  <si>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</si>
  <si>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</si>
  <si>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</si>
  <si>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</si>
  <si>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</si>
  <si>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</si>
  <si>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</si>
  <si>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</si>
  <si>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</si>
  <si>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</si>
  <si>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</si>
  <si>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</si>
  <si>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</si>
  <si>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</si>
  <si>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</si>
  <si>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</si>
  <si>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</si>
  <si>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</si>
  <si>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</si>
  <si>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</si>
  <si>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</si>
  <si>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</si>
  <si>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</si>
  <si>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</si>
  <si>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</si>
  <si>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</si>
  <si>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</si>
  <si>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</si>
  <si>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</si>
  <si>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</si>
  <si>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</si>
  <si>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</si>
  <si>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</si>
  <si>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</si>
  <si>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</si>
  <si>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</si>
  <si>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</si>
  <si>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</si>
  <si>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</si>
  <si>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</si>
  <si>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</si>
  <si>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</si>
  <si>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</si>
  <si>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</si>
  <si>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</si>
  <si>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</si>
  <si>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</si>
  <si>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</si>
  <si>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</si>
  <si>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</si>
  <si>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</si>
  <si>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</si>
  <si>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</si>
  <si>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</si>
  <si>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</si>
  <si>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</si>
  <si>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</si>
  <si>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</si>
  <si>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</si>
  <si>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</si>
  <si>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</si>
  <si>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</si>
  <si>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</si>
  <si>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</si>
  <si>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</si>
  <si>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</si>
  <si>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</si>
  <si>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</si>
  <si>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</si>
  <si>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</si>
  <si>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</si>
  <si>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</si>
  <si>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</si>
  <si>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</si>
  <si>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</si>
  <si>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</si>
  <si>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</si>
  <si>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</si>
  <si>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</si>
  <si>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</si>
  <si>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</si>
  <si>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</si>
  <si>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</si>
  <si>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</si>
  <si>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</si>
  <si>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</si>
  <si>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</si>
  <si>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</si>
  <si>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</si>
  <si>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</si>
  <si>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</si>
  <si>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</si>
  <si>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</si>
  <si>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</si>
  <si>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</si>
  <si>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</si>
  <si>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</si>
  <si>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</si>
  <si>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</si>
  <si>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</si>
  <si>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</si>
  <si>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</si>
  <si>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</si>
  <si>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</si>
  <si>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</si>
  <si>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</si>
  <si>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</si>
  <si>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</si>
  <si>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</si>
  <si>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</si>
  <si>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</si>
  <si>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</si>
  <si>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</si>
  <si>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</si>
  <si>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</si>
  <si>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</si>
  <si>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</si>
  <si>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</si>
  <si>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</si>
  <si>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</si>
  <si>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</si>
  <si>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</si>
  <si>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</si>
  <si>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</si>
  <si>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</si>
  <si>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</si>
  <si>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</si>
  <si>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</si>
  <si>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</si>
  <si>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</si>
  <si>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</si>
  <si>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</si>
  <si>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</si>
  <si>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</si>
  <si>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</si>
  <si>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</si>
  <si>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</si>
  <si>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</si>
  <si>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</si>
  <si>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</si>
  <si>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</si>
  <si>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</si>
  <si>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</si>
  <si>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</si>
  <si>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</si>
  <si>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</si>
  <si>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</si>
  <si>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</si>
  <si>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</si>
  <si>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</si>
  <si>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</si>
  <si>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</si>
  <si>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</si>
  <si>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</si>
  <si>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</si>
  <si>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</si>
  <si>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</si>
  <si>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</si>
  <si>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</si>
  <si>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</si>
  <si>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</si>
  <si>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</si>
  <si>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</si>
  <si>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</si>
  <si>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</si>
  <si>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</si>
  <si>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</si>
  <si>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</si>
  <si>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</si>
  <si>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</si>
  <si>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</si>
  <si>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</si>
  <si>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</si>
  <si>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</si>
  <si>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</si>
  <si>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</si>
  <si>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</si>
  <si>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</si>
  <si>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</si>
  <si>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</si>
  <si>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</si>
  <si>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</si>
  <si>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</si>
  <si>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</si>
  <si>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</si>
  <si>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</si>
  <si>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</si>
  <si>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</si>
  <si>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</si>
  <si>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</si>
  <si>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</si>
  <si>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</si>
  <si>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</si>
  <si>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</si>
  <si>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</si>
  <si>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</si>
  <si>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</si>
  <si>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</si>
  <si>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</si>
  <si>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</si>
  <si>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</si>
  <si>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</si>
  <si>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</si>
  <si>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</si>
  <si>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</si>
  <si>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</si>
  <si>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</si>
  <si>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</si>
  <si>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</si>
  <si>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</si>
  <si>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</si>
  <si>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</si>
  <si>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</si>
  <si>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</si>
  <si>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</si>
  <si>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</si>
  <si>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</si>
  <si>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</si>
  <si>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</si>
  <si>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</si>
  <si>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</si>
  <si>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</si>
  <si>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</si>
  <si>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</si>
  <si>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</si>
  <si>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</si>
  <si>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</si>
  <si>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</si>
  <si>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</si>
  <si>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</si>
  <si>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</si>
  <si>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</si>
  <si>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</si>
  <si>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</si>
  <si>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</si>
  <si>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</si>
  <si>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</si>
  <si>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</si>
  <si>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</si>
  <si>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</si>
  <si>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</si>
  <si>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</si>
  <si>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</si>
  <si>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</si>
  <si>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</si>
  <si>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</si>
  <si>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</si>
  <si>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</si>
  <si>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</si>
  <si>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</si>
  <si>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</si>
  <si>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</si>
  <si>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</si>
  <si>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</si>
  <si>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</si>
  <si>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</si>
  <si>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</si>
  <si>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</si>
  <si>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</si>
  <si>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</si>
  <si>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</si>
  <si>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</si>
  <si>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</si>
  <si>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</si>
  <si>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</si>
  <si>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</si>
  <si>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</si>
  <si>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</si>
  <si>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</si>
  <si>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</si>
  <si>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</si>
  <si>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</si>
  <si>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</si>
  <si>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</si>
  <si>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</si>
  <si>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</si>
  <si>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</si>
  <si>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</si>
  <si>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</si>
  <si>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</si>
  <si>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</si>
  <si>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</si>
  <si>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</si>
  <si>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</si>
  <si>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</si>
  <si>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</si>
  <si>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</si>
  <si>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</si>
  <si>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</si>
  <si>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</si>
  <si>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</si>
  <si>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</si>
  <si>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</si>
  <si>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</si>
  <si>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</si>
  <si>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</si>
  <si>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</si>
  <si>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</si>
  <si>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</si>
  <si>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</si>
  <si>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</si>
  <si>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</si>
  <si>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</si>
  <si>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</si>
  <si>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</si>
  <si>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</si>
  <si>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</si>
  <si>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</si>
  <si>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</si>
  <si>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</si>
  <si>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</si>
  <si>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</si>
  <si>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</si>
  <si>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</si>
  <si>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</si>
  <si>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</si>
  <si>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</si>
  <si>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</si>
  <si>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</si>
  <si>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</si>
  <si>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</si>
  <si>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</si>
  <si>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</si>
  <si>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</si>
  <si>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</si>
  <si>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</si>
  <si>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</si>
  <si>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</si>
  <si>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</si>
  <si>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</si>
  <si>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</si>
  <si>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</si>
  <si>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</si>
  <si>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</si>
  <si>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</si>
  <si>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</si>
  <si>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</si>
  <si>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</si>
  <si>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</si>
  <si>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</si>
  <si>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</si>
  <si>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</si>
  <si>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</si>
  <si>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</si>
  <si>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</si>
  <si>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</si>
  <si>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</si>
  <si>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</si>
  <si>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</si>
  <si>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</si>
  <si>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</si>
  <si>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</si>
  <si>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</si>
  <si>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</si>
  <si>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</si>
  <si>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</si>
  <si>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</si>
  <si>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</si>
  <si>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</si>
  <si>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</si>
  <si>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</si>
  <si>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</si>
  <si>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</si>
  <si>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</si>
  <si>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</si>
  <si>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</si>
  <si>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</si>
  <si>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</si>
  <si>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</si>
  <si>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</si>
  <si>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</si>
  <si>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</si>
  <si>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</si>
  <si>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</si>
  <si>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</si>
  <si>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</si>
  <si>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</si>
  <si>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</si>
  <si>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</si>
  <si>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</si>
  <si>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</si>
  <si>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</si>
  <si>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</si>
  <si>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</si>
  <si>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</si>
  <si>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</si>
  <si>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</si>
  <si>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</si>
  <si>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</si>
  <si>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</si>
  <si>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</si>
  <si>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</si>
  <si>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</si>
  <si>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</si>
  <si>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</si>
  <si>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</si>
  <si>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</si>
  <si>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</si>
  <si>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</si>
  <si>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</si>
  <si>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</si>
  <si>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</si>
  <si>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</si>
  <si>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</si>
  <si>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</si>
  <si>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</si>
  <si>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</si>
  <si>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</si>
  <si>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</si>
  <si>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</si>
  <si>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</si>
  <si>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</si>
  <si>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</si>
  <si>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</si>
  <si>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</si>
  <si>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</si>
  <si>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</si>
  <si>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</si>
  <si>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</si>
  <si>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</si>
  <si>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</si>
  <si>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</si>
  <si>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</si>
  <si>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</si>
  <si>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</si>
  <si>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</si>
  <si>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</si>
  <si>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</si>
  <si>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</si>
  <si>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</si>
  <si>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</si>
  <si>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</si>
  <si>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</si>
  <si>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</si>
  <si>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48IS2023/01/10</t>
  </si>
  <si>
    <t>ADHPL</t>
  </si>
  <si>
    <t>APNRL</t>
  </si>
  <si>
    <t>CHANJUII</t>
  </si>
  <si>
    <t>JPL-2</t>
  </si>
  <si>
    <t>KEDARSUGAR</t>
  </si>
  <si>
    <t>MALANA</t>
  </si>
  <si>
    <t>MRNCANEPWR</t>
  </si>
  <si>
    <t>NIRANISUGAR</t>
  </si>
  <si>
    <t>NSLKSLWPRTY</t>
  </si>
  <si>
    <t>PCKL</t>
  </si>
  <si>
    <t>SAINJ</t>
  </si>
  <si>
    <t>SCLTPS</t>
  </si>
  <si>
    <t>SHPPBPL</t>
  </si>
  <si>
    <t>Teesta_III</t>
  </si>
  <si>
    <t>GOA_Beneficiary</t>
  </si>
  <si>
    <t>HP</t>
  </si>
  <si>
    <t>Meghalaya_Ben</t>
  </si>
  <si>
    <t>UTTARAKHAND</t>
  </si>
  <si>
    <t>SOLAPUR_SOLAR</t>
  </si>
  <si>
    <t>TS1PL_BKN</t>
  </si>
  <si>
    <t xml:space="preserve">Northern_Railway_Delhi </t>
  </si>
  <si>
    <t>East_Delhi_Waste_Processing_Company_Limited_(EDWPCL)</t>
  </si>
  <si>
    <t>IssueTime</t>
  </si>
  <si>
    <t>AB Hotels</t>
  </si>
  <si>
    <t>GUJAR</t>
  </si>
  <si>
    <t>Max_S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</si>
</sst>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165</v>
          </cell>
          <cell r="C5">
            <v>110</v>
          </cell>
          <cell r="D5">
            <v>0</v>
          </cell>
          <cell r="E5">
            <v>0</v>
          </cell>
          <cell r="H5">
            <v>144.012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110</v>
          </cell>
          <cell r="D6">
            <v>0</v>
          </cell>
          <cell r="E6">
            <v>0</v>
          </cell>
          <cell r="H6">
            <v>143.65600000000001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110</v>
          </cell>
          <cell r="D7">
            <v>0</v>
          </cell>
          <cell r="E7">
            <v>0</v>
          </cell>
          <cell r="H7">
            <v>141.40800000000002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110</v>
          </cell>
          <cell r="D8">
            <v>0</v>
          </cell>
          <cell r="E8">
            <v>0</v>
          </cell>
          <cell r="H8">
            <v>139.83200000000002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110</v>
          </cell>
          <cell r="D9">
            <v>0</v>
          </cell>
          <cell r="E9">
            <v>0</v>
          </cell>
          <cell r="H9">
            <v>140.15600000000001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110</v>
          </cell>
          <cell r="D10">
            <v>0</v>
          </cell>
          <cell r="E10">
            <v>0</v>
          </cell>
          <cell r="H10">
            <v>140.1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110</v>
          </cell>
          <cell r="D11">
            <v>0</v>
          </cell>
          <cell r="E11">
            <v>0</v>
          </cell>
          <cell r="H11">
            <v>140.28400000000002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110</v>
          </cell>
          <cell r="D12">
            <v>0</v>
          </cell>
          <cell r="E12">
            <v>0</v>
          </cell>
          <cell r="H12">
            <v>140.49200000000002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110</v>
          </cell>
          <cell r="D13">
            <v>0</v>
          </cell>
          <cell r="E13">
            <v>0</v>
          </cell>
          <cell r="H13">
            <v>140.00399999999999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110</v>
          </cell>
          <cell r="D14">
            <v>0</v>
          </cell>
          <cell r="E14">
            <v>0</v>
          </cell>
          <cell r="H14">
            <v>140.12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110</v>
          </cell>
          <cell r="D15">
            <v>0</v>
          </cell>
          <cell r="E15">
            <v>0</v>
          </cell>
          <cell r="H15">
            <v>140.56800000000001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110</v>
          </cell>
          <cell r="D16">
            <v>0</v>
          </cell>
          <cell r="E16">
            <v>0</v>
          </cell>
          <cell r="H16">
            <v>139.87199999999999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110</v>
          </cell>
          <cell r="D17">
            <v>0</v>
          </cell>
          <cell r="E17">
            <v>0</v>
          </cell>
          <cell r="H17">
            <v>139.87199999999999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110</v>
          </cell>
          <cell r="D18">
            <v>0</v>
          </cell>
          <cell r="E18">
            <v>0</v>
          </cell>
          <cell r="H18">
            <v>139.96799999999999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110</v>
          </cell>
          <cell r="D19">
            <v>0</v>
          </cell>
          <cell r="E19">
            <v>0</v>
          </cell>
          <cell r="H19">
            <v>139.94400000000002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110</v>
          </cell>
          <cell r="D20">
            <v>0</v>
          </cell>
          <cell r="E20">
            <v>0</v>
          </cell>
          <cell r="H20">
            <v>139.91600000000003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110</v>
          </cell>
          <cell r="D21">
            <v>0</v>
          </cell>
          <cell r="E21">
            <v>0</v>
          </cell>
          <cell r="H21">
            <v>139.672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110</v>
          </cell>
          <cell r="D22">
            <v>0</v>
          </cell>
          <cell r="E22">
            <v>0</v>
          </cell>
          <cell r="H22">
            <v>140.196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110</v>
          </cell>
          <cell r="D23">
            <v>0</v>
          </cell>
          <cell r="E23">
            <v>0</v>
          </cell>
          <cell r="H23">
            <v>140.29999999999998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110</v>
          </cell>
          <cell r="D24">
            <v>0</v>
          </cell>
          <cell r="E24">
            <v>0</v>
          </cell>
          <cell r="H24">
            <v>140.648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110</v>
          </cell>
          <cell r="D25">
            <v>0</v>
          </cell>
          <cell r="E25">
            <v>0</v>
          </cell>
          <cell r="H25">
            <v>140.1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110</v>
          </cell>
          <cell r="D26">
            <v>0</v>
          </cell>
          <cell r="E26">
            <v>0</v>
          </cell>
          <cell r="H26">
            <v>139.97999999999999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110</v>
          </cell>
          <cell r="D27">
            <v>0</v>
          </cell>
          <cell r="E27">
            <v>0</v>
          </cell>
          <cell r="H27">
            <v>139.88799999999998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110</v>
          </cell>
          <cell r="D28">
            <v>0</v>
          </cell>
          <cell r="E28">
            <v>0</v>
          </cell>
          <cell r="H28">
            <v>140.1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110</v>
          </cell>
          <cell r="D29">
            <v>0</v>
          </cell>
          <cell r="E29">
            <v>0</v>
          </cell>
          <cell r="H29">
            <v>139.92400000000001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110</v>
          </cell>
          <cell r="D30">
            <v>0</v>
          </cell>
          <cell r="E30">
            <v>0</v>
          </cell>
          <cell r="H30">
            <v>140.25600000000003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110</v>
          </cell>
          <cell r="D31">
            <v>0</v>
          </cell>
          <cell r="E31">
            <v>0</v>
          </cell>
          <cell r="H31">
            <v>140.208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110</v>
          </cell>
          <cell r="D32">
            <v>0</v>
          </cell>
          <cell r="E32">
            <v>0</v>
          </cell>
          <cell r="H32">
            <v>139.72799999999998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110</v>
          </cell>
          <cell r="D33">
            <v>0</v>
          </cell>
          <cell r="E33">
            <v>0</v>
          </cell>
          <cell r="H33">
            <v>140.04400000000001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110</v>
          </cell>
          <cell r="D34">
            <v>0</v>
          </cell>
          <cell r="E34">
            <v>0</v>
          </cell>
          <cell r="H34">
            <v>139.61199999999999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110</v>
          </cell>
          <cell r="D35">
            <v>0</v>
          </cell>
          <cell r="E35">
            <v>0</v>
          </cell>
          <cell r="H35">
            <v>140.44800000000001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110</v>
          </cell>
          <cell r="D36">
            <v>0</v>
          </cell>
          <cell r="E36">
            <v>0</v>
          </cell>
          <cell r="H36">
            <v>140.38800000000001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110</v>
          </cell>
          <cell r="D37">
            <v>0</v>
          </cell>
          <cell r="E37">
            <v>0</v>
          </cell>
          <cell r="H37">
            <v>140.22800000000001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110</v>
          </cell>
          <cell r="D38">
            <v>0</v>
          </cell>
          <cell r="E38">
            <v>0</v>
          </cell>
          <cell r="H38">
            <v>139.988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110</v>
          </cell>
          <cell r="D39">
            <v>0</v>
          </cell>
          <cell r="E39">
            <v>0</v>
          </cell>
          <cell r="H39">
            <v>139.52799999999999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110</v>
          </cell>
          <cell r="D40">
            <v>0</v>
          </cell>
          <cell r="E40">
            <v>0</v>
          </cell>
          <cell r="H40">
            <v>139.91199999999998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110</v>
          </cell>
          <cell r="D41">
            <v>0</v>
          </cell>
          <cell r="E41">
            <v>0</v>
          </cell>
          <cell r="H41">
            <v>139.29600000000002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110</v>
          </cell>
          <cell r="D42">
            <v>0</v>
          </cell>
          <cell r="E42">
            <v>0</v>
          </cell>
          <cell r="H42">
            <v>140.00799999999998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110</v>
          </cell>
          <cell r="D43">
            <v>0</v>
          </cell>
          <cell r="E43">
            <v>0</v>
          </cell>
          <cell r="H43">
            <v>139.78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110</v>
          </cell>
          <cell r="D44">
            <v>0</v>
          </cell>
          <cell r="E44">
            <v>0</v>
          </cell>
          <cell r="H44">
            <v>138.292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110</v>
          </cell>
          <cell r="D45">
            <v>0</v>
          </cell>
          <cell r="E45">
            <v>0</v>
          </cell>
          <cell r="H45">
            <v>139.36799999999999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110</v>
          </cell>
          <cell r="D46">
            <v>0</v>
          </cell>
          <cell r="E46">
            <v>0</v>
          </cell>
          <cell r="H46">
            <v>139.828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110</v>
          </cell>
          <cell r="D47">
            <v>0</v>
          </cell>
          <cell r="E47">
            <v>0</v>
          </cell>
          <cell r="H47">
            <v>140.61599999999999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110</v>
          </cell>
          <cell r="D48">
            <v>0</v>
          </cell>
          <cell r="E48">
            <v>0</v>
          </cell>
          <cell r="H48">
            <v>141.976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110</v>
          </cell>
          <cell r="D49">
            <v>0</v>
          </cell>
          <cell r="E49">
            <v>0</v>
          </cell>
          <cell r="H49">
            <v>156.22399999999999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110</v>
          </cell>
          <cell r="D50">
            <v>0</v>
          </cell>
          <cell r="E50">
            <v>0</v>
          </cell>
          <cell r="H50">
            <v>141.852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110</v>
          </cell>
          <cell r="D51">
            <v>0</v>
          </cell>
          <cell r="E51">
            <v>0</v>
          </cell>
          <cell r="H51">
            <v>140.43600000000001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110</v>
          </cell>
          <cell r="D52">
            <v>0</v>
          </cell>
          <cell r="E52">
            <v>0</v>
          </cell>
          <cell r="H52">
            <v>141.49599999999998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110</v>
          </cell>
          <cell r="D53">
            <v>0</v>
          </cell>
          <cell r="E53">
            <v>0</v>
          </cell>
          <cell r="H53">
            <v>141.40400000000002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110</v>
          </cell>
          <cell r="D54">
            <v>0</v>
          </cell>
          <cell r="E54">
            <v>0</v>
          </cell>
          <cell r="H54">
            <v>141.59199999999998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110</v>
          </cell>
          <cell r="D55">
            <v>0</v>
          </cell>
          <cell r="E55">
            <v>0</v>
          </cell>
          <cell r="H55">
            <v>141.696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110</v>
          </cell>
          <cell r="D56">
            <v>0</v>
          </cell>
          <cell r="E56">
            <v>0</v>
          </cell>
          <cell r="H56">
            <v>142.34800000000001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110</v>
          </cell>
          <cell r="D57">
            <v>0</v>
          </cell>
          <cell r="E57">
            <v>0</v>
          </cell>
          <cell r="H57">
            <v>142.60799999999998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110</v>
          </cell>
          <cell r="D58">
            <v>0</v>
          </cell>
          <cell r="E58">
            <v>0</v>
          </cell>
          <cell r="H58">
            <v>142.292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110</v>
          </cell>
          <cell r="D59">
            <v>0</v>
          </cell>
          <cell r="E59">
            <v>0</v>
          </cell>
          <cell r="H59">
            <v>142.00399999999999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110</v>
          </cell>
          <cell r="D60">
            <v>0</v>
          </cell>
          <cell r="E60">
            <v>0</v>
          </cell>
          <cell r="H60">
            <v>142.548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110</v>
          </cell>
          <cell r="D61">
            <v>0</v>
          </cell>
          <cell r="E61">
            <v>0</v>
          </cell>
          <cell r="H61">
            <v>141.976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110</v>
          </cell>
          <cell r="D62">
            <v>0</v>
          </cell>
          <cell r="E62">
            <v>0</v>
          </cell>
          <cell r="H62">
            <v>142.38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110</v>
          </cell>
          <cell r="D63">
            <v>0</v>
          </cell>
          <cell r="E63">
            <v>0</v>
          </cell>
          <cell r="H63">
            <v>142.364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110</v>
          </cell>
          <cell r="D64">
            <v>0</v>
          </cell>
          <cell r="E64">
            <v>0</v>
          </cell>
          <cell r="H64">
            <v>142.20400000000001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110</v>
          </cell>
          <cell r="D65">
            <v>0</v>
          </cell>
          <cell r="E65">
            <v>0</v>
          </cell>
          <cell r="H65">
            <v>142.11200000000002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110</v>
          </cell>
          <cell r="D66">
            <v>0</v>
          </cell>
          <cell r="E66">
            <v>0</v>
          </cell>
          <cell r="H66">
            <v>142.07999999999998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110</v>
          </cell>
          <cell r="D67">
            <v>0</v>
          </cell>
          <cell r="E67">
            <v>0</v>
          </cell>
          <cell r="H67">
            <v>140.76400000000001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110</v>
          </cell>
          <cell r="D68">
            <v>0</v>
          </cell>
          <cell r="E68">
            <v>0</v>
          </cell>
          <cell r="H68">
            <v>142.11599999999999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110</v>
          </cell>
          <cell r="D69">
            <v>0</v>
          </cell>
          <cell r="E69">
            <v>0</v>
          </cell>
          <cell r="H69">
            <v>115.97199999999999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110</v>
          </cell>
          <cell r="D70">
            <v>0</v>
          </cell>
          <cell r="E70">
            <v>0</v>
          </cell>
          <cell r="H70">
            <v>0</v>
          </cell>
          <cell r="I70">
            <v>25.584000000000003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110</v>
          </cell>
          <cell r="D71">
            <v>0</v>
          </cell>
          <cell r="E71">
            <v>0</v>
          </cell>
          <cell r="H71">
            <v>0</v>
          </cell>
          <cell r="I71">
            <v>25.591999999999999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110</v>
          </cell>
          <cell r="D72">
            <v>0</v>
          </cell>
          <cell r="E72">
            <v>0</v>
          </cell>
          <cell r="H72">
            <v>0</v>
          </cell>
          <cell r="I72">
            <v>17.96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110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110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2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28.835999999999999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38.839999999999996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41.14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56.696000000000005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57.272000000000006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56.575999999999993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55.955999999999996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57.45600000000001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61.452000000000005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60.688000000000002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40.795999999999992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40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40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40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40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40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40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40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40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40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40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40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40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40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40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40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40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40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40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40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40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40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40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40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40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40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40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40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40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40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40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313.27600000000001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313.67599999999999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313.67599999999999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313.27600000000001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312.87599999999998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313.57600000000002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314.17599999999999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313.476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312.976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313.27600000000001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293.17599999999999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290.17599999999999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289.17599999999999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290.17599999999999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289.17599999999999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287.17599999999999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287.17599999999999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296.17599999999999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276.57600000000002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297.17599999999999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297.17599999999999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299.17599999999999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298.17599999999999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299.17599999999999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299.17599999999999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299.17599999999999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30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30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30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30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30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24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30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24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30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30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30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1005</v>
          </cell>
          <cell r="G85">
            <v>35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35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1005</v>
          </cell>
          <cell r="G86">
            <v>35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35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1005</v>
          </cell>
          <cell r="G87">
            <v>35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35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1005</v>
          </cell>
          <cell r="G88">
            <v>35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35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995</v>
          </cell>
          <cell r="G89">
            <v>45</v>
          </cell>
          <cell r="J89">
            <v>279.17599999999999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45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995</v>
          </cell>
          <cell r="G90">
            <v>45</v>
          </cell>
          <cell r="J90">
            <v>279.17599999999999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45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995</v>
          </cell>
          <cell r="G91">
            <v>45</v>
          </cell>
          <cell r="J91">
            <v>279.17599999999999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45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995</v>
          </cell>
          <cell r="G92">
            <v>45</v>
          </cell>
          <cell r="J92">
            <v>279.17599999999999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45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995</v>
          </cell>
          <cell r="G93">
            <v>45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45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995</v>
          </cell>
          <cell r="G94">
            <v>45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45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995</v>
          </cell>
          <cell r="G95">
            <v>45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45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995</v>
          </cell>
          <cell r="G96">
            <v>45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45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995</v>
          </cell>
          <cell r="G97">
            <v>45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45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995</v>
          </cell>
          <cell r="G98">
            <v>45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80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120</v>
          </cell>
          <cell r="O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44936</v>
      </c>
      <c r="Z3" s="37">
        <f>S3</f>
        <v>44936</v>
      </c>
      <c r="AE3" s="36"/>
      <c r="AH3" s="38">
        <f>AV4</f>
        <v>44936</v>
      </c>
    </row>
    <row r="4" spans="1:48" ht="15.75" thickBot="1">
      <c r="A4" s="37">
        <f>frq!A1</f>
        <v>44936</v>
      </c>
      <c r="L4" s="37">
        <f>frq!A1</f>
        <v>44936</v>
      </c>
      <c r="P4" s="37">
        <f>frq!A1</f>
        <v>44936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44936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19.047999999999998</v>
      </c>
      <c r="AF6" s="56">
        <f>'MSW BWN'!C3</f>
        <v>19.047999999999998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18.931999999999999</v>
      </c>
      <c r="AF7" s="56">
        <f>'MSW BWN'!C4</f>
        <v>18.931999999999999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18.623999999999999</v>
      </c>
      <c r="AF8" s="56">
        <f>'MSW BWN'!C5</f>
        <v>18.623999999999999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18.335999999999999</v>
      </c>
      <c r="AF9" s="56">
        <f>'MSW BWN'!C6</f>
        <v>18.335999999999999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18.891999999999999</v>
      </c>
      <c r="AF10" s="56">
        <f>'MSW BWN'!C7</f>
        <v>18.891999999999999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19.18</v>
      </c>
      <c r="AF11" s="56">
        <f>'MSW BWN'!C8</f>
        <v>19.18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19.988</v>
      </c>
      <c r="AF12" s="56">
        <f>'MSW BWN'!C9</f>
        <v>19.988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19.488</v>
      </c>
      <c r="AF13" s="56">
        <f>'MSW BWN'!C10</f>
        <v>19.488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20.256</v>
      </c>
      <c r="AF14" s="56">
        <f>'MSW BWN'!C11</f>
        <v>20.256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20.564</v>
      </c>
      <c r="AF15" s="56">
        <f>'MSW BWN'!C12</f>
        <v>20.564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20.372</v>
      </c>
      <c r="AF16" s="56">
        <f>'MSW BWN'!C13</f>
        <v>20.372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20.2</v>
      </c>
      <c r="AF17" s="56">
        <f>'MSW BWN'!C14</f>
        <v>20.2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20.103999999999999</v>
      </c>
      <c r="AF18" s="56">
        <f>'MSW BWN'!C15</f>
        <v>20.103999999999999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19.756</v>
      </c>
      <c r="AF19" s="56">
        <f>'MSW BWN'!C16</f>
        <v>19.756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20.103999999999999</v>
      </c>
      <c r="AF20" s="56">
        <f>'MSW BWN'!C17</f>
        <v>20.103999999999999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19.911999999999999</v>
      </c>
      <c r="AF21" s="56">
        <f>'MSW BWN'!C18</f>
        <v>19.911999999999999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20.044</v>
      </c>
      <c r="AF22" s="56">
        <f>'MSW BWN'!C19</f>
        <v>20.044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19.852</v>
      </c>
      <c r="AF23" s="56">
        <f>'MSW BWN'!C20</f>
        <v>19.852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19.911999999999999</v>
      </c>
      <c r="AF24" s="56">
        <f>'MSW BWN'!C21</f>
        <v>19.911999999999999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19.776</v>
      </c>
      <c r="AF25" s="56">
        <f>'MSW BWN'!C22</f>
        <v>19.776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19.776</v>
      </c>
      <c r="AF26" s="56">
        <f>'MSW BWN'!C23</f>
        <v>19.776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19.948</v>
      </c>
      <c r="AF27" s="56">
        <f>'MSW BWN'!C24</f>
        <v>19.948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19.756</v>
      </c>
      <c r="AF28" s="56">
        <f>'MSW BWN'!C25</f>
        <v>19.756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20.18</v>
      </c>
      <c r="AF29" s="56">
        <f>'MSW BWN'!C26</f>
        <v>20.18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19.431999999999999</v>
      </c>
      <c r="AF30" s="56">
        <f>'MSW BWN'!C27</f>
        <v>19.431999999999999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20.372</v>
      </c>
      <c r="AF31" s="56">
        <f>'MSW BWN'!C28</f>
        <v>20.372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20.103999999999999</v>
      </c>
      <c r="AF32" s="56">
        <f>'MSW BWN'!C29</f>
        <v>20.103999999999999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20.428000000000001</v>
      </c>
      <c r="AF33" s="56">
        <f>'MSW BWN'!C30</f>
        <v>20.428000000000001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20.428000000000001</v>
      </c>
      <c r="AF34" s="56">
        <f>'MSW BWN'!C31</f>
        <v>20.428000000000001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20.276</v>
      </c>
      <c r="AF35" s="56">
        <f>'MSW BWN'!C32</f>
        <v>20.276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7.8319E-2</v>
      </c>
      <c r="H36" s="54">
        <f>(BAWANA!U33+BAWANA!V33)/4000</f>
        <v>0</v>
      </c>
      <c r="I36" s="54"/>
      <c r="J36" s="54">
        <f t="shared" si="3"/>
        <v>7.8319E-2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18.547999999999998</v>
      </c>
      <c r="AF36" s="56">
        <f>'MSW BWN'!C33</f>
        <v>18.547999999999998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7.8419000000000003E-2</v>
      </c>
      <c r="H37" s="54">
        <f>(BAWANA!U34+BAWANA!V34)/4000</f>
        <v>0</v>
      </c>
      <c r="I37" s="54"/>
      <c r="J37" s="54">
        <f t="shared" si="3"/>
        <v>7.8419000000000003E-2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19.66</v>
      </c>
      <c r="AF37" s="56">
        <f>'MSW BWN'!C34</f>
        <v>19.66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7.8419000000000003E-2</v>
      </c>
      <c r="H38" s="54">
        <f>(BAWANA!U35+BAWANA!V35)/4000</f>
        <v>0</v>
      </c>
      <c r="I38" s="54"/>
      <c r="J38" s="54">
        <f t="shared" si="3"/>
        <v>7.8419000000000003E-2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20.984000000000002</v>
      </c>
      <c r="AF38" s="56">
        <f>'MSW BWN'!C35</f>
        <v>20.984000000000002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7.8319E-2</v>
      </c>
      <c r="H39" s="54">
        <f>(BAWANA!U36+BAWANA!V36)/4000</f>
        <v>0</v>
      </c>
      <c r="I39" s="54"/>
      <c r="J39" s="54">
        <f t="shared" si="3"/>
        <v>7.8319E-2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20.372</v>
      </c>
      <c r="AF39" s="56">
        <f>'MSW BWN'!C36</f>
        <v>20.372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7.8218999999999997E-2</v>
      </c>
      <c r="H40" s="54">
        <f>(BAWANA!U37+BAWANA!V37)/4000</f>
        <v>0</v>
      </c>
      <c r="I40" s="54"/>
      <c r="J40" s="54">
        <f t="shared" si="3"/>
        <v>7.8218999999999997E-2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19.968</v>
      </c>
      <c r="AF40" s="56">
        <f>'MSW BWN'!C37</f>
        <v>19.968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7.8394000000000005E-2</v>
      </c>
      <c r="H41" s="54">
        <f>(BAWANA!U38+BAWANA!V38)/4000</f>
        <v>0</v>
      </c>
      <c r="I41" s="54"/>
      <c r="J41" s="54">
        <f t="shared" si="3"/>
        <v>7.8394000000000005E-2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20.18</v>
      </c>
      <c r="AF41" s="56">
        <f>'MSW BWN'!C38</f>
        <v>20.18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7.8544000000000003E-2</v>
      </c>
      <c r="H42" s="54">
        <f>(BAWANA!U39+BAWANA!V39)/4000</f>
        <v>0</v>
      </c>
      <c r="I42" s="54"/>
      <c r="J42" s="54">
        <f t="shared" si="3"/>
        <v>7.8544000000000003E-2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20.2</v>
      </c>
      <c r="AF42" s="56">
        <f>'MSW BWN'!C39</f>
        <v>20.2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7.8368999999999994E-2</v>
      </c>
      <c r="H43" s="54">
        <f>(BAWANA!U40+BAWANA!V40)/4000</f>
        <v>0</v>
      </c>
      <c r="I43" s="54"/>
      <c r="J43" s="54">
        <f t="shared" si="3"/>
        <v>7.8368999999999994E-2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20.776</v>
      </c>
      <c r="AF43" s="56">
        <f>'MSW BWN'!C40</f>
        <v>20.776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7.8243999999999994E-2</v>
      </c>
      <c r="H44" s="54">
        <f>(BAWANA!U41+BAWANA!V41)/4000</f>
        <v>0</v>
      </c>
      <c r="I44" s="54"/>
      <c r="J44" s="54">
        <f t="shared" si="3"/>
        <v>7.8243999999999994E-2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19.256</v>
      </c>
      <c r="AF44" s="56">
        <f>'MSW BWN'!C41</f>
        <v>19.256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7.8319E-2</v>
      </c>
      <c r="H45" s="54">
        <f>(BAWANA!U42+BAWANA!V42)/4000</f>
        <v>0</v>
      </c>
      <c r="I45" s="54"/>
      <c r="J45" s="54">
        <f t="shared" si="3"/>
        <v>7.8319E-2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20.256</v>
      </c>
      <c r="AF45" s="56">
        <f>'MSW BWN'!C42</f>
        <v>20.256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19.584</v>
      </c>
      <c r="AF46" s="56">
        <f>'MSW BWN'!C43</f>
        <v>19.584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0.08</v>
      </c>
      <c r="H47" s="54">
        <f>(BAWANA!U44+BAWANA!V44)/4000</f>
        <v>0</v>
      </c>
      <c r="I47" s="54"/>
      <c r="J47" s="54">
        <f t="shared" si="3"/>
        <v>0.08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19.256</v>
      </c>
      <c r="AF47" s="56">
        <f>'MSW BWN'!C44</f>
        <v>19.256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0.08</v>
      </c>
      <c r="H48" s="54">
        <f>(BAWANA!U45+BAWANA!V45)/4000</f>
        <v>0</v>
      </c>
      <c r="I48" s="54"/>
      <c r="J48" s="54">
        <f t="shared" si="3"/>
        <v>0.08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19.391999999999999</v>
      </c>
      <c r="AF48" s="56">
        <f>'MSW BWN'!C45</f>
        <v>19.391999999999999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0.08</v>
      </c>
      <c r="H49" s="54">
        <f>(BAWANA!U46+BAWANA!V46)/4000</f>
        <v>0</v>
      </c>
      <c r="I49" s="54"/>
      <c r="J49" s="54">
        <f t="shared" si="3"/>
        <v>0.08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19.756</v>
      </c>
      <c r="AF49" s="56">
        <f>'MSW BWN'!C46</f>
        <v>19.756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0.08</v>
      </c>
      <c r="H50" s="54">
        <f>(BAWANA!U47+BAWANA!V47)/4000</f>
        <v>0</v>
      </c>
      <c r="I50" s="54"/>
      <c r="J50" s="54">
        <f t="shared" si="3"/>
        <v>0.08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20.488</v>
      </c>
      <c r="AF50" s="56">
        <f>'MSW BWN'!C47</f>
        <v>20.488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0.08</v>
      </c>
      <c r="H51" s="54">
        <f>(BAWANA!U48+BAWANA!V48)/4000</f>
        <v>0</v>
      </c>
      <c r="I51" s="54"/>
      <c r="J51" s="54">
        <f t="shared" si="3"/>
        <v>0.08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19.488</v>
      </c>
      <c r="AF51" s="56">
        <f>'MSW BWN'!C48</f>
        <v>19.488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0.08</v>
      </c>
      <c r="H52" s="54">
        <f>(BAWANA!U49+BAWANA!V49)/4000</f>
        <v>0</v>
      </c>
      <c r="I52" s="54"/>
      <c r="J52" s="54">
        <f t="shared" si="3"/>
        <v>0.08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20.18</v>
      </c>
      <c r="AF52" s="56">
        <f>'MSW BWN'!C49</f>
        <v>20.18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0.08</v>
      </c>
      <c r="H53" s="54">
        <f>(BAWANA!U50+BAWANA!V50)/4000</f>
        <v>0</v>
      </c>
      <c r="I53" s="54"/>
      <c r="J53" s="54">
        <f t="shared" si="3"/>
        <v>0.08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20.468</v>
      </c>
      <c r="AF53" s="56">
        <f>'MSW BWN'!C50</f>
        <v>20.468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0.08</v>
      </c>
      <c r="H54" s="54">
        <f>(BAWANA!U51+BAWANA!V51)/4000</f>
        <v>0</v>
      </c>
      <c r="I54" s="54"/>
      <c r="J54" s="54">
        <f t="shared" si="3"/>
        <v>0.08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21.256</v>
      </c>
      <c r="AF54" s="56">
        <f>'MSW BWN'!C51</f>
        <v>21.256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0.08</v>
      </c>
      <c r="H55" s="54">
        <f>(BAWANA!U52+BAWANA!V52)/4000</f>
        <v>0</v>
      </c>
      <c r="I55" s="54"/>
      <c r="J55" s="54">
        <f t="shared" si="3"/>
        <v>0.08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20.024000000000001</v>
      </c>
      <c r="AF55" s="56">
        <f>'MSW BWN'!C52</f>
        <v>20.024000000000001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0.08</v>
      </c>
      <c r="H56" s="54">
        <f>(BAWANA!U53+BAWANA!V53)/4000</f>
        <v>0</v>
      </c>
      <c r="I56" s="54"/>
      <c r="J56" s="54">
        <f t="shared" si="3"/>
        <v>0.08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20.14</v>
      </c>
      <c r="AF56" s="56">
        <f>'MSW BWN'!C53</f>
        <v>20.14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0.08</v>
      </c>
      <c r="H57" s="54">
        <f>(BAWANA!U54+BAWANA!V54)/4000</f>
        <v>0</v>
      </c>
      <c r="I57" s="54"/>
      <c r="J57" s="54">
        <f t="shared" si="3"/>
        <v>0.08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20.236000000000001</v>
      </c>
      <c r="AF57" s="56">
        <f>'MSW BWN'!C54</f>
        <v>20.236000000000001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7.3293999999999998E-2</v>
      </c>
      <c r="H58" s="54">
        <f>(BAWANA!U55+BAWANA!V55)/4000</f>
        <v>0</v>
      </c>
      <c r="I58" s="54"/>
      <c r="J58" s="54">
        <f t="shared" si="3"/>
        <v>7.3293999999999998E-2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19.832000000000001</v>
      </c>
      <c r="AF58" s="56">
        <f>'MSW BWN'!C55</f>
        <v>19.832000000000001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7.2543999999999997E-2</v>
      </c>
      <c r="H59" s="54">
        <f>(BAWANA!U56+BAWANA!V56)/4000</f>
        <v>0</v>
      </c>
      <c r="I59" s="54"/>
      <c r="J59" s="54">
        <f t="shared" si="3"/>
        <v>7.2543999999999997E-2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20.14</v>
      </c>
      <c r="AF59" s="56">
        <f>'MSW BWN'!C56</f>
        <v>20.14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7.2293999999999997E-2</v>
      </c>
      <c r="H60" s="54">
        <f>(BAWANA!U57+BAWANA!V57)/4000</f>
        <v>0</v>
      </c>
      <c r="I60" s="54"/>
      <c r="J60" s="54">
        <f t="shared" si="3"/>
        <v>7.2293999999999997E-2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20.62</v>
      </c>
      <c r="AF60" s="56">
        <f>'MSW BWN'!C57</f>
        <v>20.62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7.2543999999999997E-2</v>
      </c>
      <c r="H61" s="54">
        <f>(BAWANA!U58+BAWANA!V58)/4000</f>
        <v>0</v>
      </c>
      <c r="I61" s="54"/>
      <c r="J61" s="54">
        <f t="shared" si="3"/>
        <v>7.2543999999999997E-2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18.507999999999999</v>
      </c>
      <c r="AF61" s="56">
        <f>'MSW BWN'!C58</f>
        <v>18.507999999999999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7.2293999999999997E-2</v>
      </c>
      <c r="H62" s="54">
        <f>(BAWANA!U59+BAWANA!V59)/4000</f>
        <v>0</v>
      </c>
      <c r="I62" s="54"/>
      <c r="J62" s="54">
        <f t="shared" si="3"/>
        <v>7.2293999999999997E-2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19.411999999999999</v>
      </c>
      <c r="AF62" s="56">
        <f>'MSW BWN'!C59</f>
        <v>19.411999999999999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7.1793999999999997E-2</v>
      </c>
      <c r="H63" s="54">
        <f>(BAWANA!U60+BAWANA!V60)/4000</f>
        <v>0</v>
      </c>
      <c r="I63" s="54"/>
      <c r="J63" s="54">
        <f t="shared" si="3"/>
        <v>7.1793999999999997E-2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19.852</v>
      </c>
      <c r="AF63" s="56">
        <f>'MSW BWN'!C60</f>
        <v>19.852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7.1793999999999997E-2</v>
      </c>
      <c r="H64" s="54">
        <f>(BAWANA!U61+BAWANA!V61)/4000</f>
        <v>0</v>
      </c>
      <c r="I64" s="54"/>
      <c r="J64" s="54">
        <f t="shared" si="3"/>
        <v>7.1793999999999997E-2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20.428000000000001</v>
      </c>
      <c r="AF64" s="56">
        <f>'MSW BWN'!C61</f>
        <v>20.428000000000001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7.4043999999999999E-2</v>
      </c>
      <c r="H65" s="54">
        <f>(BAWANA!U62+BAWANA!V62)/4000</f>
        <v>0</v>
      </c>
      <c r="I65" s="54"/>
      <c r="J65" s="54">
        <f t="shared" si="3"/>
        <v>7.4043999999999999E-2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20.064</v>
      </c>
      <c r="AF65" s="56">
        <f>'MSW BWN'!C62</f>
        <v>20.064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6.9144000000000011E-2</v>
      </c>
      <c r="H66" s="54">
        <f>(BAWANA!U63+BAWANA!V63)/4000</f>
        <v>0</v>
      </c>
      <c r="I66" s="54"/>
      <c r="J66" s="54">
        <f t="shared" si="3"/>
        <v>6.9144000000000011E-2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20.16</v>
      </c>
      <c r="AF66" s="56">
        <f>'MSW BWN'!C63</f>
        <v>20.16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7.4293999999999999E-2</v>
      </c>
      <c r="H67" s="54">
        <f>(BAWANA!U64+BAWANA!V64)/4000</f>
        <v>0</v>
      </c>
      <c r="I67" s="54"/>
      <c r="J67" s="54">
        <f t="shared" si="3"/>
        <v>7.4293999999999999E-2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20.544</v>
      </c>
      <c r="AF67" s="56">
        <f>'MSW BWN'!C64</f>
        <v>20.544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7.4293999999999999E-2</v>
      </c>
      <c r="H68" s="54">
        <f>(BAWANA!U65+BAWANA!V65)/4000</f>
        <v>0</v>
      </c>
      <c r="I68" s="54"/>
      <c r="J68" s="54">
        <f t="shared" si="3"/>
        <v>7.4293999999999999E-2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20.64</v>
      </c>
      <c r="AF68" s="56">
        <f>'MSW BWN'!C65</f>
        <v>20.64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7.4793999999999999E-2</v>
      </c>
      <c r="H69" s="54">
        <f>(BAWANA!U66+BAWANA!V66)/4000</f>
        <v>0</v>
      </c>
      <c r="I69" s="54"/>
      <c r="J69" s="54">
        <f t="shared" si="3"/>
        <v>7.4793999999999999E-2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20.332000000000001</v>
      </c>
      <c r="AF69" s="56">
        <f>'MSW BWN'!C66</f>
        <v>20.332000000000001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7.4543999999999999E-2</v>
      </c>
      <c r="H70" s="54">
        <f>(BAWANA!U67+BAWANA!V67)/4000</f>
        <v>0</v>
      </c>
      <c r="I70" s="54"/>
      <c r="J70" s="54">
        <f t="shared" si="3"/>
        <v>7.4543999999999999E-2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20.084</v>
      </c>
      <c r="AF70" s="56">
        <f>'MSW BWN'!C67</f>
        <v>20.084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7.4793999999999999E-2</v>
      </c>
      <c r="H71" s="54">
        <f>(BAWANA!U68+BAWANA!V68)/4000</f>
        <v>0</v>
      </c>
      <c r="I71" s="54"/>
      <c r="J71" s="54">
        <f t="shared" ref="J71:J101" si="9">G71+H71+I71</f>
        <v>7.4793999999999999E-2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19.872</v>
      </c>
      <c r="AF71" s="56">
        <f>'MSW BWN'!C68</f>
        <v>19.872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7.4793999999999999E-2</v>
      </c>
      <c r="H72" s="54">
        <f>(BAWANA!U69+BAWANA!V69)/4000</f>
        <v>0</v>
      </c>
      <c r="I72" s="54"/>
      <c r="J72" s="54">
        <f t="shared" si="9"/>
        <v>7.4793999999999999E-2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20.12</v>
      </c>
      <c r="AF72" s="56">
        <f>'MSW BWN'!C69</f>
        <v>20.12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7.4793999999999999E-2</v>
      </c>
      <c r="H73" s="54">
        <f>(BAWANA!U70+BAWANA!V70)/4000</f>
        <v>0</v>
      </c>
      <c r="I73" s="54"/>
      <c r="J73" s="54">
        <f t="shared" si="9"/>
        <v>7.4793999999999999E-2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20.276</v>
      </c>
      <c r="AF73" s="56">
        <f>'MSW BWN'!C70</f>
        <v>20.276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0.08</v>
      </c>
      <c r="H74" s="54">
        <f>(BAWANA!U71+BAWANA!V71)/4000</f>
        <v>0</v>
      </c>
      <c r="I74" s="54"/>
      <c r="J74" s="54">
        <f t="shared" si="9"/>
        <v>0.08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20.2</v>
      </c>
      <c r="AF74" s="56">
        <f>'MSW BWN'!C71</f>
        <v>20.2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0.08</v>
      </c>
      <c r="H75" s="54">
        <f>(BAWANA!U72+BAWANA!V72)/4000</f>
        <v>0</v>
      </c>
      <c r="I75" s="54"/>
      <c r="J75" s="54">
        <f t="shared" si="9"/>
        <v>0.08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19.911999999999999</v>
      </c>
      <c r="AF75" s="56">
        <f>'MSW BWN'!C72</f>
        <v>19.911999999999999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0.08</v>
      </c>
      <c r="H76" s="54">
        <f>(BAWANA!U73+BAWANA!V73)/4000</f>
        <v>0</v>
      </c>
      <c r="I76" s="54"/>
      <c r="J76" s="54">
        <f t="shared" si="9"/>
        <v>0.08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20.488</v>
      </c>
      <c r="AF76" s="56">
        <f>'MSW BWN'!C73</f>
        <v>20.488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20.084</v>
      </c>
      <c r="AF77" s="56">
        <f>'MSW BWN'!C74</f>
        <v>20.084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0.08</v>
      </c>
      <c r="H78" s="54">
        <f>(BAWANA!U75+BAWANA!V75)/4000</f>
        <v>7.4999999999999997E-3</v>
      </c>
      <c r="I78" s="54"/>
      <c r="J78" s="54">
        <f t="shared" si="9"/>
        <v>8.7499999999999994E-2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20.12</v>
      </c>
      <c r="AF78" s="56">
        <f>'MSW BWN'!C75</f>
        <v>20.12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0.08</v>
      </c>
      <c r="H79" s="54">
        <f>(BAWANA!U76+BAWANA!V76)/4000</f>
        <v>7.4999999999999997E-3</v>
      </c>
      <c r="I79" s="54"/>
      <c r="J79" s="54">
        <f t="shared" si="9"/>
        <v>8.7499999999999994E-2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20.332000000000001</v>
      </c>
      <c r="AF79" s="56">
        <f>'MSW BWN'!C76</f>
        <v>20.332000000000001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0.08</v>
      </c>
      <c r="H80" s="54">
        <f>(BAWANA!U77+BAWANA!V77)/4000</f>
        <v>7.4999999999999997E-3</v>
      </c>
      <c r="I80" s="54"/>
      <c r="J80" s="54">
        <f t="shared" si="9"/>
        <v>8.7499999999999994E-2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20.352</v>
      </c>
      <c r="AF80" s="56">
        <f>'MSW BWN'!C77</f>
        <v>20.352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0.08</v>
      </c>
      <c r="H81" s="54">
        <f>(BAWANA!U78+BAWANA!V78)/4000</f>
        <v>7.4999999999999997E-3</v>
      </c>
      <c r="I81" s="54"/>
      <c r="J81" s="54">
        <f t="shared" si="9"/>
        <v>8.7499999999999994E-2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19.988</v>
      </c>
      <c r="AF81" s="56">
        <f>'MSW BWN'!C78</f>
        <v>19.988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0.08</v>
      </c>
      <c r="H82" s="54">
        <f>(BAWANA!U79+BAWANA!V79)/4000</f>
        <v>6.0000000000000001E-3</v>
      </c>
      <c r="I82" s="54"/>
      <c r="J82" s="54">
        <f t="shared" si="9"/>
        <v>8.6000000000000007E-2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20.16</v>
      </c>
      <c r="AF82" s="56">
        <f>'MSW BWN'!C79</f>
        <v>20.16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0.08</v>
      </c>
      <c r="H83" s="54">
        <f>(BAWANA!U80+BAWANA!V80)/4000</f>
        <v>6.0000000000000001E-3</v>
      </c>
      <c r="I83" s="54"/>
      <c r="J83" s="54">
        <f t="shared" si="9"/>
        <v>8.6000000000000007E-2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20.16</v>
      </c>
      <c r="AF83" s="56">
        <f>'MSW BWN'!C80</f>
        <v>20.16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0.08</v>
      </c>
      <c r="H84" s="54">
        <f>(BAWANA!U81+BAWANA!V81)/4000</f>
        <v>7.4999999999999997E-3</v>
      </c>
      <c r="I84" s="54"/>
      <c r="J84" s="54">
        <f t="shared" si="9"/>
        <v>8.7499999999999994E-2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20.14</v>
      </c>
      <c r="AF84" s="56">
        <f>'MSW BWN'!C81</f>
        <v>20.14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0.08</v>
      </c>
      <c r="H85" s="54">
        <f>(BAWANA!U82+BAWANA!V82)/4000</f>
        <v>7.4999999999999997E-3</v>
      </c>
      <c r="I85" s="54"/>
      <c r="J85" s="54">
        <f t="shared" si="9"/>
        <v>8.7499999999999994E-2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20.064</v>
      </c>
      <c r="AF85" s="56">
        <f>'MSW BWN'!C82</f>
        <v>20.064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0.08</v>
      </c>
      <c r="H86" s="54">
        <f>(BAWANA!U83+BAWANA!V83)/4000</f>
        <v>8.7500000000000008E-3</v>
      </c>
      <c r="I86" s="54"/>
      <c r="J86" s="54">
        <f t="shared" si="9"/>
        <v>8.8749999999999996E-2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20.024000000000001</v>
      </c>
      <c r="AF86" s="56">
        <f>'MSW BWN'!C83</f>
        <v>20.024000000000001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0.08</v>
      </c>
      <c r="H87" s="54">
        <f>(BAWANA!U84+BAWANA!V84)/4000</f>
        <v>8.7500000000000008E-3</v>
      </c>
      <c r="I87" s="54"/>
      <c r="J87" s="54">
        <f t="shared" si="9"/>
        <v>8.8749999999999996E-2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20.372</v>
      </c>
      <c r="AF87" s="56">
        <f>'MSW BWN'!C84</f>
        <v>20.372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0.08</v>
      </c>
      <c r="H88" s="54">
        <f>(BAWANA!U85+BAWANA!V85)/4000</f>
        <v>8.7500000000000008E-3</v>
      </c>
      <c r="I88" s="54"/>
      <c r="J88" s="54">
        <f t="shared" si="9"/>
        <v>8.8749999999999996E-2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20.468</v>
      </c>
      <c r="AF88" s="56">
        <f>'MSW BWN'!C85</f>
        <v>20.468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0.08</v>
      </c>
      <c r="H89" s="54">
        <f>(BAWANA!U86+BAWANA!V86)/4000</f>
        <v>8.7500000000000008E-3</v>
      </c>
      <c r="I89" s="54"/>
      <c r="J89" s="54">
        <f t="shared" si="9"/>
        <v>8.8749999999999996E-2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20.66</v>
      </c>
      <c r="AF89" s="56">
        <f>'MSW BWN'!C86</f>
        <v>20.66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6.9793999999999995E-2</v>
      </c>
      <c r="H90" s="54">
        <f>(BAWANA!U87+BAWANA!V87)/4000</f>
        <v>1.125E-2</v>
      </c>
      <c r="I90" s="54"/>
      <c r="J90" s="54">
        <f t="shared" si="9"/>
        <v>8.1043999999999991E-2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20.888000000000002</v>
      </c>
      <c r="AF90" s="56">
        <f>'MSW BWN'!C87</f>
        <v>20.888000000000002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6.9793999999999995E-2</v>
      </c>
      <c r="H91" s="54">
        <f>(BAWANA!U88+BAWANA!V88)/4000</f>
        <v>1.125E-2</v>
      </c>
      <c r="I91" s="54"/>
      <c r="J91" s="54">
        <f t="shared" si="9"/>
        <v>8.1043999999999991E-2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20.948</v>
      </c>
      <c r="AF91" s="56">
        <f>'MSW BWN'!C88</f>
        <v>20.948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6.9793999999999995E-2</v>
      </c>
      <c r="H92" s="54">
        <f>(BAWANA!U89+BAWANA!V89)/4000</f>
        <v>1.125E-2</v>
      </c>
      <c r="I92" s="54"/>
      <c r="J92" s="54">
        <f t="shared" si="9"/>
        <v>8.1043999999999991E-2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21.08</v>
      </c>
      <c r="AF92" s="56">
        <f>'MSW BWN'!C89</f>
        <v>21.08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6.9793999999999995E-2</v>
      </c>
      <c r="H93" s="54">
        <f>(BAWANA!U90+BAWANA!V90)/4000</f>
        <v>1.125E-2</v>
      </c>
      <c r="I93" s="54"/>
      <c r="J93" s="54">
        <f t="shared" si="9"/>
        <v>8.1043999999999991E-2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20.832000000000001</v>
      </c>
      <c r="AF93" s="56">
        <f>'MSW BWN'!C90</f>
        <v>20.832000000000001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1.125E-2</v>
      </c>
      <c r="I94" s="54"/>
      <c r="J94" s="54">
        <f t="shared" si="9"/>
        <v>7.8750000000000001E-2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18.760000000000002</v>
      </c>
      <c r="AF94" s="56">
        <f>'MSW BWN'!C91</f>
        <v>18.760000000000002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1.125E-2</v>
      </c>
      <c r="I95" s="54"/>
      <c r="J95" s="54">
        <f t="shared" si="9"/>
        <v>7.8750000000000001E-2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19.66</v>
      </c>
      <c r="AF95" s="56">
        <f>'MSW BWN'!C92</f>
        <v>19.66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1.125E-2</v>
      </c>
      <c r="I96" s="54"/>
      <c r="J96" s="54">
        <f t="shared" si="9"/>
        <v>7.8750000000000001E-2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19.239999999999998</v>
      </c>
      <c r="AF96" s="56">
        <f>'MSW BWN'!C93</f>
        <v>19.239999999999998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1.125E-2</v>
      </c>
      <c r="I97" s="54"/>
      <c r="J97" s="54">
        <f t="shared" si="9"/>
        <v>7.8750000000000001E-2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19.2</v>
      </c>
      <c r="AF97" s="56">
        <f>'MSW BWN'!C94</f>
        <v>19.2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1.125E-2</v>
      </c>
      <c r="I98" s="54"/>
      <c r="J98" s="54">
        <f t="shared" si="9"/>
        <v>7.8750000000000001E-2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19.468</v>
      </c>
      <c r="AF98" s="56">
        <f>'MSW BWN'!C95</f>
        <v>19.468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1.125E-2</v>
      </c>
      <c r="I99" s="54"/>
      <c r="J99" s="54">
        <f t="shared" si="9"/>
        <v>7.8750000000000001E-2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19.736000000000001</v>
      </c>
      <c r="AF99" s="56">
        <f>'MSW BWN'!C96</f>
        <v>19.736000000000001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0.08</v>
      </c>
      <c r="H100" s="54">
        <f>(BAWANA!U97+BAWANA!V97)/4000</f>
        <v>0.02</v>
      </c>
      <c r="I100" s="54"/>
      <c r="J100" s="54">
        <f t="shared" si="9"/>
        <v>0.1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19.623999999999999</v>
      </c>
      <c r="AF100" s="56">
        <f>'MSW BWN'!C97</f>
        <v>19.623999999999999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0.08</v>
      </c>
      <c r="H101" s="54">
        <f>(BAWANA!U98+BAWANA!V98)/4000</f>
        <v>0.03</v>
      </c>
      <c r="I101" s="54"/>
      <c r="J101" s="54">
        <f t="shared" si="9"/>
        <v>0.11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19.7</v>
      </c>
      <c r="AF101" s="56">
        <f>'MSW BWN'!C98</f>
        <v>19.7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7.0647949999999984</v>
      </c>
      <c r="H102" s="54">
        <f t="shared" si="14"/>
        <v>0.25450000000000006</v>
      </c>
      <c r="I102" s="54"/>
      <c r="J102" s="54">
        <f t="shared" si="14"/>
        <v>7.3192950000000048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1918.0520000000017</v>
      </c>
      <c r="AF102" s="71">
        <f t="shared" si="16"/>
        <v>1918.0520000000017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229</v>
      </c>
      <c r="B1" s="221"/>
      <c r="C1" s="221"/>
      <c r="D1" s="221"/>
      <c r="E1" s="183"/>
      <c r="F1" s="183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44936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21" t="s">
        <v>229</v>
      </c>
      <c r="B1" s="221"/>
      <c r="C1" s="221"/>
      <c r="D1" s="221"/>
      <c r="E1" s="183"/>
      <c r="F1" s="183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8</v>
      </c>
      <c r="U1" s="225" t="s">
        <v>343</v>
      </c>
      <c r="V1" s="226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509</v>
      </c>
      <c r="Z2" t="s">
        <v>359</v>
      </c>
      <c r="AA2" t="s">
        <v>152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14.36</v>
      </c>
      <c r="J3" s="95">
        <v>0</v>
      </c>
      <c r="K3" s="95">
        <v>0</v>
      </c>
      <c r="L3" s="95">
        <v>10.53</v>
      </c>
      <c r="M3" s="114">
        <v>0</v>
      </c>
      <c r="N3" s="113">
        <v>-16</v>
      </c>
      <c r="O3" s="95">
        <v>0</v>
      </c>
      <c r="P3" s="95">
        <v>-25</v>
      </c>
      <c r="Q3" s="95">
        <v>0</v>
      </c>
      <c r="R3" s="95">
        <v>0</v>
      </c>
      <c r="S3" s="114">
        <v>0</v>
      </c>
      <c r="T3" t="s">
        <v>509</v>
      </c>
      <c r="U3" s="115">
        <v>-41</v>
      </c>
      <c r="V3" s="116">
        <v>24.89</v>
      </c>
      <c r="W3">
        <v>-16</v>
      </c>
      <c r="X3">
        <v>14.36</v>
      </c>
      <c r="Y3">
        <v>0</v>
      </c>
      <c r="Z3">
        <v>10.53</v>
      </c>
      <c r="AA3">
        <v>0</v>
      </c>
      <c r="AB3">
        <v>-25</v>
      </c>
    </row>
    <row r="4" spans="1:28">
      <c r="B4" t="s">
        <v>263</v>
      </c>
      <c r="G4" t="s">
        <v>46</v>
      </c>
      <c r="H4" s="115">
        <v>0</v>
      </c>
      <c r="I4" s="88">
        <v>14.37</v>
      </c>
      <c r="J4" s="88">
        <v>0</v>
      </c>
      <c r="K4" s="88">
        <v>0</v>
      </c>
      <c r="L4" s="88">
        <v>9.57</v>
      </c>
      <c r="M4" s="116">
        <v>0</v>
      </c>
      <c r="N4" s="115">
        <v>-18</v>
      </c>
      <c r="O4" s="88">
        <v>0</v>
      </c>
      <c r="P4" s="88">
        <v>-25</v>
      </c>
      <c r="Q4" s="88">
        <v>0</v>
      </c>
      <c r="R4" s="88">
        <v>0</v>
      </c>
      <c r="S4" s="116">
        <v>0</v>
      </c>
      <c r="T4" t="s">
        <v>509</v>
      </c>
      <c r="U4" s="115">
        <v>-43</v>
      </c>
      <c r="V4" s="116">
        <v>23.94</v>
      </c>
      <c r="W4">
        <v>-18</v>
      </c>
      <c r="X4">
        <v>14.37</v>
      </c>
      <c r="Y4">
        <v>0</v>
      </c>
      <c r="Z4">
        <v>9.57</v>
      </c>
      <c r="AA4">
        <v>0</v>
      </c>
      <c r="AB4">
        <v>-25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9.3800000000000008</v>
      </c>
      <c r="M5" s="116">
        <v>0</v>
      </c>
      <c r="N5" s="115">
        <v>-59</v>
      </c>
      <c r="O5" s="88">
        <v>0</v>
      </c>
      <c r="P5" s="88">
        <v>-25</v>
      </c>
      <c r="Q5" s="88">
        <v>-30</v>
      </c>
      <c r="R5" s="88">
        <v>0</v>
      </c>
      <c r="S5" s="116">
        <v>0</v>
      </c>
      <c r="T5" t="s">
        <v>509</v>
      </c>
      <c r="U5" s="115">
        <v>-114</v>
      </c>
      <c r="V5" s="116">
        <v>9.3800000000000008</v>
      </c>
      <c r="W5">
        <v>-59</v>
      </c>
      <c r="X5">
        <v>0</v>
      </c>
      <c r="Y5">
        <v>0</v>
      </c>
      <c r="Z5">
        <v>9.3800000000000008</v>
      </c>
      <c r="AA5">
        <v>-30</v>
      </c>
      <c r="AB5">
        <v>-25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8.9</v>
      </c>
      <c r="M6" s="116">
        <v>0</v>
      </c>
      <c r="N6" s="115">
        <v>-62</v>
      </c>
      <c r="O6" s="88">
        <v>0</v>
      </c>
      <c r="P6" s="88">
        <v>-25</v>
      </c>
      <c r="Q6" s="88">
        <v>-30</v>
      </c>
      <c r="R6" s="88">
        <v>0</v>
      </c>
      <c r="S6" s="116">
        <v>0</v>
      </c>
      <c r="T6" t="s">
        <v>509</v>
      </c>
      <c r="U6" s="115">
        <v>-117</v>
      </c>
      <c r="V6" s="116">
        <v>8.9</v>
      </c>
      <c r="W6">
        <v>-62</v>
      </c>
      <c r="X6">
        <v>0</v>
      </c>
      <c r="Y6">
        <v>0</v>
      </c>
      <c r="Z6">
        <v>8.9</v>
      </c>
      <c r="AA6">
        <v>-30</v>
      </c>
      <c r="AB6">
        <v>-25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8.6199999999999992</v>
      </c>
      <c r="M7" s="116">
        <v>0</v>
      </c>
      <c r="N7" s="115">
        <v>-71</v>
      </c>
      <c r="O7" s="88">
        <v>0</v>
      </c>
      <c r="P7" s="88">
        <v>-25</v>
      </c>
      <c r="Q7" s="88">
        <v>-30</v>
      </c>
      <c r="R7" s="88">
        <v>0</v>
      </c>
      <c r="S7" s="116">
        <v>0</v>
      </c>
      <c r="T7" t="s">
        <v>509</v>
      </c>
      <c r="U7" s="115">
        <v>-126</v>
      </c>
      <c r="V7" s="116">
        <v>8.6199999999999992</v>
      </c>
      <c r="W7">
        <v>-71</v>
      </c>
      <c r="X7">
        <v>0</v>
      </c>
      <c r="Y7">
        <v>0</v>
      </c>
      <c r="Z7">
        <v>8.6199999999999992</v>
      </c>
      <c r="AA7">
        <v>-30</v>
      </c>
      <c r="AB7">
        <v>-25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8.43</v>
      </c>
      <c r="M8" s="116">
        <v>0</v>
      </c>
      <c r="N8" s="115">
        <v>-84</v>
      </c>
      <c r="O8" s="88">
        <v>-18</v>
      </c>
      <c r="P8" s="88">
        <v>-25</v>
      </c>
      <c r="Q8" s="88">
        <v>-30</v>
      </c>
      <c r="R8" s="88">
        <v>0</v>
      </c>
      <c r="S8" s="116">
        <v>0</v>
      </c>
      <c r="U8" s="115">
        <v>-157</v>
      </c>
      <c r="V8" s="116">
        <v>8.43</v>
      </c>
      <c r="W8">
        <v>-84</v>
      </c>
      <c r="X8">
        <v>-18</v>
      </c>
      <c r="Y8">
        <v>0</v>
      </c>
      <c r="Z8">
        <v>8.43</v>
      </c>
      <c r="AA8">
        <v>-30</v>
      </c>
      <c r="AB8">
        <v>-25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8.14</v>
      </c>
      <c r="M9" s="116">
        <v>0</v>
      </c>
      <c r="N9" s="115">
        <v>-81</v>
      </c>
      <c r="O9" s="88">
        <v>-15</v>
      </c>
      <c r="P9" s="88">
        <v>-53</v>
      </c>
      <c r="Q9" s="88">
        <v>-30</v>
      </c>
      <c r="R9" s="88">
        <v>0</v>
      </c>
      <c r="S9" s="116">
        <v>0</v>
      </c>
      <c r="U9" s="115">
        <v>-179</v>
      </c>
      <c r="V9" s="116">
        <v>8.14</v>
      </c>
      <c r="W9">
        <v>-81</v>
      </c>
      <c r="X9">
        <v>-15</v>
      </c>
      <c r="Y9">
        <v>0</v>
      </c>
      <c r="Z9">
        <v>8.14</v>
      </c>
      <c r="AA9">
        <v>-30</v>
      </c>
      <c r="AB9">
        <v>-53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8.14</v>
      </c>
      <c r="M10" s="116">
        <v>0</v>
      </c>
      <c r="N10" s="115">
        <v>-76</v>
      </c>
      <c r="O10" s="88">
        <v>-17</v>
      </c>
      <c r="P10" s="88">
        <v>-40</v>
      </c>
      <c r="Q10" s="88">
        <v>-30</v>
      </c>
      <c r="R10" s="88">
        <v>0</v>
      </c>
      <c r="S10" s="116">
        <v>0</v>
      </c>
      <c r="U10" s="115">
        <v>-163</v>
      </c>
      <c r="V10" s="116">
        <v>8.14</v>
      </c>
      <c r="W10">
        <v>-76</v>
      </c>
      <c r="X10">
        <v>-17</v>
      </c>
      <c r="Y10">
        <v>0</v>
      </c>
      <c r="Z10">
        <v>8.14</v>
      </c>
      <c r="AA10">
        <v>-30</v>
      </c>
      <c r="AB10">
        <v>-40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8.14</v>
      </c>
      <c r="M11" s="116">
        <v>0</v>
      </c>
      <c r="N11" s="115">
        <v>-69</v>
      </c>
      <c r="O11" s="88">
        <v>-14</v>
      </c>
      <c r="P11" s="88">
        <v>-40</v>
      </c>
      <c r="Q11" s="88">
        <v>-30</v>
      </c>
      <c r="R11" s="88">
        <v>0</v>
      </c>
      <c r="S11" s="116">
        <v>0</v>
      </c>
      <c r="U11" s="115">
        <v>-153</v>
      </c>
      <c r="V11" s="116">
        <v>8.14</v>
      </c>
      <c r="W11">
        <v>-69</v>
      </c>
      <c r="X11">
        <v>-14</v>
      </c>
      <c r="Y11">
        <v>0</v>
      </c>
      <c r="Z11">
        <v>8.14</v>
      </c>
      <c r="AA11">
        <v>-30</v>
      </c>
      <c r="AB11">
        <v>-40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7.66</v>
      </c>
      <c r="M12" s="116">
        <v>0</v>
      </c>
      <c r="N12" s="115">
        <v>-69</v>
      </c>
      <c r="O12" s="88">
        <v>-11</v>
      </c>
      <c r="P12" s="88">
        <v>-40</v>
      </c>
      <c r="Q12" s="88">
        <v>-30</v>
      </c>
      <c r="R12" s="88">
        <v>0</v>
      </c>
      <c r="S12" s="116">
        <v>0</v>
      </c>
      <c r="U12" s="115">
        <v>-150</v>
      </c>
      <c r="V12" s="116">
        <v>7.66</v>
      </c>
      <c r="W12">
        <v>-69</v>
      </c>
      <c r="X12">
        <v>-11</v>
      </c>
      <c r="Y12">
        <v>0</v>
      </c>
      <c r="Z12">
        <v>7.66</v>
      </c>
      <c r="AA12">
        <v>-30</v>
      </c>
      <c r="AB12">
        <v>-40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7.66</v>
      </c>
      <c r="M13" s="116">
        <v>0</v>
      </c>
      <c r="N13" s="115">
        <v>-32</v>
      </c>
      <c r="O13" s="88">
        <v>-16</v>
      </c>
      <c r="P13" s="88">
        <v>-40</v>
      </c>
      <c r="Q13" s="88">
        <v>-30</v>
      </c>
      <c r="R13" s="88">
        <v>0</v>
      </c>
      <c r="S13" s="116">
        <v>0</v>
      </c>
      <c r="U13" s="115">
        <v>-118</v>
      </c>
      <c r="V13" s="116">
        <v>7.66</v>
      </c>
      <c r="W13">
        <v>-32</v>
      </c>
      <c r="X13">
        <v>-16</v>
      </c>
      <c r="Y13">
        <v>0</v>
      </c>
      <c r="Z13">
        <v>7.66</v>
      </c>
      <c r="AA13">
        <v>-30</v>
      </c>
      <c r="AB13">
        <v>-40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7.66</v>
      </c>
      <c r="M14" s="116">
        <v>0</v>
      </c>
      <c r="N14" s="115">
        <v>-44</v>
      </c>
      <c r="O14" s="88">
        <v>-11</v>
      </c>
      <c r="P14" s="88">
        <v>-40</v>
      </c>
      <c r="Q14" s="88">
        <v>-30</v>
      </c>
      <c r="R14" s="88">
        <v>0</v>
      </c>
      <c r="S14" s="116">
        <v>0</v>
      </c>
      <c r="U14" s="115">
        <v>-125</v>
      </c>
      <c r="V14" s="116">
        <v>7.66</v>
      </c>
      <c r="W14">
        <v>-44</v>
      </c>
      <c r="X14">
        <v>-11</v>
      </c>
      <c r="Y14">
        <v>0</v>
      </c>
      <c r="Z14">
        <v>7.66</v>
      </c>
      <c r="AA14">
        <v>-30</v>
      </c>
      <c r="AB14">
        <v>-40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7.75</v>
      </c>
      <c r="M15" s="116">
        <v>0</v>
      </c>
      <c r="N15" s="115">
        <v>-46</v>
      </c>
      <c r="O15" s="88">
        <v>-11</v>
      </c>
      <c r="P15" s="88">
        <v>-50</v>
      </c>
      <c r="Q15" s="88">
        <v>-30</v>
      </c>
      <c r="R15" s="88">
        <v>0</v>
      </c>
      <c r="S15" s="116">
        <v>0</v>
      </c>
      <c r="U15" s="115">
        <v>-137</v>
      </c>
      <c r="V15" s="116">
        <v>7.75</v>
      </c>
      <c r="W15">
        <v>-46</v>
      </c>
      <c r="X15">
        <v>-11</v>
      </c>
      <c r="Y15">
        <v>0</v>
      </c>
      <c r="Z15">
        <v>7.75</v>
      </c>
      <c r="AA15">
        <v>-30</v>
      </c>
      <c r="AB15">
        <v>-50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7.75</v>
      </c>
      <c r="M16" s="116">
        <v>0</v>
      </c>
      <c r="N16" s="115">
        <v>-47</v>
      </c>
      <c r="O16" s="88">
        <v>-15</v>
      </c>
      <c r="P16" s="88">
        <v>-50</v>
      </c>
      <c r="Q16" s="88">
        <v>-30</v>
      </c>
      <c r="R16" s="88">
        <v>0</v>
      </c>
      <c r="S16" s="116">
        <v>0</v>
      </c>
      <c r="U16" s="115">
        <v>-142</v>
      </c>
      <c r="V16" s="116">
        <v>7.75</v>
      </c>
      <c r="W16">
        <v>-47</v>
      </c>
      <c r="X16">
        <v>-15</v>
      </c>
      <c r="Y16">
        <v>0</v>
      </c>
      <c r="Z16">
        <v>7.75</v>
      </c>
      <c r="AA16">
        <v>-30</v>
      </c>
      <c r="AB16">
        <v>-50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7.75</v>
      </c>
      <c r="M17" s="116">
        <v>0</v>
      </c>
      <c r="N17" s="115">
        <v>-25</v>
      </c>
      <c r="O17" s="88">
        <v>-18</v>
      </c>
      <c r="P17" s="88">
        <v>-50</v>
      </c>
      <c r="Q17" s="88">
        <v>-30</v>
      </c>
      <c r="R17" s="88">
        <v>0</v>
      </c>
      <c r="S17" s="116">
        <v>0</v>
      </c>
      <c r="U17" s="115">
        <v>-123</v>
      </c>
      <c r="V17" s="116">
        <v>7.75</v>
      </c>
      <c r="W17">
        <v>-25</v>
      </c>
      <c r="X17">
        <v>-18</v>
      </c>
      <c r="Y17">
        <v>0</v>
      </c>
      <c r="Z17">
        <v>7.75</v>
      </c>
      <c r="AA17">
        <v>-30</v>
      </c>
      <c r="AB17">
        <v>-50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8.0399999999999991</v>
      </c>
      <c r="M18" s="116">
        <v>0</v>
      </c>
      <c r="N18" s="115">
        <v>-21</v>
      </c>
      <c r="O18" s="88">
        <v>-17</v>
      </c>
      <c r="P18" s="88">
        <v>-50</v>
      </c>
      <c r="Q18" s="88">
        <v>-30</v>
      </c>
      <c r="R18" s="88">
        <v>0</v>
      </c>
      <c r="S18" s="116">
        <v>0</v>
      </c>
      <c r="U18" s="115">
        <v>-118</v>
      </c>
      <c r="V18" s="116">
        <v>8.0399999999999991</v>
      </c>
      <c r="W18">
        <v>-21</v>
      </c>
      <c r="X18">
        <v>-17</v>
      </c>
      <c r="Y18">
        <v>0</v>
      </c>
      <c r="Z18">
        <v>8.0399999999999991</v>
      </c>
      <c r="AA18">
        <v>-30</v>
      </c>
      <c r="AB18">
        <v>-50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8.33</v>
      </c>
      <c r="M19" s="116">
        <v>0</v>
      </c>
      <c r="N19" s="115">
        <v>0</v>
      </c>
      <c r="O19" s="88">
        <v>-85</v>
      </c>
      <c r="P19" s="88">
        <v>-50</v>
      </c>
      <c r="Q19" s="88">
        <v>-30</v>
      </c>
      <c r="R19" s="88">
        <v>0</v>
      </c>
      <c r="S19" s="116">
        <v>0</v>
      </c>
      <c r="U19" s="115">
        <v>-165</v>
      </c>
      <c r="V19" s="116">
        <v>8.33</v>
      </c>
      <c r="W19">
        <v>0</v>
      </c>
      <c r="X19">
        <v>-85</v>
      </c>
      <c r="Y19">
        <v>0</v>
      </c>
      <c r="Z19">
        <v>8.33</v>
      </c>
      <c r="AA19">
        <v>-30</v>
      </c>
      <c r="AB19">
        <v>-50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8.9</v>
      </c>
      <c r="M20" s="116">
        <v>0</v>
      </c>
      <c r="N20" s="115">
        <v>0</v>
      </c>
      <c r="O20" s="88">
        <v>-88</v>
      </c>
      <c r="P20" s="88">
        <v>-50</v>
      </c>
      <c r="Q20" s="88">
        <v>-30</v>
      </c>
      <c r="R20" s="88">
        <v>0</v>
      </c>
      <c r="S20" s="116">
        <v>0</v>
      </c>
      <c r="U20" s="115">
        <v>-168</v>
      </c>
      <c r="V20" s="116">
        <v>8.9</v>
      </c>
      <c r="W20">
        <v>0</v>
      </c>
      <c r="X20">
        <v>-88</v>
      </c>
      <c r="Y20">
        <v>0</v>
      </c>
      <c r="Z20">
        <v>8.9</v>
      </c>
      <c r="AA20">
        <v>-30</v>
      </c>
      <c r="AB20">
        <v>-50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8.6199999999999992</v>
      </c>
      <c r="M21" s="116">
        <v>0</v>
      </c>
      <c r="N21" s="115">
        <v>-62</v>
      </c>
      <c r="O21" s="88">
        <v>-80</v>
      </c>
      <c r="P21" s="88">
        <v>-10</v>
      </c>
      <c r="Q21" s="88">
        <v>-30</v>
      </c>
      <c r="R21" s="88">
        <v>0</v>
      </c>
      <c r="S21" s="116">
        <v>0</v>
      </c>
      <c r="U21" s="115">
        <v>-182</v>
      </c>
      <c r="V21" s="116">
        <v>8.6199999999999992</v>
      </c>
      <c r="W21">
        <v>-62</v>
      </c>
      <c r="X21">
        <v>-80</v>
      </c>
      <c r="Y21">
        <v>0</v>
      </c>
      <c r="Z21">
        <v>8.6199999999999992</v>
      </c>
      <c r="AA21">
        <v>-30</v>
      </c>
      <c r="AB21">
        <v>-10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9.57</v>
      </c>
      <c r="M22" s="116">
        <v>0</v>
      </c>
      <c r="N22" s="115">
        <v>-39</v>
      </c>
      <c r="O22" s="88">
        <v>-54</v>
      </c>
      <c r="P22" s="88">
        <v>-15</v>
      </c>
      <c r="Q22" s="88">
        <v>-30</v>
      </c>
      <c r="R22" s="88">
        <v>0</v>
      </c>
      <c r="S22" s="116">
        <v>0</v>
      </c>
      <c r="U22" s="115">
        <v>-138</v>
      </c>
      <c r="V22" s="116">
        <v>9.57</v>
      </c>
      <c r="W22">
        <v>-39</v>
      </c>
      <c r="X22">
        <v>-54</v>
      </c>
      <c r="Y22">
        <v>0</v>
      </c>
      <c r="Z22">
        <v>9.57</v>
      </c>
      <c r="AA22">
        <v>-30</v>
      </c>
      <c r="AB22">
        <v>-15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11.49</v>
      </c>
      <c r="M23" s="116">
        <v>0</v>
      </c>
      <c r="N23" s="115">
        <v>0</v>
      </c>
      <c r="O23" s="88">
        <v>-74</v>
      </c>
      <c r="P23" s="88">
        <v>-25</v>
      </c>
      <c r="Q23" s="88">
        <v>-30</v>
      </c>
      <c r="R23" s="88">
        <v>0</v>
      </c>
      <c r="S23" s="116">
        <v>0</v>
      </c>
      <c r="U23" s="115">
        <v>-129</v>
      </c>
      <c r="V23" s="116">
        <v>11.49</v>
      </c>
      <c r="W23">
        <v>0</v>
      </c>
      <c r="X23">
        <v>-74</v>
      </c>
      <c r="Y23">
        <v>0</v>
      </c>
      <c r="Z23">
        <v>11.49</v>
      </c>
      <c r="AA23">
        <v>-30</v>
      </c>
      <c r="AB23">
        <v>-25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13.12</v>
      </c>
      <c r="M24" s="116">
        <v>0</v>
      </c>
      <c r="N24" s="115">
        <v>0</v>
      </c>
      <c r="O24" s="88">
        <v>-73</v>
      </c>
      <c r="P24" s="88">
        <v>-25</v>
      </c>
      <c r="Q24" s="88">
        <v>-30</v>
      </c>
      <c r="R24" s="88">
        <v>0</v>
      </c>
      <c r="S24" s="116">
        <v>0</v>
      </c>
      <c r="U24" s="115">
        <v>-130</v>
      </c>
      <c r="V24" s="116">
        <v>13.12</v>
      </c>
      <c r="W24">
        <v>0</v>
      </c>
      <c r="X24">
        <v>-73</v>
      </c>
      <c r="Y24">
        <v>-2</v>
      </c>
      <c r="Z24">
        <v>13.12</v>
      </c>
      <c r="AA24">
        <v>-30</v>
      </c>
      <c r="AB24">
        <v>-25</v>
      </c>
    </row>
    <row r="25" spans="7:28">
      <c r="G25" t="s">
        <v>67</v>
      </c>
      <c r="H25" s="115">
        <v>0</v>
      </c>
      <c r="I25" s="88">
        <v>21.06</v>
      </c>
      <c r="J25" s="88">
        <v>0</v>
      </c>
      <c r="K25" s="88">
        <v>0</v>
      </c>
      <c r="L25" s="88">
        <v>0.65</v>
      </c>
      <c r="M25" s="116">
        <v>0</v>
      </c>
      <c r="N25" s="115">
        <v>0</v>
      </c>
      <c r="O25" s="88">
        <v>0</v>
      </c>
      <c r="P25" s="88">
        <v>-25</v>
      </c>
      <c r="Q25" s="88">
        <v>-30</v>
      </c>
      <c r="R25" s="88">
        <v>0</v>
      </c>
      <c r="S25" s="116">
        <v>0</v>
      </c>
      <c r="U25" s="115">
        <v>-57</v>
      </c>
      <c r="V25" s="116">
        <v>21.71</v>
      </c>
      <c r="W25">
        <v>0</v>
      </c>
      <c r="X25">
        <v>21.06</v>
      </c>
      <c r="Y25">
        <v>-2</v>
      </c>
      <c r="Z25">
        <v>0.65</v>
      </c>
      <c r="AA25">
        <v>-30</v>
      </c>
      <c r="AB25">
        <v>-25</v>
      </c>
    </row>
    <row r="26" spans="7:28">
      <c r="G26" t="s">
        <v>68</v>
      </c>
      <c r="H26" s="115">
        <v>0</v>
      </c>
      <c r="I26" s="88">
        <v>36.380000000000003</v>
      </c>
      <c r="J26" s="88">
        <v>0</v>
      </c>
      <c r="K26" s="88">
        <v>0</v>
      </c>
      <c r="L26" s="88">
        <v>0</v>
      </c>
      <c r="M26" s="116">
        <v>0</v>
      </c>
      <c r="N26" s="115">
        <v>-23</v>
      </c>
      <c r="O26" s="88">
        <v>0</v>
      </c>
      <c r="P26" s="88">
        <v>-25</v>
      </c>
      <c r="Q26" s="88">
        <v>-30</v>
      </c>
      <c r="R26" s="88">
        <v>0</v>
      </c>
      <c r="S26" s="116">
        <v>0</v>
      </c>
      <c r="U26" s="115">
        <v>-80</v>
      </c>
      <c r="V26" s="116">
        <v>36.380000000000003</v>
      </c>
      <c r="W26">
        <v>-23</v>
      </c>
      <c r="X26">
        <v>36.380000000000003</v>
      </c>
      <c r="Y26">
        <v>-2</v>
      </c>
      <c r="Z26">
        <v>0</v>
      </c>
      <c r="AA26">
        <v>-30</v>
      </c>
      <c r="AB26">
        <v>-25</v>
      </c>
    </row>
    <row r="27" spans="7:28">
      <c r="G27" t="s">
        <v>69</v>
      </c>
      <c r="H27" s="115">
        <v>10.64</v>
      </c>
      <c r="I27" s="88">
        <v>38.46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-2</v>
      </c>
      <c r="V27" s="116">
        <v>49.1</v>
      </c>
      <c r="W27">
        <v>10.64</v>
      </c>
      <c r="X27">
        <v>38.46</v>
      </c>
      <c r="Y27">
        <v>-2</v>
      </c>
      <c r="Z27">
        <v>0</v>
      </c>
      <c r="AA27">
        <v>0</v>
      </c>
      <c r="AB27">
        <v>0</v>
      </c>
    </row>
    <row r="28" spans="7:28">
      <c r="G28" t="s">
        <v>70</v>
      </c>
      <c r="H28" s="115">
        <v>0</v>
      </c>
      <c r="I28" s="88">
        <v>25.86</v>
      </c>
      <c r="J28" s="88">
        <v>16.16</v>
      </c>
      <c r="K28" s="88">
        <v>0</v>
      </c>
      <c r="L28" s="88">
        <v>0</v>
      </c>
      <c r="M28" s="116">
        <v>0</v>
      </c>
      <c r="N28" s="115">
        <v>-54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-56</v>
      </c>
      <c r="V28" s="116">
        <v>42.02</v>
      </c>
      <c r="W28">
        <v>-54</v>
      </c>
      <c r="X28">
        <v>25.86</v>
      </c>
      <c r="Y28">
        <v>-2</v>
      </c>
      <c r="Z28">
        <v>0</v>
      </c>
      <c r="AA28">
        <v>0</v>
      </c>
      <c r="AB28">
        <v>16.16</v>
      </c>
    </row>
    <row r="29" spans="7:28">
      <c r="G29" t="s">
        <v>71</v>
      </c>
      <c r="H29" s="115">
        <v>0</v>
      </c>
      <c r="I29" s="88">
        <v>28.91</v>
      </c>
      <c r="J29" s="88">
        <v>19.420000000000002</v>
      </c>
      <c r="K29" s="88">
        <v>0</v>
      </c>
      <c r="L29" s="88">
        <v>0</v>
      </c>
      <c r="M29" s="116">
        <v>0</v>
      </c>
      <c r="N29" s="115">
        <v>-39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-41</v>
      </c>
      <c r="V29" s="116">
        <v>48.33</v>
      </c>
      <c r="W29">
        <v>-39</v>
      </c>
      <c r="X29">
        <v>28.91</v>
      </c>
      <c r="Y29">
        <v>-2</v>
      </c>
      <c r="Z29">
        <v>0</v>
      </c>
      <c r="AA29">
        <v>0</v>
      </c>
      <c r="AB29">
        <v>19.420000000000002</v>
      </c>
    </row>
    <row r="30" spans="7:28">
      <c r="G30" t="s">
        <v>72</v>
      </c>
      <c r="H30" s="115">
        <v>0</v>
      </c>
      <c r="I30" s="88">
        <v>53.6</v>
      </c>
      <c r="J30" s="88">
        <v>23.5</v>
      </c>
      <c r="K30" s="88">
        <v>0</v>
      </c>
      <c r="L30" s="88">
        <v>0</v>
      </c>
      <c r="M30" s="116">
        <v>0</v>
      </c>
      <c r="N30" s="115">
        <v>-28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-30</v>
      </c>
      <c r="V30" s="116">
        <v>77.099999999999994</v>
      </c>
      <c r="W30">
        <v>-28</v>
      </c>
      <c r="X30">
        <v>53.6</v>
      </c>
      <c r="Y30">
        <v>-2</v>
      </c>
      <c r="Z30">
        <v>0</v>
      </c>
      <c r="AA30">
        <v>0</v>
      </c>
      <c r="AB30">
        <v>23.5</v>
      </c>
    </row>
    <row r="31" spans="7:28">
      <c r="G31" t="s">
        <v>73</v>
      </c>
      <c r="H31" s="115">
        <v>0</v>
      </c>
      <c r="I31" s="88">
        <v>64.89</v>
      </c>
      <c r="J31" s="88">
        <v>32.03</v>
      </c>
      <c r="K31" s="88">
        <v>0</v>
      </c>
      <c r="L31" s="88">
        <v>0</v>
      </c>
      <c r="M31" s="116">
        <v>0</v>
      </c>
      <c r="N31" s="115">
        <v>-73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-75</v>
      </c>
      <c r="V31" s="116">
        <v>96.92</v>
      </c>
      <c r="W31">
        <v>-73</v>
      </c>
      <c r="X31">
        <v>64.89</v>
      </c>
      <c r="Y31">
        <v>-2</v>
      </c>
      <c r="Z31">
        <v>0</v>
      </c>
      <c r="AA31">
        <v>0</v>
      </c>
      <c r="AB31">
        <v>32.03</v>
      </c>
    </row>
    <row r="32" spans="7:28">
      <c r="G32" t="s">
        <v>74</v>
      </c>
      <c r="H32" s="115">
        <v>0</v>
      </c>
      <c r="I32" s="88">
        <v>89.05</v>
      </c>
      <c r="J32" s="88">
        <v>32.86</v>
      </c>
      <c r="K32" s="88">
        <v>0</v>
      </c>
      <c r="L32" s="88">
        <v>0</v>
      </c>
      <c r="M32" s="116">
        <v>0</v>
      </c>
      <c r="N32" s="115">
        <v>-49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-51</v>
      </c>
      <c r="V32" s="116">
        <v>121.91</v>
      </c>
      <c r="W32">
        <v>-49</v>
      </c>
      <c r="X32">
        <v>89.05</v>
      </c>
      <c r="Y32">
        <v>-2</v>
      </c>
      <c r="Z32">
        <v>0</v>
      </c>
      <c r="AA32">
        <v>0</v>
      </c>
      <c r="AB32">
        <v>32.86</v>
      </c>
    </row>
    <row r="33" spans="7:28">
      <c r="G33" t="s">
        <v>75</v>
      </c>
      <c r="H33" s="115">
        <v>0</v>
      </c>
      <c r="I33" s="88">
        <v>11.92</v>
      </c>
      <c r="J33" s="88">
        <v>62.44</v>
      </c>
      <c r="K33" s="88">
        <v>0</v>
      </c>
      <c r="L33" s="88">
        <v>0</v>
      </c>
      <c r="M33" s="116">
        <v>0</v>
      </c>
      <c r="N33" s="115">
        <v>-40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-42</v>
      </c>
      <c r="V33" s="116">
        <v>74.36</v>
      </c>
      <c r="W33">
        <v>-40</v>
      </c>
      <c r="X33">
        <v>11.92</v>
      </c>
      <c r="Y33">
        <v>-2</v>
      </c>
      <c r="Z33">
        <v>0</v>
      </c>
      <c r="AA33">
        <v>0</v>
      </c>
      <c r="AB33">
        <v>62.44</v>
      </c>
    </row>
    <row r="34" spans="7:28">
      <c r="G34" t="s">
        <v>76</v>
      </c>
      <c r="H34" s="115">
        <v>0</v>
      </c>
      <c r="I34" s="88">
        <v>24.61</v>
      </c>
      <c r="J34" s="88">
        <v>64.77</v>
      </c>
      <c r="K34" s="88">
        <v>0</v>
      </c>
      <c r="L34" s="88">
        <v>0</v>
      </c>
      <c r="M34" s="116">
        <v>0</v>
      </c>
      <c r="N34" s="115">
        <v>-30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-32</v>
      </c>
      <c r="V34" s="116">
        <v>89.38</v>
      </c>
      <c r="W34">
        <v>-30</v>
      </c>
      <c r="X34">
        <v>24.61</v>
      </c>
      <c r="Y34">
        <v>-2</v>
      </c>
      <c r="Z34">
        <v>0</v>
      </c>
      <c r="AA34">
        <v>0</v>
      </c>
      <c r="AB34">
        <v>64.77</v>
      </c>
    </row>
    <row r="35" spans="7:28">
      <c r="G35" t="s">
        <v>77</v>
      </c>
      <c r="H35" s="115">
        <v>0</v>
      </c>
      <c r="I35" s="88">
        <v>11.58</v>
      </c>
      <c r="J35" s="88">
        <v>86.91</v>
      </c>
      <c r="K35" s="88">
        <v>0</v>
      </c>
      <c r="L35" s="88">
        <v>0</v>
      </c>
      <c r="M35" s="116">
        <v>0</v>
      </c>
      <c r="N35" s="115">
        <v>-44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-46</v>
      </c>
      <c r="V35" s="116">
        <v>98.49</v>
      </c>
      <c r="W35">
        <v>-44</v>
      </c>
      <c r="X35">
        <v>11.58</v>
      </c>
      <c r="Y35">
        <v>-2</v>
      </c>
      <c r="Z35">
        <v>0</v>
      </c>
      <c r="AA35">
        <v>0</v>
      </c>
      <c r="AB35">
        <v>86.91</v>
      </c>
    </row>
    <row r="36" spans="7:28">
      <c r="G36" t="s">
        <v>78</v>
      </c>
      <c r="H36" s="115">
        <v>0</v>
      </c>
      <c r="I36" s="88">
        <v>0</v>
      </c>
      <c r="J36" s="88">
        <v>99.85</v>
      </c>
      <c r="K36" s="88">
        <v>0</v>
      </c>
      <c r="L36" s="88">
        <v>0</v>
      </c>
      <c r="M36" s="116">
        <v>0</v>
      </c>
      <c r="N36" s="115">
        <v>-55</v>
      </c>
      <c r="O36" s="88">
        <v>-6</v>
      </c>
      <c r="P36" s="88">
        <v>0</v>
      </c>
      <c r="Q36" s="88">
        <v>0</v>
      </c>
      <c r="R36" s="88">
        <v>0</v>
      </c>
      <c r="S36" s="116">
        <v>0</v>
      </c>
      <c r="U36" s="115">
        <v>-63</v>
      </c>
      <c r="V36" s="116">
        <v>99.85</v>
      </c>
      <c r="W36">
        <v>-55</v>
      </c>
      <c r="X36">
        <v>-6</v>
      </c>
      <c r="Y36">
        <v>-2</v>
      </c>
      <c r="Z36">
        <v>0</v>
      </c>
      <c r="AA36">
        <v>0</v>
      </c>
      <c r="AB36">
        <v>99.85</v>
      </c>
    </row>
    <row r="37" spans="7:28">
      <c r="G37" t="s">
        <v>79</v>
      </c>
      <c r="H37" s="115">
        <v>0</v>
      </c>
      <c r="I37" s="88">
        <v>0</v>
      </c>
      <c r="J37" s="88">
        <v>42.35</v>
      </c>
      <c r="K37" s="88">
        <v>0</v>
      </c>
      <c r="L37" s="88">
        <v>0</v>
      </c>
      <c r="M37" s="116">
        <v>0</v>
      </c>
      <c r="N37" s="115">
        <v>-58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-60</v>
      </c>
      <c r="V37" s="116">
        <v>42.35</v>
      </c>
      <c r="W37">
        <v>-58</v>
      </c>
      <c r="X37">
        <v>0</v>
      </c>
      <c r="Y37">
        <v>-2</v>
      </c>
      <c r="Z37">
        <v>0</v>
      </c>
      <c r="AA37">
        <v>0</v>
      </c>
      <c r="AB37">
        <v>42.35</v>
      </c>
    </row>
    <row r="38" spans="7:28">
      <c r="G38" t="s">
        <v>80</v>
      </c>
      <c r="H38" s="115">
        <v>0</v>
      </c>
      <c r="I38" s="88">
        <v>0</v>
      </c>
      <c r="J38" s="88">
        <v>47.38</v>
      </c>
      <c r="K38" s="88">
        <v>0</v>
      </c>
      <c r="L38" s="88">
        <v>0</v>
      </c>
      <c r="M38" s="116">
        <v>0</v>
      </c>
      <c r="N38" s="115">
        <v>-38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-40</v>
      </c>
      <c r="V38" s="116">
        <v>47.38</v>
      </c>
      <c r="W38">
        <v>-38</v>
      </c>
      <c r="X38">
        <v>0</v>
      </c>
      <c r="Y38">
        <v>-2</v>
      </c>
      <c r="Z38">
        <v>0</v>
      </c>
      <c r="AA38">
        <v>0</v>
      </c>
      <c r="AB38">
        <v>47.38</v>
      </c>
    </row>
    <row r="39" spans="7:28">
      <c r="G39" t="s">
        <v>81</v>
      </c>
      <c r="H39" s="115">
        <v>0</v>
      </c>
      <c r="I39" s="88">
        <v>16.07</v>
      </c>
      <c r="J39" s="88">
        <v>80.31</v>
      </c>
      <c r="K39" s="88">
        <v>0</v>
      </c>
      <c r="L39" s="88">
        <v>0</v>
      </c>
      <c r="M39" s="116">
        <v>0</v>
      </c>
      <c r="N39" s="115">
        <v>-33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-35</v>
      </c>
      <c r="V39" s="116">
        <v>96.38</v>
      </c>
      <c r="W39">
        <v>-33</v>
      </c>
      <c r="X39">
        <v>16.07</v>
      </c>
      <c r="Y39">
        <v>-2</v>
      </c>
      <c r="Z39">
        <v>0</v>
      </c>
      <c r="AA39">
        <v>0</v>
      </c>
      <c r="AB39">
        <v>80.31</v>
      </c>
    </row>
    <row r="40" spans="7:28">
      <c r="G40" t="s">
        <v>82</v>
      </c>
      <c r="H40" s="115">
        <v>0</v>
      </c>
      <c r="I40" s="88">
        <v>26.13</v>
      </c>
      <c r="J40" s="88">
        <v>160.81</v>
      </c>
      <c r="K40" s="88">
        <v>0</v>
      </c>
      <c r="L40" s="88">
        <v>0</v>
      </c>
      <c r="M40" s="116">
        <v>0</v>
      </c>
      <c r="N40" s="115">
        <v>-17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-19</v>
      </c>
      <c r="V40" s="116">
        <v>186.94</v>
      </c>
      <c r="W40">
        <v>-17</v>
      </c>
      <c r="X40">
        <v>26.13</v>
      </c>
      <c r="Y40">
        <v>-2</v>
      </c>
      <c r="Z40">
        <v>0</v>
      </c>
      <c r="AA40">
        <v>0</v>
      </c>
      <c r="AB40">
        <v>160.81</v>
      </c>
    </row>
    <row r="41" spans="7:28">
      <c r="G41" t="s">
        <v>83</v>
      </c>
      <c r="H41" s="115">
        <v>0</v>
      </c>
      <c r="I41" s="88">
        <v>43</v>
      </c>
      <c r="J41" s="88">
        <v>226.32</v>
      </c>
      <c r="K41" s="88">
        <v>0</v>
      </c>
      <c r="L41" s="88">
        <v>0</v>
      </c>
      <c r="M41" s="116">
        <v>0</v>
      </c>
      <c r="N41" s="115">
        <v>-10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-12</v>
      </c>
      <c r="V41" s="116">
        <v>269.32</v>
      </c>
      <c r="W41">
        <v>-10</v>
      </c>
      <c r="X41">
        <v>43</v>
      </c>
      <c r="Y41">
        <v>-2</v>
      </c>
      <c r="Z41">
        <v>0</v>
      </c>
      <c r="AA41">
        <v>0</v>
      </c>
      <c r="AB41">
        <v>226.32</v>
      </c>
    </row>
    <row r="42" spans="7:28">
      <c r="G42" t="s">
        <v>84</v>
      </c>
      <c r="H42" s="115">
        <v>0</v>
      </c>
      <c r="I42" s="88">
        <v>24.73</v>
      </c>
      <c r="J42" s="88">
        <v>235.52</v>
      </c>
      <c r="K42" s="88">
        <v>0</v>
      </c>
      <c r="L42" s="88">
        <v>0</v>
      </c>
      <c r="M42" s="116">
        <v>0</v>
      </c>
      <c r="N42" s="115">
        <v>-6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-8</v>
      </c>
      <c r="V42" s="116">
        <v>260.25</v>
      </c>
      <c r="W42">
        <v>-6</v>
      </c>
      <c r="X42">
        <v>24.73</v>
      </c>
      <c r="Y42">
        <v>-2</v>
      </c>
      <c r="Z42">
        <v>0</v>
      </c>
      <c r="AA42">
        <v>0</v>
      </c>
      <c r="AB42">
        <v>235.52</v>
      </c>
    </row>
    <row r="43" spans="7:28">
      <c r="G43" t="s">
        <v>85</v>
      </c>
      <c r="H43" s="115">
        <v>0</v>
      </c>
      <c r="I43" s="88">
        <v>27.83</v>
      </c>
      <c r="J43" s="88">
        <v>285.04000000000002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-2</v>
      </c>
      <c r="V43" s="116">
        <v>312.87</v>
      </c>
      <c r="W43">
        <v>0</v>
      </c>
      <c r="X43">
        <v>27.83</v>
      </c>
      <c r="Y43">
        <v>-2</v>
      </c>
      <c r="Z43">
        <v>0</v>
      </c>
      <c r="AA43">
        <v>0</v>
      </c>
      <c r="AB43">
        <v>285.04000000000002</v>
      </c>
    </row>
    <row r="44" spans="7:28">
      <c r="G44" t="s">
        <v>86</v>
      </c>
      <c r="H44" s="115">
        <v>0</v>
      </c>
      <c r="I44" s="88">
        <v>94.67</v>
      </c>
      <c r="J44" s="88">
        <v>412.65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-2</v>
      </c>
      <c r="V44" s="116">
        <v>507.32</v>
      </c>
      <c r="W44">
        <v>0</v>
      </c>
      <c r="X44">
        <v>94.67</v>
      </c>
      <c r="Y44">
        <v>-2</v>
      </c>
      <c r="Z44">
        <v>0</v>
      </c>
      <c r="AA44">
        <v>0</v>
      </c>
      <c r="AB44">
        <v>412.65</v>
      </c>
    </row>
    <row r="45" spans="7:28">
      <c r="G45" t="s">
        <v>87</v>
      </c>
      <c r="H45" s="115">
        <v>0</v>
      </c>
      <c r="I45" s="88">
        <v>59.55</v>
      </c>
      <c r="J45" s="88">
        <v>167.1</v>
      </c>
      <c r="K45" s="88">
        <v>0</v>
      </c>
      <c r="L45" s="88">
        <v>0</v>
      </c>
      <c r="M45" s="116">
        <v>0</v>
      </c>
      <c r="N45" s="115">
        <v>-56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-58</v>
      </c>
      <c r="V45" s="116">
        <v>226.65</v>
      </c>
      <c r="W45">
        <v>-56</v>
      </c>
      <c r="X45">
        <v>59.55</v>
      </c>
      <c r="Y45">
        <v>-2</v>
      </c>
      <c r="Z45">
        <v>0</v>
      </c>
      <c r="AA45">
        <v>0</v>
      </c>
      <c r="AB45">
        <v>167.1</v>
      </c>
    </row>
    <row r="46" spans="7:28">
      <c r="G46" t="s">
        <v>88</v>
      </c>
      <c r="H46" s="115">
        <v>0</v>
      </c>
      <c r="I46" s="88">
        <v>43.33</v>
      </c>
      <c r="J46" s="88">
        <v>88.63</v>
      </c>
      <c r="K46" s="88">
        <v>0</v>
      </c>
      <c r="L46" s="88">
        <v>0</v>
      </c>
      <c r="M46" s="116">
        <v>0</v>
      </c>
      <c r="N46" s="115">
        <v>-53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-55</v>
      </c>
      <c r="V46" s="116">
        <v>131.96</v>
      </c>
      <c r="W46">
        <v>-53</v>
      </c>
      <c r="X46">
        <v>43.33</v>
      </c>
      <c r="Y46">
        <v>-2</v>
      </c>
      <c r="Z46">
        <v>0</v>
      </c>
      <c r="AA46">
        <v>0</v>
      </c>
      <c r="AB46">
        <v>88.63</v>
      </c>
    </row>
    <row r="47" spans="7:28">
      <c r="G47" t="s">
        <v>89</v>
      </c>
      <c r="H47" s="115">
        <v>0</v>
      </c>
      <c r="I47" s="88">
        <v>98.98</v>
      </c>
      <c r="J47" s="88">
        <v>148.46</v>
      </c>
      <c r="K47" s="88">
        <v>0</v>
      </c>
      <c r="L47" s="88">
        <v>0</v>
      </c>
      <c r="M47" s="116">
        <v>0</v>
      </c>
      <c r="N47" s="115">
        <v>-69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-71</v>
      </c>
      <c r="V47" s="116">
        <v>247.44</v>
      </c>
      <c r="W47">
        <v>-69</v>
      </c>
      <c r="X47">
        <v>98.98</v>
      </c>
      <c r="Y47">
        <v>-2</v>
      </c>
      <c r="Z47">
        <v>0</v>
      </c>
      <c r="AA47">
        <v>0</v>
      </c>
      <c r="AB47">
        <v>148.46</v>
      </c>
    </row>
    <row r="48" spans="7:28">
      <c r="G48" t="s">
        <v>90</v>
      </c>
      <c r="H48" s="115">
        <v>0</v>
      </c>
      <c r="I48" s="88">
        <v>68.099999999999994</v>
      </c>
      <c r="J48" s="88">
        <v>45.4</v>
      </c>
      <c r="K48" s="88">
        <v>0</v>
      </c>
      <c r="L48" s="88">
        <v>0</v>
      </c>
      <c r="M48" s="116">
        <v>0</v>
      </c>
      <c r="N48" s="115">
        <v>-61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-63</v>
      </c>
      <c r="V48" s="116">
        <v>113.5</v>
      </c>
      <c r="W48">
        <v>-61</v>
      </c>
      <c r="X48">
        <v>68.099999999999994</v>
      </c>
      <c r="Y48">
        <v>-2</v>
      </c>
      <c r="Z48">
        <v>0</v>
      </c>
      <c r="AA48">
        <v>0</v>
      </c>
      <c r="AB48">
        <v>45.4</v>
      </c>
    </row>
    <row r="49" spans="7:28">
      <c r="G49" t="s">
        <v>91</v>
      </c>
      <c r="H49" s="115">
        <v>0</v>
      </c>
      <c r="I49" s="88">
        <v>20.72</v>
      </c>
      <c r="J49" s="88">
        <v>55.04</v>
      </c>
      <c r="K49" s="88">
        <v>0</v>
      </c>
      <c r="L49" s="88">
        <v>0</v>
      </c>
      <c r="M49" s="116">
        <v>0</v>
      </c>
      <c r="N49" s="115">
        <v>-64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-66</v>
      </c>
      <c r="V49" s="116">
        <v>75.760000000000005</v>
      </c>
      <c r="W49">
        <v>-64</v>
      </c>
      <c r="X49">
        <v>20.72</v>
      </c>
      <c r="Y49">
        <v>-2</v>
      </c>
      <c r="Z49">
        <v>0</v>
      </c>
      <c r="AA49">
        <v>0</v>
      </c>
      <c r="AB49">
        <v>55.04</v>
      </c>
    </row>
    <row r="50" spans="7:28">
      <c r="G50" t="s">
        <v>92</v>
      </c>
      <c r="H50" s="115">
        <v>0</v>
      </c>
      <c r="I50" s="88">
        <v>14.46</v>
      </c>
      <c r="J50" s="88">
        <v>61.45</v>
      </c>
      <c r="K50" s="88">
        <v>0</v>
      </c>
      <c r="L50" s="88">
        <v>0</v>
      </c>
      <c r="M50" s="116">
        <v>0</v>
      </c>
      <c r="N50" s="115">
        <v>-62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-64</v>
      </c>
      <c r="V50" s="116">
        <v>75.91</v>
      </c>
      <c r="W50">
        <v>-62</v>
      </c>
      <c r="X50">
        <v>14.46</v>
      </c>
      <c r="Y50">
        <v>-2</v>
      </c>
      <c r="Z50">
        <v>0</v>
      </c>
      <c r="AA50">
        <v>0</v>
      </c>
      <c r="AB50">
        <v>61.45</v>
      </c>
    </row>
    <row r="51" spans="7:28">
      <c r="G51" t="s">
        <v>93</v>
      </c>
      <c r="H51" s="115">
        <v>0</v>
      </c>
      <c r="I51" s="88">
        <v>45.96</v>
      </c>
      <c r="J51" s="88">
        <v>84.28</v>
      </c>
      <c r="K51" s="88">
        <v>0</v>
      </c>
      <c r="L51" s="88">
        <v>0</v>
      </c>
      <c r="M51" s="116">
        <v>0</v>
      </c>
      <c r="N51" s="115">
        <v>-57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-59</v>
      </c>
      <c r="V51" s="116">
        <v>130.24</v>
      </c>
      <c r="W51">
        <v>-57</v>
      </c>
      <c r="X51">
        <v>45.96</v>
      </c>
      <c r="Y51">
        <v>-2</v>
      </c>
      <c r="Z51">
        <v>0</v>
      </c>
      <c r="AA51">
        <v>0</v>
      </c>
      <c r="AB51">
        <v>84.28</v>
      </c>
    </row>
    <row r="52" spans="7:28">
      <c r="G52" t="s">
        <v>94</v>
      </c>
      <c r="H52" s="115">
        <v>0</v>
      </c>
      <c r="I52" s="88">
        <v>43.61</v>
      </c>
      <c r="J52" s="88">
        <v>74.05</v>
      </c>
      <c r="K52" s="88">
        <v>0</v>
      </c>
      <c r="L52" s="88">
        <v>0</v>
      </c>
      <c r="M52" s="116">
        <v>0</v>
      </c>
      <c r="N52" s="115">
        <v>-63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-65</v>
      </c>
      <c r="V52" s="116">
        <v>117.66</v>
      </c>
      <c r="W52">
        <v>-63</v>
      </c>
      <c r="X52">
        <v>43.61</v>
      </c>
      <c r="Y52">
        <v>-2</v>
      </c>
      <c r="Z52">
        <v>0</v>
      </c>
      <c r="AA52">
        <v>0</v>
      </c>
      <c r="AB52">
        <v>74.05</v>
      </c>
    </row>
    <row r="53" spans="7:28">
      <c r="G53" t="s">
        <v>95</v>
      </c>
      <c r="H53" s="115">
        <v>0</v>
      </c>
      <c r="I53" s="88">
        <v>57.14</v>
      </c>
      <c r="J53" s="88">
        <v>77.09</v>
      </c>
      <c r="K53" s="88">
        <v>0</v>
      </c>
      <c r="L53" s="88">
        <v>0</v>
      </c>
      <c r="M53" s="116">
        <v>0</v>
      </c>
      <c r="N53" s="115">
        <v>-71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-73</v>
      </c>
      <c r="V53" s="116">
        <v>134.22999999999999</v>
      </c>
      <c r="W53">
        <v>-71</v>
      </c>
      <c r="X53">
        <v>57.14</v>
      </c>
      <c r="Y53">
        <v>-2</v>
      </c>
      <c r="Z53">
        <v>0</v>
      </c>
      <c r="AA53">
        <v>0</v>
      </c>
      <c r="AB53">
        <v>77.09</v>
      </c>
    </row>
    <row r="54" spans="7:28">
      <c r="G54" t="s">
        <v>96</v>
      </c>
      <c r="H54" s="115">
        <v>0</v>
      </c>
      <c r="I54" s="88">
        <v>60.32</v>
      </c>
      <c r="J54" s="88">
        <v>81.38</v>
      </c>
      <c r="K54" s="88">
        <v>0</v>
      </c>
      <c r="L54" s="88">
        <v>0</v>
      </c>
      <c r="M54" s="116">
        <v>0</v>
      </c>
      <c r="N54" s="115">
        <v>-91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-93</v>
      </c>
      <c r="V54" s="116">
        <v>141.69999999999999</v>
      </c>
      <c r="W54">
        <v>-91</v>
      </c>
      <c r="X54">
        <v>60.32</v>
      </c>
      <c r="Y54">
        <v>-2</v>
      </c>
      <c r="Z54">
        <v>0</v>
      </c>
      <c r="AA54">
        <v>0</v>
      </c>
      <c r="AB54">
        <v>81.38</v>
      </c>
    </row>
    <row r="55" spans="7:28">
      <c r="G55" t="s">
        <v>97</v>
      </c>
      <c r="H55" s="115">
        <v>0</v>
      </c>
      <c r="I55" s="88">
        <v>76.59</v>
      </c>
      <c r="J55" s="88">
        <v>86.17</v>
      </c>
      <c r="K55" s="88">
        <v>0</v>
      </c>
      <c r="L55" s="88">
        <v>0</v>
      </c>
      <c r="M55" s="116">
        <v>0</v>
      </c>
      <c r="N55" s="115">
        <v>-65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-67</v>
      </c>
      <c r="V55" s="116">
        <v>162.76</v>
      </c>
      <c r="W55">
        <v>-65</v>
      </c>
      <c r="X55">
        <v>76.59</v>
      </c>
      <c r="Y55">
        <v>-2</v>
      </c>
      <c r="Z55">
        <v>0</v>
      </c>
      <c r="AA55">
        <v>0</v>
      </c>
      <c r="AB55">
        <v>86.17</v>
      </c>
    </row>
    <row r="56" spans="7:28">
      <c r="G56" t="s">
        <v>98</v>
      </c>
      <c r="H56" s="115">
        <v>0</v>
      </c>
      <c r="I56" s="88">
        <v>71.81</v>
      </c>
      <c r="J56" s="88">
        <v>95.74</v>
      </c>
      <c r="K56" s="88">
        <v>0</v>
      </c>
      <c r="L56" s="88">
        <v>0</v>
      </c>
      <c r="M56" s="116">
        <v>0</v>
      </c>
      <c r="N56" s="115">
        <v>-71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-73</v>
      </c>
      <c r="V56" s="116">
        <v>167.54</v>
      </c>
      <c r="W56">
        <v>-71</v>
      </c>
      <c r="X56">
        <v>71.81</v>
      </c>
      <c r="Y56">
        <v>-2</v>
      </c>
      <c r="Z56">
        <v>0</v>
      </c>
      <c r="AA56">
        <v>0</v>
      </c>
      <c r="AB56">
        <v>95.74</v>
      </c>
    </row>
    <row r="57" spans="7:28">
      <c r="G57" t="s">
        <v>99</v>
      </c>
      <c r="H57" s="115">
        <v>0</v>
      </c>
      <c r="I57" s="88">
        <v>62.23</v>
      </c>
      <c r="J57" s="88">
        <v>114.89</v>
      </c>
      <c r="K57" s="88">
        <v>0</v>
      </c>
      <c r="L57" s="88">
        <v>0</v>
      </c>
      <c r="M57" s="116">
        <v>0</v>
      </c>
      <c r="N57" s="115">
        <v>-144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-146</v>
      </c>
      <c r="V57" s="116">
        <v>177.12</v>
      </c>
      <c r="W57">
        <v>-144</v>
      </c>
      <c r="X57">
        <v>62.23</v>
      </c>
      <c r="Y57">
        <v>-2</v>
      </c>
      <c r="Z57">
        <v>0</v>
      </c>
      <c r="AA57">
        <v>0</v>
      </c>
      <c r="AB57">
        <v>114.89</v>
      </c>
    </row>
    <row r="58" spans="7:28">
      <c r="G58" t="s">
        <v>100</v>
      </c>
      <c r="H58" s="115">
        <v>0</v>
      </c>
      <c r="I58" s="88">
        <v>76.59</v>
      </c>
      <c r="J58" s="88">
        <v>114.89</v>
      </c>
      <c r="K58" s="88">
        <v>0</v>
      </c>
      <c r="L58" s="88">
        <v>0</v>
      </c>
      <c r="M58" s="116">
        <v>0</v>
      </c>
      <c r="N58" s="115">
        <v>-137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-139</v>
      </c>
      <c r="V58" s="116">
        <v>191.48</v>
      </c>
      <c r="W58">
        <v>-137</v>
      </c>
      <c r="X58">
        <v>76.59</v>
      </c>
      <c r="Y58">
        <v>-2</v>
      </c>
      <c r="Z58">
        <v>0</v>
      </c>
      <c r="AA58">
        <v>0</v>
      </c>
      <c r="AB58">
        <v>114.89</v>
      </c>
    </row>
    <row r="59" spans="7:28">
      <c r="G59" t="s">
        <v>101</v>
      </c>
      <c r="H59" s="115">
        <v>0</v>
      </c>
      <c r="I59" s="88">
        <v>67.02</v>
      </c>
      <c r="J59" s="88">
        <v>157.97</v>
      </c>
      <c r="K59" s="88">
        <v>0</v>
      </c>
      <c r="L59" s="88">
        <v>0</v>
      </c>
      <c r="M59" s="116">
        <v>0</v>
      </c>
      <c r="N59" s="115">
        <v>-74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-76</v>
      </c>
      <c r="V59" s="116">
        <v>224.99</v>
      </c>
      <c r="W59">
        <v>-74</v>
      </c>
      <c r="X59">
        <v>67.02</v>
      </c>
      <c r="Y59">
        <v>-2</v>
      </c>
      <c r="Z59">
        <v>0</v>
      </c>
      <c r="AA59">
        <v>0</v>
      </c>
      <c r="AB59">
        <v>157.97</v>
      </c>
    </row>
    <row r="60" spans="7:28">
      <c r="G60" t="s">
        <v>102</v>
      </c>
      <c r="H60" s="115">
        <v>0</v>
      </c>
      <c r="I60" s="88">
        <v>52.66</v>
      </c>
      <c r="J60" s="88">
        <v>162.76</v>
      </c>
      <c r="K60" s="88">
        <v>0</v>
      </c>
      <c r="L60" s="88">
        <v>0</v>
      </c>
      <c r="M60" s="116">
        <v>0</v>
      </c>
      <c r="N60" s="115">
        <v>-60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-62</v>
      </c>
      <c r="V60" s="116">
        <v>215.42</v>
      </c>
      <c r="W60">
        <v>-60</v>
      </c>
      <c r="X60">
        <v>52.66</v>
      </c>
      <c r="Y60">
        <v>-2</v>
      </c>
      <c r="Z60">
        <v>0</v>
      </c>
      <c r="AA60">
        <v>0</v>
      </c>
      <c r="AB60">
        <v>162.76</v>
      </c>
    </row>
    <row r="61" spans="7:28">
      <c r="G61" t="s">
        <v>103</v>
      </c>
      <c r="H61" s="115">
        <v>0</v>
      </c>
      <c r="I61" s="88">
        <v>30.64</v>
      </c>
      <c r="J61" s="88">
        <v>86.16</v>
      </c>
      <c r="K61" s="88">
        <v>0</v>
      </c>
      <c r="L61" s="88">
        <v>0</v>
      </c>
      <c r="M61" s="116">
        <v>0</v>
      </c>
      <c r="N61" s="115">
        <v>-99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-101</v>
      </c>
      <c r="V61" s="116">
        <v>116.8</v>
      </c>
      <c r="W61">
        <v>-99</v>
      </c>
      <c r="X61">
        <v>30.64</v>
      </c>
      <c r="Y61">
        <v>-2</v>
      </c>
      <c r="Z61">
        <v>0</v>
      </c>
      <c r="AA61">
        <v>0</v>
      </c>
      <c r="AB61">
        <v>86.16</v>
      </c>
    </row>
    <row r="62" spans="7:28">
      <c r="G62" t="s">
        <v>104</v>
      </c>
      <c r="H62" s="115">
        <v>0</v>
      </c>
      <c r="I62" s="88">
        <v>3.83</v>
      </c>
      <c r="J62" s="88">
        <v>105.31</v>
      </c>
      <c r="K62" s="88">
        <v>0</v>
      </c>
      <c r="L62" s="88">
        <v>0</v>
      </c>
      <c r="M62" s="116">
        <v>0</v>
      </c>
      <c r="N62" s="115">
        <v>-93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-95</v>
      </c>
      <c r="V62" s="116">
        <v>109.14</v>
      </c>
      <c r="W62">
        <v>-93</v>
      </c>
      <c r="X62">
        <v>3.83</v>
      </c>
      <c r="Y62">
        <v>-2</v>
      </c>
      <c r="Z62">
        <v>0</v>
      </c>
      <c r="AA62">
        <v>0</v>
      </c>
      <c r="AB62">
        <v>105.31</v>
      </c>
    </row>
    <row r="63" spans="7:28">
      <c r="G63" t="s">
        <v>105</v>
      </c>
      <c r="H63" s="115">
        <v>0</v>
      </c>
      <c r="I63" s="88">
        <v>14.36</v>
      </c>
      <c r="J63" s="88">
        <v>86.17</v>
      </c>
      <c r="K63" s="88">
        <v>0</v>
      </c>
      <c r="L63" s="88">
        <v>0</v>
      </c>
      <c r="M63" s="116">
        <v>0</v>
      </c>
      <c r="N63" s="115">
        <v>-92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-94</v>
      </c>
      <c r="V63" s="116">
        <v>100.53</v>
      </c>
      <c r="W63">
        <v>-92</v>
      </c>
      <c r="X63">
        <v>14.36</v>
      </c>
      <c r="Y63">
        <v>-2</v>
      </c>
      <c r="Z63">
        <v>0</v>
      </c>
      <c r="AA63">
        <v>0</v>
      </c>
      <c r="AB63">
        <v>86.17</v>
      </c>
    </row>
    <row r="64" spans="7:28">
      <c r="G64" t="s">
        <v>106</v>
      </c>
      <c r="H64" s="115">
        <v>0</v>
      </c>
      <c r="I64" s="88">
        <v>11.49</v>
      </c>
      <c r="J64" s="88">
        <v>95.74</v>
      </c>
      <c r="K64" s="88">
        <v>0</v>
      </c>
      <c r="L64" s="88">
        <v>0</v>
      </c>
      <c r="M64" s="116">
        <v>0</v>
      </c>
      <c r="N64" s="115">
        <v>-81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-83</v>
      </c>
      <c r="V64" s="116">
        <v>107.23</v>
      </c>
      <c r="W64">
        <v>-81</v>
      </c>
      <c r="X64">
        <v>11.49</v>
      </c>
      <c r="Y64">
        <v>-2</v>
      </c>
      <c r="Z64">
        <v>0</v>
      </c>
      <c r="AA64">
        <v>0</v>
      </c>
      <c r="AB64">
        <v>95.74</v>
      </c>
    </row>
    <row r="65" spans="7:28">
      <c r="G65" t="s">
        <v>107</v>
      </c>
      <c r="H65" s="115">
        <v>0</v>
      </c>
      <c r="I65" s="88">
        <v>0</v>
      </c>
      <c r="J65" s="88">
        <v>52.66</v>
      </c>
      <c r="K65" s="88">
        <v>0</v>
      </c>
      <c r="L65" s="88">
        <v>0</v>
      </c>
      <c r="M65" s="116">
        <v>0</v>
      </c>
      <c r="N65" s="115">
        <v>-82</v>
      </c>
      <c r="O65" s="88">
        <v>-10</v>
      </c>
      <c r="P65" s="88">
        <v>0</v>
      </c>
      <c r="Q65" s="88">
        <v>0</v>
      </c>
      <c r="R65" s="88">
        <v>0</v>
      </c>
      <c r="S65" s="116">
        <v>0</v>
      </c>
      <c r="U65" s="115">
        <v>-94</v>
      </c>
      <c r="V65" s="116">
        <v>52.66</v>
      </c>
      <c r="W65">
        <v>-82</v>
      </c>
      <c r="X65">
        <v>-10</v>
      </c>
      <c r="Y65">
        <v>-2</v>
      </c>
      <c r="Z65">
        <v>0</v>
      </c>
      <c r="AA65">
        <v>0</v>
      </c>
      <c r="AB65">
        <v>52.66</v>
      </c>
    </row>
    <row r="66" spans="7:28">
      <c r="G66" t="s">
        <v>108</v>
      </c>
      <c r="H66" s="115">
        <v>0</v>
      </c>
      <c r="I66" s="88">
        <v>0</v>
      </c>
      <c r="J66" s="88">
        <v>43.08</v>
      </c>
      <c r="K66" s="88">
        <v>0</v>
      </c>
      <c r="L66" s="88">
        <v>0</v>
      </c>
      <c r="M66" s="116">
        <v>0</v>
      </c>
      <c r="N66" s="115">
        <v>-88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-90</v>
      </c>
      <c r="V66" s="116">
        <v>43.08</v>
      </c>
      <c r="W66">
        <v>-88</v>
      </c>
      <c r="X66">
        <v>0</v>
      </c>
      <c r="Y66">
        <v>-2</v>
      </c>
      <c r="Z66">
        <v>0</v>
      </c>
      <c r="AA66">
        <v>0</v>
      </c>
      <c r="AB66">
        <v>43.08</v>
      </c>
    </row>
    <row r="67" spans="7:28">
      <c r="G67" t="s">
        <v>109</v>
      </c>
      <c r="H67" s="115">
        <v>0</v>
      </c>
      <c r="I67" s="88">
        <v>14.27</v>
      </c>
      <c r="J67" s="88">
        <v>32.1</v>
      </c>
      <c r="K67" s="88">
        <v>0</v>
      </c>
      <c r="L67" s="88">
        <v>0</v>
      </c>
      <c r="M67" s="116">
        <v>0</v>
      </c>
      <c r="N67" s="115">
        <v>-100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-102</v>
      </c>
      <c r="V67" s="116">
        <v>46.37</v>
      </c>
      <c r="W67">
        <v>-100</v>
      </c>
      <c r="X67">
        <v>14.27</v>
      </c>
      <c r="Y67">
        <v>-2</v>
      </c>
      <c r="Z67">
        <v>0</v>
      </c>
      <c r="AA67">
        <v>0</v>
      </c>
      <c r="AB67">
        <v>32.1</v>
      </c>
    </row>
    <row r="68" spans="7:28">
      <c r="G68" t="s">
        <v>110</v>
      </c>
      <c r="H68" s="115">
        <v>0</v>
      </c>
      <c r="I68" s="88">
        <v>15.62</v>
      </c>
      <c r="J68" s="88">
        <v>34.39</v>
      </c>
      <c r="K68" s="88">
        <v>0</v>
      </c>
      <c r="L68" s="88">
        <v>0</v>
      </c>
      <c r="M68" s="116">
        <v>0</v>
      </c>
      <c r="N68" s="115">
        <v>-75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-77</v>
      </c>
      <c r="V68" s="116">
        <v>50.01</v>
      </c>
      <c r="W68">
        <v>-75</v>
      </c>
      <c r="X68">
        <v>15.62</v>
      </c>
      <c r="Y68">
        <v>-2</v>
      </c>
      <c r="Z68">
        <v>0</v>
      </c>
      <c r="AA68">
        <v>0</v>
      </c>
      <c r="AB68">
        <v>34.39</v>
      </c>
    </row>
    <row r="69" spans="7:28">
      <c r="G69" t="s">
        <v>111</v>
      </c>
      <c r="H69" s="115">
        <v>0</v>
      </c>
      <c r="I69" s="88">
        <v>0</v>
      </c>
      <c r="J69" s="88">
        <v>14.35</v>
      </c>
      <c r="K69" s="88">
        <v>0</v>
      </c>
      <c r="L69" s="88">
        <v>0</v>
      </c>
      <c r="M69" s="116">
        <v>0</v>
      </c>
      <c r="N69" s="115">
        <v>-50</v>
      </c>
      <c r="O69" s="88">
        <v>-7</v>
      </c>
      <c r="P69" s="88">
        <v>0</v>
      </c>
      <c r="Q69" s="88">
        <v>0</v>
      </c>
      <c r="R69" s="88">
        <v>0</v>
      </c>
      <c r="S69" s="116">
        <v>0</v>
      </c>
      <c r="U69" s="115">
        <v>-59</v>
      </c>
      <c r="V69" s="116">
        <v>14.35</v>
      </c>
      <c r="W69">
        <v>-50</v>
      </c>
      <c r="X69">
        <v>-7</v>
      </c>
      <c r="Y69">
        <v>-2</v>
      </c>
      <c r="Z69">
        <v>0</v>
      </c>
      <c r="AA69">
        <v>0</v>
      </c>
      <c r="AB69">
        <v>14.35</v>
      </c>
    </row>
    <row r="70" spans="7:28">
      <c r="G70" t="s">
        <v>112</v>
      </c>
      <c r="H70" s="115">
        <v>0</v>
      </c>
      <c r="I70" s="88">
        <v>0</v>
      </c>
      <c r="J70" s="88">
        <v>7.28</v>
      </c>
      <c r="K70" s="88">
        <v>0</v>
      </c>
      <c r="L70" s="88">
        <v>0</v>
      </c>
      <c r="M70" s="116">
        <v>0</v>
      </c>
      <c r="N70" s="115">
        <v>-41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-43</v>
      </c>
      <c r="V70" s="116">
        <v>7.28</v>
      </c>
      <c r="W70">
        <v>-41</v>
      </c>
      <c r="X70">
        <v>0</v>
      </c>
      <c r="Y70">
        <v>-2</v>
      </c>
      <c r="Z70">
        <v>0</v>
      </c>
      <c r="AA70">
        <v>0</v>
      </c>
      <c r="AB70">
        <v>7.28</v>
      </c>
    </row>
    <row r="71" spans="7:28">
      <c r="G71" t="s">
        <v>113</v>
      </c>
      <c r="H71" s="115">
        <v>3.09</v>
      </c>
      <c r="I71" s="88">
        <v>0</v>
      </c>
      <c r="J71" s="88">
        <v>16.850000000000001</v>
      </c>
      <c r="K71" s="88">
        <v>0</v>
      </c>
      <c r="L71" s="88">
        <v>0</v>
      </c>
      <c r="M71" s="116">
        <v>0</v>
      </c>
      <c r="N71" s="115">
        <v>0</v>
      </c>
      <c r="O71" s="88">
        <v>-15</v>
      </c>
      <c r="P71" s="88">
        <v>0</v>
      </c>
      <c r="Q71" s="88">
        <v>0</v>
      </c>
      <c r="R71" s="88">
        <v>0</v>
      </c>
      <c r="S71" s="116">
        <v>0</v>
      </c>
      <c r="U71" s="115">
        <v>-17</v>
      </c>
      <c r="V71" s="116">
        <v>19.940000000000001</v>
      </c>
      <c r="W71">
        <v>3.09</v>
      </c>
      <c r="X71">
        <v>-15</v>
      </c>
      <c r="Y71">
        <v>-2</v>
      </c>
      <c r="Z71">
        <v>0</v>
      </c>
      <c r="AA71">
        <v>0</v>
      </c>
      <c r="AB71">
        <v>16.850000000000001</v>
      </c>
    </row>
    <row r="72" spans="7:28">
      <c r="G72" t="s">
        <v>114</v>
      </c>
      <c r="H72" s="115">
        <v>7.13</v>
      </c>
      <c r="I72" s="88">
        <v>0</v>
      </c>
      <c r="J72" s="88">
        <v>15.87</v>
      </c>
      <c r="K72" s="88">
        <v>0</v>
      </c>
      <c r="L72" s="88">
        <v>0</v>
      </c>
      <c r="M72" s="116">
        <v>0</v>
      </c>
      <c r="N72" s="115">
        <v>0</v>
      </c>
      <c r="O72" s="88">
        <v>-20</v>
      </c>
      <c r="P72" s="88">
        <v>0</v>
      </c>
      <c r="Q72" s="88">
        <v>0</v>
      </c>
      <c r="R72" s="88">
        <v>0</v>
      </c>
      <c r="S72" s="116">
        <v>0</v>
      </c>
      <c r="U72" s="115">
        <v>-22</v>
      </c>
      <c r="V72" s="116">
        <v>23</v>
      </c>
      <c r="W72">
        <v>7.13</v>
      </c>
      <c r="X72">
        <v>-20</v>
      </c>
      <c r="Y72">
        <v>-2</v>
      </c>
      <c r="Z72">
        <v>0</v>
      </c>
      <c r="AA72">
        <v>0</v>
      </c>
      <c r="AB72">
        <v>15.87</v>
      </c>
    </row>
    <row r="73" spans="7:28">
      <c r="G73" t="s">
        <v>115</v>
      </c>
      <c r="H73" s="115">
        <v>0</v>
      </c>
      <c r="I73" s="88">
        <v>3.25</v>
      </c>
      <c r="J73" s="88">
        <v>0</v>
      </c>
      <c r="K73" s="88">
        <v>8.01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-2</v>
      </c>
      <c r="V73" s="116">
        <v>11.26</v>
      </c>
      <c r="W73">
        <v>0</v>
      </c>
      <c r="X73">
        <v>3.25</v>
      </c>
      <c r="Y73">
        <v>-2</v>
      </c>
      <c r="Z73">
        <v>0</v>
      </c>
      <c r="AA73">
        <v>8.01</v>
      </c>
      <c r="AB73">
        <v>0</v>
      </c>
    </row>
    <row r="74" spans="7:28">
      <c r="G74" t="s">
        <v>116</v>
      </c>
      <c r="H74" s="115">
        <v>0</v>
      </c>
      <c r="I74" s="88">
        <v>2.12</v>
      </c>
      <c r="J74" s="88">
        <v>0</v>
      </c>
      <c r="K74" s="88">
        <v>7.82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-2</v>
      </c>
      <c r="V74" s="116">
        <v>9.94</v>
      </c>
      <c r="W74">
        <v>0</v>
      </c>
      <c r="X74">
        <v>2.12</v>
      </c>
      <c r="Y74">
        <v>-2</v>
      </c>
      <c r="Z74">
        <v>0</v>
      </c>
      <c r="AA74">
        <v>7.82</v>
      </c>
      <c r="AB74">
        <v>0</v>
      </c>
    </row>
    <row r="75" spans="7:28">
      <c r="G75" t="s">
        <v>117</v>
      </c>
      <c r="H75" s="115">
        <v>39.81</v>
      </c>
      <c r="I75" s="88">
        <v>0</v>
      </c>
      <c r="J75" s="88">
        <v>3.81</v>
      </c>
      <c r="K75" s="88">
        <v>7.05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50.67</v>
      </c>
      <c r="W75">
        <v>39.81</v>
      </c>
      <c r="X75">
        <v>0</v>
      </c>
      <c r="Y75">
        <v>0</v>
      </c>
      <c r="Z75">
        <v>0</v>
      </c>
      <c r="AA75">
        <v>7.05</v>
      </c>
      <c r="AB75">
        <v>3.81</v>
      </c>
    </row>
    <row r="76" spans="7:28">
      <c r="G76" t="s">
        <v>118</v>
      </c>
      <c r="H76" s="115">
        <v>41.87</v>
      </c>
      <c r="I76" s="88">
        <v>0</v>
      </c>
      <c r="J76" s="88">
        <v>4.84</v>
      </c>
      <c r="K76" s="88">
        <v>7.17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53.88</v>
      </c>
      <c r="W76">
        <v>41.87</v>
      </c>
      <c r="X76">
        <v>0</v>
      </c>
      <c r="Y76">
        <v>0</v>
      </c>
      <c r="Z76">
        <v>0</v>
      </c>
      <c r="AA76">
        <v>7.17</v>
      </c>
      <c r="AB76">
        <v>4.84</v>
      </c>
    </row>
    <row r="77" spans="7:28">
      <c r="G77" t="s">
        <v>119</v>
      </c>
      <c r="H77" s="115">
        <v>32.74</v>
      </c>
      <c r="I77" s="88">
        <v>0</v>
      </c>
      <c r="J77" s="88">
        <v>3.43</v>
      </c>
      <c r="K77" s="88">
        <v>6.35</v>
      </c>
      <c r="L77" s="88">
        <v>0</v>
      </c>
      <c r="M77" s="116">
        <v>0</v>
      </c>
      <c r="N77" s="115">
        <v>0</v>
      </c>
      <c r="O77" s="88">
        <v>-10</v>
      </c>
      <c r="P77" s="88">
        <v>0</v>
      </c>
      <c r="Q77" s="88">
        <v>0</v>
      </c>
      <c r="R77" s="88">
        <v>0</v>
      </c>
      <c r="S77" s="116">
        <v>0</v>
      </c>
      <c r="U77" s="115">
        <v>-10</v>
      </c>
      <c r="V77" s="116">
        <v>42.52</v>
      </c>
      <c r="W77">
        <v>32.74</v>
      </c>
      <c r="X77">
        <v>-10</v>
      </c>
      <c r="Y77">
        <v>0</v>
      </c>
      <c r="Z77">
        <v>0</v>
      </c>
      <c r="AA77">
        <v>6.35</v>
      </c>
      <c r="AB77">
        <v>3.43</v>
      </c>
    </row>
    <row r="78" spans="7:28">
      <c r="G78" t="s">
        <v>120</v>
      </c>
      <c r="H78" s="115">
        <v>24.86</v>
      </c>
      <c r="I78" s="88">
        <v>0</v>
      </c>
      <c r="J78" s="88">
        <v>4.01</v>
      </c>
      <c r="K78" s="88">
        <v>5.94</v>
      </c>
      <c r="L78" s="88">
        <v>0</v>
      </c>
      <c r="M78" s="116">
        <v>0</v>
      </c>
      <c r="N78" s="115">
        <v>0</v>
      </c>
      <c r="O78" s="88">
        <v>-20</v>
      </c>
      <c r="P78" s="88">
        <v>0</v>
      </c>
      <c r="Q78" s="88">
        <v>0</v>
      </c>
      <c r="R78" s="88">
        <v>0</v>
      </c>
      <c r="S78" s="116">
        <v>0</v>
      </c>
      <c r="U78" s="115">
        <v>-20</v>
      </c>
      <c r="V78" s="116">
        <v>34.81</v>
      </c>
      <c r="W78">
        <v>24.86</v>
      </c>
      <c r="X78">
        <v>-20</v>
      </c>
      <c r="Y78">
        <v>0</v>
      </c>
      <c r="Z78">
        <v>0</v>
      </c>
      <c r="AA78">
        <v>5.94</v>
      </c>
      <c r="AB78">
        <v>4.01</v>
      </c>
    </row>
    <row r="79" spans="7:28">
      <c r="G79" t="s">
        <v>121</v>
      </c>
      <c r="H79" s="115">
        <v>15.47</v>
      </c>
      <c r="I79" s="88">
        <v>0</v>
      </c>
      <c r="J79" s="88">
        <v>4.3</v>
      </c>
      <c r="K79" s="88">
        <v>5.3</v>
      </c>
      <c r="L79" s="88">
        <v>0</v>
      </c>
      <c r="M79" s="116">
        <v>0</v>
      </c>
      <c r="N79" s="115">
        <v>0</v>
      </c>
      <c r="O79" s="88">
        <v>-23</v>
      </c>
      <c r="P79" s="88">
        <v>0</v>
      </c>
      <c r="Q79" s="88">
        <v>0</v>
      </c>
      <c r="R79" s="88">
        <v>0</v>
      </c>
      <c r="S79" s="116">
        <v>0</v>
      </c>
      <c r="U79" s="115">
        <v>-23</v>
      </c>
      <c r="V79" s="116">
        <v>25.07</v>
      </c>
      <c r="W79">
        <v>15.47</v>
      </c>
      <c r="X79">
        <v>-23</v>
      </c>
      <c r="Y79">
        <v>0</v>
      </c>
      <c r="Z79">
        <v>0</v>
      </c>
      <c r="AA79">
        <v>5.3</v>
      </c>
      <c r="AB79">
        <v>4.3</v>
      </c>
    </row>
    <row r="80" spans="7:28">
      <c r="G80" t="s">
        <v>122</v>
      </c>
      <c r="H80" s="115">
        <v>18.66</v>
      </c>
      <c r="I80" s="88">
        <v>0</v>
      </c>
      <c r="J80" s="88">
        <v>4.34</v>
      </c>
      <c r="K80" s="88">
        <v>5.35</v>
      </c>
      <c r="L80" s="88">
        <v>0</v>
      </c>
      <c r="M80" s="116">
        <v>0</v>
      </c>
      <c r="N80" s="115">
        <v>0</v>
      </c>
      <c r="O80" s="88">
        <v>-28</v>
      </c>
      <c r="P80" s="88">
        <v>0</v>
      </c>
      <c r="Q80" s="88">
        <v>0</v>
      </c>
      <c r="R80" s="88">
        <v>0</v>
      </c>
      <c r="S80" s="116">
        <v>0</v>
      </c>
      <c r="U80" s="115">
        <v>-28</v>
      </c>
      <c r="V80" s="116">
        <v>28.35</v>
      </c>
      <c r="W80">
        <v>18.66</v>
      </c>
      <c r="X80">
        <v>-28</v>
      </c>
      <c r="Y80">
        <v>0</v>
      </c>
      <c r="Z80">
        <v>0</v>
      </c>
      <c r="AA80">
        <v>5.35</v>
      </c>
      <c r="AB80">
        <v>4.34</v>
      </c>
    </row>
    <row r="81" spans="7:28">
      <c r="G81" t="s">
        <v>123</v>
      </c>
      <c r="H81" s="115">
        <v>38.67</v>
      </c>
      <c r="I81" s="88">
        <v>0</v>
      </c>
      <c r="J81" s="88">
        <v>5.65</v>
      </c>
      <c r="K81" s="88">
        <v>5.22</v>
      </c>
      <c r="L81" s="88">
        <v>0</v>
      </c>
      <c r="M81" s="116">
        <v>0</v>
      </c>
      <c r="N81" s="115">
        <v>0</v>
      </c>
      <c r="O81" s="88">
        <v>-19</v>
      </c>
      <c r="P81" s="88">
        <v>0</v>
      </c>
      <c r="Q81" s="88">
        <v>0</v>
      </c>
      <c r="R81" s="88">
        <v>0</v>
      </c>
      <c r="S81" s="116">
        <v>0</v>
      </c>
      <c r="U81" s="115">
        <v>-19</v>
      </c>
      <c r="V81" s="116">
        <v>49.54</v>
      </c>
      <c r="W81">
        <v>38.67</v>
      </c>
      <c r="X81">
        <v>-19</v>
      </c>
      <c r="Y81">
        <v>0</v>
      </c>
      <c r="Z81">
        <v>0</v>
      </c>
      <c r="AA81">
        <v>5.22</v>
      </c>
      <c r="AB81">
        <v>5.65</v>
      </c>
    </row>
    <row r="82" spans="7:28">
      <c r="G82" t="s">
        <v>124</v>
      </c>
      <c r="H82" s="115">
        <v>51.86</v>
      </c>
      <c r="I82" s="88">
        <v>0</v>
      </c>
      <c r="J82" s="88">
        <v>4.87</v>
      </c>
      <c r="K82" s="88">
        <v>5.52</v>
      </c>
      <c r="L82" s="88">
        <v>0</v>
      </c>
      <c r="M82" s="116">
        <v>0</v>
      </c>
      <c r="N82" s="115">
        <v>0</v>
      </c>
      <c r="O82" s="88">
        <v>-11</v>
      </c>
      <c r="P82" s="88">
        <v>0</v>
      </c>
      <c r="Q82" s="88">
        <v>0</v>
      </c>
      <c r="R82" s="88">
        <v>0</v>
      </c>
      <c r="S82" s="116">
        <v>0</v>
      </c>
      <c r="U82" s="115">
        <v>-11</v>
      </c>
      <c r="V82" s="116">
        <v>62.25</v>
      </c>
      <c r="W82">
        <v>51.86</v>
      </c>
      <c r="X82">
        <v>-11</v>
      </c>
      <c r="Y82">
        <v>0</v>
      </c>
      <c r="Z82">
        <v>0</v>
      </c>
      <c r="AA82">
        <v>5.52</v>
      </c>
      <c r="AB82">
        <v>4.87</v>
      </c>
    </row>
    <row r="83" spans="7:28">
      <c r="G83" t="s">
        <v>125</v>
      </c>
      <c r="H83" s="115">
        <v>71.569999999999993</v>
      </c>
      <c r="I83" s="88">
        <v>3.02</v>
      </c>
      <c r="J83" s="88">
        <v>3.02</v>
      </c>
      <c r="K83" s="88">
        <v>3.48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81.09</v>
      </c>
      <c r="W83">
        <v>71.569999999999993</v>
      </c>
      <c r="X83">
        <v>3.02</v>
      </c>
      <c r="Y83">
        <v>0</v>
      </c>
      <c r="Z83">
        <v>0</v>
      </c>
      <c r="AA83">
        <v>3.48</v>
      </c>
      <c r="AB83">
        <v>3.02</v>
      </c>
    </row>
    <row r="84" spans="7:28">
      <c r="G84" t="s">
        <v>126</v>
      </c>
      <c r="H84" s="115">
        <v>77.67</v>
      </c>
      <c r="I84" s="88">
        <v>4.8600000000000003</v>
      </c>
      <c r="J84" s="88">
        <v>2.4300000000000002</v>
      </c>
      <c r="K84" s="88">
        <v>3.57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88.53</v>
      </c>
      <c r="W84">
        <v>77.67</v>
      </c>
      <c r="X84">
        <v>4.8600000000000003</v>
      </c>
      <c r="Y84">
        <v>0</v>
      </c>
      <c r="Z84">
        <v>0</v>
      </c>
      <c r="AA84">
        <v>3.57</v>
      </c>
      <c r="AB84">
        <v>2.4300000000000002</v>
      </c>
    </row>
    <row r="85" spans="7:28">
      <c r="G85" t="s">
        <v>127</v>
      </c>
      <c r="H85" s="115">
        <v>60.7</v>
      </c>
      <c r="I85" s="88">
        <v>54.2</v>
      </c>
      <c r="J85" s="88">
        <v>0</v>
      </c>
      <c r="K85" s="88">
        <v>2.94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117.84</v>
      </c>
      <c r="W85">
        <v>60.7</v>
      </c>
      <c r="X85">
        <v>54.2</v>
      </c>
      <c r="Y85">
        <v>0</v>
      </c>
      <c r="Z85">
        <v>0</v>
      </c>
      <c r="AA85">
        <v>2.94</v>
      </c>
      <c r="AB85">
        <v>0</v>
      </c>
    </row>
    <row r="86" spans="7:28">
      <c r="G86" t="s">
        <v>128</v>
      </c>
      <c r="H86" s="115">
        <v>7.28</v>
      </c>
      <c r="I86" s="88">
        <v>70.72</v>
      </c>
      <c r="J86" s="88">
        <v>0</v>
      </c>
      <c r="K86" s="88">
        <v>4.6399999999999997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82.64</v>
      </c>
      <c r="W86">
        <v>7.28</v>
      </c>
      <c r="X86">
        <v>70.72</v>
      </c>
      <c r="Y86">
        <v>0</v>
      </c>
      <c r="Z86">
        <v>0</v>
      </c>
      <c r="AA86">
        <v>4.6399999999999997</v>
      </c>
      <c r="AB86">
        <v>0</v>
      </c>
    </row>
    <row r="87" spans="7:28">
      <c r="G87" t="s">
        <v>129</v>
      </c>
      <c r="H87" s="115">
        <v>0.61</v>
      </c>
      <c r="I87" s="88">
        <v>67.489999999999995</v>
      </c>
      <c r="J87" s="88">
        <v>0</v>
      </c>
      <c r="K87" s="88">
        <v>7.67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75.77</v>
      </c>
      <c r="W87">
        <v>0.61</v>
      </c>
      <c r="X87">
        <v>67.489999999999995</v>
      </c>
      <c r="Y87">
        <v>0</v>
      </c>
      <c r="Z87">
        <v>0</v>
      </c>
      <c r="AA87">
        <v>7.67</v>
      </c>
      <c r="AB87">
        <v>0</v>
      </c>
    </row>
    <row r="88" spans="7:28">
      <c r="G88" t="s">
        <v>130</v>
      </c>
      <c r="H88" s="115">
        <v>0</v>
      </c>
      <c r="I88" s="88">
        <v>107.37</v>
      </c>
      <c r="J88" s="88">
        <v>0</v>
      </c>
      <c r="K88" s="88">
        <v>8.66</v>
      </c>
      <c r="L88" s="88">
        <v>0</v>
      </c>
      <c r="M88" s="116">
        <v>0</v>
      </c>
      <c r="N88" s="115">
        <v>-4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116.03</v>
      </c>
      <c r="W88">
        <v>-4</v>
      </c>
      <c r="X88">
        <v>107.37</v>
      </c>
      <c r="Y88">
        <v>0</v>
      </c>
      <c r="Z88">
        <v>0</v>
      </c>
      <c r="AA88">
        <v>8.66</v>
      </c>
      <c r="AB88">
        <v>0</v>
      </c>
    </row>
    <row r="89" spans="7:28">
      <c r="G89" t="s">
        <v>131</v>
      </c>
      <c r="H89" s="115">
        <v>19.059999999999999</v>
      </c>
      <c r="I89" s="88">
        <v>70.09</v>
      </c>
      <c r="J89" s="88">
        <v>0</v>
      </c>
      <c r="K89" s="88">
        <v>16.82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105.97</v>
      </c>
      <c r="W89">
        <v>19.059999999999999</v>
      </c>
      <c r="X89">
        <v>70.09</v>
      </c>
      <c r="Y89">
        <v>0</v>
      </c>
      <c r="Z89">
        <v>0</v>
      </c>
      <c r="AA89">
        <v>16.82</v>
      </c>
      <c r="AB89">
        <v>0</v>
      </c>
    </row>
    <row r="90" spans="7:28">
      <c r="G90" t="s">
        <v>132</v>
      </c>
      <c r="H90" s="115">
        <v>32.72</v>
      </c>
      <c r="I90" s="88">
        <v>79.83</v>
      </c>
      <c r="J90" s="88">
        <v>0</v>
      </c>
      <c r="K90" s="88">
        <v>25.54</v>
      </c>
      <c r="L90" s="88">
        <v>0</v>
      </c>
      <c r="M90" s="116">
        <v>0</v>
      </c>
      <c r="N90" s="115">
        <v>0</v>
      </c>
      <c r="O90" s="88">
        <v>0</v>
      </c>
      <c r="P90" s="88">
        <v>-20</v>
      </c>
      <c r="Q90" s="88">
        <v>0</v>
      </c>
      <c r="R90" s="88">
        <v>0</v>
      </c>
      <c r="S90" s="116">
        <v>0</v>
      </c>
      <c r="U90" s="115">
        <v>-20</v>
      </c>
      <c r="V90" s="116">
        <v>138.09</v>
      </c>
      <c r="W90">
        <v>32.72</v>
      </c>
      <c r="X90">
        <v>79.83</v>
      </c>
      <c r="Y90">
        <v>0</v>
      </c>
      <c r="Z90">
        <v>0</v>
      </c>
      <c r="AA90">
        <v>25.54</v>
      </c>
      <c r="AB90">
        <v>-20</v>
      </c>
    </row>
    <row r="91" spans="7:28">
      <c r="G91" t="s">
        <v>133</v>
      </c>
      <c r="H91" s="115">
        <v>3.8</v>
      </c>
      <c r="I91" s="88">
        <v>57.02</v>
      </c>
      <c r="J91" s="88">
        <v>0</v>
      </c>
      <c r="K91" s="88">
        <v>35.17</v>
      </c>
      <c r="L91" s="88">
        <v>0</v>
      </c>
      <c r="M91" s="116">
        <v>0</v>
      </c>
      <c r="N91" s="115">
        <v>0</v>
      </c>
      <c r="O91" s="88">
        <v>0</v>
      </c>
      <c r="P91" s="88">
        <v>-47</v>
      </c>
      <c r="Q91" s="88">
        <v>0</v>
      </c>
      <c r="R91" s="88">
        <v>0</v>
      </c>
      <c r="S91" s="116">
        <v>0</v>
      </c>
      <c r="U91" s="115">
        <v>-47</v>
      </c>
      <c r="V91" s="116">
        <v>95.99</v>
      </c>
      <c r="W91">
        <v>3.8</v>
      </c>
      <c r="X91">
        <v>57.02</v>
      </c>
      <c r="Y91">
        <v>0</v>
      </c>
      <c r="Z91">
        <v>0</v>
      </c>
      <c r="AA91">
        <v>35.17</v>
      </c>
      <c r="AB91">
        <v>-47</v>
      </c>
    </row>
    <row r="92" spans="7:28">
      <c r="G92" t="s">
        <v>134</v>
      </c>
      <c r="H92" s="115">
        <v>0</v>
      </c>
      <c r="I92" s="88">
        <v>38.299999999999997</v>
      </c>
      <c r="J92" s="88">
        <v>0</v>
      </c>
      <c r="K92" s="88">
        <v>32.549999999999997</v>
      </c>
      <c r="L92" s="88">
        <v>0</v>
      </c>
      <c r="M92" s="116">
        <v>0</v>
      </c>
      <c r="N92" s="115">
        <v>-13</v>
      </c>
      <c r="O92" s="88">
        <v>0</v>
      </c>
      <c r="P92" s="88">
        <v>-81</v>
      </c>
      <c r="Q92" s="88">
        <v>0</v>
      </c>
      <c r="R92" s="88">
        <v>0</v>
      </c>
      <c r="S92" s="116">
        <v>0</v>
      </c>
      <c r="U92" s="115">
        <v>-94</v>
      </c>
      <c r="V92" s="116">
        <v>70.849999999999994</v>
      </c>
      <c r="W92">
        <v>-13</v>
      </c>
      <c r="X92">
        <v>38.299999999999997</v>
      </c>
      <c r="Y92">
        <v>0</v>
      </c>
      <c r="Z92">
        <v>0</v>
      </c>
      <c r="AA92">
        <v>32.549999999999997</v>
      </c>
      <c r="AB92">
        <v>-81</v>
      </c>
    </row>
    <row r="93" spans="7:28">
      <c r="G93" t="s">
        <v>135</v>
      </c>
      <c r="H93" s="115">
        <v>0</v>
      </c>
      <c r="I93" s="88">
        <v>19.149999999999999</v>
      </c>
      <c r="J93" s="88">
        <v>0</v>
      </c>
      <c r="K93" s="88">
        <v>29.68</v>
      </c>
      <c r="L93" s="88">
        <v>0</v>
      </c>
      <c r="M93" s="116">
        <v>0</v>
      </c>
      <c r="N93" s="115">
        <v>-27</v>
      </c>
      <c r="O93" s="88">
        <v>0</v>
      </c>
      <c r="P93" s="88">
        <v>-100</v>
      </c>
      <c r="Q93" s="88">
        <v>0</v>
      </c>
      <c r="R93" s="88">
        <v>0</v>
      </c>
      <c r="S93" s="116">
        <v>0</v>
      </c>
      <c r="U93" s="115">
        <v>-127</v>
      </c>
      <c r="V93" s="116">
        <v>48.83</v>
      </c>
      <c r="W93">
        <v>-27</v>
      </c>
      <c r="X93">
        <v>19.149999999999999</v>
      </c>
      <c r="Y93">
        <v>0</v>
      </c>
      <c r="Z93">
        <v>0</v>
      </c>
      <c r="AA93">
        <v>29.68</v>
      </c>
      <c r="AB93">
        <v>-100</v>
      </c>
    </row>
    <row r="94" spans="7:28">
      <c r="G94" t="s">
        <v>136</v>
      </c>
      <c r="H94" s="115">
        <v>0</v>
      </c>
      <c r="I94" s="88">
        <v>14.36</v>
      </c>
      <c r="J94" s="88">
        <v>0</v>
      </c>
      <c r="K94" s="88">
        <v>23.94</v>
      </c>
      <c r="L94" s="88">
        <v>0</v>
      </c>
      <c r="M94" s="116">
        <v>0</v>
      </c>
      <c r="N94" s="115">
        <v>-18</v>
      </c>
      <c r="O94" s="88">
        <v>0</v>
      </c>
      <c r="P94" s="88">
        <v>-80</v>
      </c>
      <c r="Q94" s="88">
        <v>0</v>
      </c>
      <c r="R94" s="88">
        <v>0</v>
      </c>
      <c r="S94" s="116">
        <v>0</v>
      </c>
      <c r="U94" s="115">
        <v>-98</v>
      </c>
      <c r="V94" s="116">
        <v>38.299999999999997</v>
      </c>
      <c r="W94">
        <v>-18</v>
      </c>
      <c r="X94">
        <v>14.36</v>
      </c>
      <c r="Y94">
        <v>0</v>
      </c>
      <c r="Z94">
        <v>0</v>
      </c>
      <c r="AA94">
        <v>23.94</v>
      </c>
      <c r="AB94">
        <v>-80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20.11</v>
      </c>
      <c r="L95" s="88">
        <v>10.53</v>
      </c>
      <c r="M95" s="116">
        <v>0</v>
      </c>
      <c r="N95" s="115">
        <v>-29</v>
      </c>
      <c r="O95" s="88">
        <v>-20</v>
      </c>
      <c r="P95" s="88">
        <v>-150</v>
      </c>
      <c r="Q95" s="88">
        <v>0</v>
      </c>
      <c r="R95" s="88">
        <v>0</v>
      </c>
      <c r="S95" s="116">
        <v>0</v>
      </c>
      <c r="U95" s="115">
        <v>-199</v>
      </c>
      <c r="V95" s="116">
        <v>30.64</v>
      </c>
      <c r="W95">
        <v>-29</v>
      </c>
      <c r="X95">
        <v>-20</v>
      </c>
      <c r="Y95">
        <v>0</v>
      </c>
      <c r="Z95">
        <v>10.53</v>
      </c>
      <c r="AA95">
        <v>20.11</v>
      </c>
      <c r="AB95">
        <v>-150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17.239999999999998</v>
      </c>
      <c r="L96" s="88">
        <v>9.57</v>
      </c>
      <c r="M96" s="116">
        <v>0</v>
      </c>
      <c r="N96" s="115">
        <v>-55</v>
      </c>
      <c r="O96" s="88">
        <v>0</v>
      </c>
      <c r="P96" s="88">
        <v>-150</v>
      </c>
      <c r="Q96" s="88">
        <v>0</v>
      </c>
      <c r="R96" s="88">
        <v>0</v>
      </c>
      <c r="S96" s="116">
        <v>0</v>
      </c>
      <c r="U96" s="115">
        <v>-205</v>
      </c>
      <c r="V96" s="116">
        <v>26.81</v>
      </c>
      <c r="W96">
        <v>-55</v>
      </c>
      <c r="X96">
        <v>0</v>
      </c>
      <c r="Y96">
        <v>0</v>
      </c>
      <c r="Z96">
        <v>9.57</v>
      </c>
      <c r="AA96">
        <v>17.239999999999998</v>
      </c>
      <c r="AB96">
        <v>-150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13.4</v>
      </c>
      <c r="L97" s="88">
        <v>8.6199999999999992</v>
      </c>
      <c r="M97" s="116">
        <v>0</v>
      </c>
      <c r="N97" s="115">
        <v>-31</v>
      </c>
      <c r="O97" s="88">
        <v>0</v>
      </c>
      <c r="P97" s="88">
        <v>-165</v>
      </c>
      <c r="Q97" s="88">
        <v>0</v>
      </c>
      <c r="R97" s="88">
        <v>0</v>
      </c>
      <c r="S97" s="116">
        <v>0</v>
      </c>
      <c r="U97" s="115">
        <v>-196</v>
      </c>
      <c r="V97" s="116">
        <v>22.02</v>
      </c>
      <c r="W97">
        <v>-31</v>
      </c>
      <c r="X97">
        <v>0</v>
      </c>
      <c r="Y97">
        <v>0</v>
      </c>
      <c r="Z97">
        <v>8.6199999999999992</v>
      </c>
      <c r="AA97">
        <v>13.4</v>
      </c>
      <c r="AB97">
        <v>-165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10.53</v>
      </c>
      <c r="L98" s="88">
        <v>7.47</v>
      </c>
      <c r="M98" s="116">
        <v>0</v>
      </c>
      <c r="N98" s="115">
        <v>-37</v>
      </c>
      <c r="O98" s="88">
        <v>0</v>
      </c>
      <c r="P98" s="88">
        <v>-165</v>
      </c>
      <c r="Q98" s="88">
        <v>0</v>
      </c>
      <c r="R98" s="88">
        <v>0</v>
      </c>
      <c r="S98" s="116">
        <v>0</v>
      </c>
      <c r="U98" s="115">
        <v>-202</v>
      </c>
      <c r="V98" s="116">
        <v>18</v>
      </c>
      <c r="W98">
        <v>-37</v>
      </c>
      <c r="X98">
        <v>0</v>
      </c>
      <c r="Y98">
        <v>0</v>
      </c>
      <c r="Z98">
        <v>7.47</v>
      </c>
      <c r="AA98">
        <v>10.53</v>
      </c>
      <c r="AB98">
        <v>-165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0.13955249999999997</v>
      </c>
      <c r="I99" s="111">
        <f t="shared" ref="I99:BQ99" si="1">SUM(I3:I98)/4000</f>
        <v>0.56713499999999994</v>
      </c>
      <c r="J99" s="111">
        <f t="shared" si="1"/>
        <v>1.0435700000000001</v>
      </c>
      <c r="K99" s="111">
        <f t="shared" si="1"/>
        <v>7.9917499999999989E-2</v>
      </c>
      <c r="L99" s="111">
        <f t="shared" si="1"/>
        <v>5.7747500000000007E-2</v>
      </c>
      <c r="M99" s="111">
        <f t="shared" si="1"/>
        <v>0</v>
      </c>
      <c r="N99" s="110">
        <f t="shared" si="1"/>
        <v>-0.93274999999999997</v>
      </c>
      <c r="O99" s="111">
        <f t="shared" si="1"/>
        <v>-0.20150000000000001</v>
      </c>
      <c r="P99" s="111">
        <f t="shared" si="1"/>
        <v>-0.44650000000000001</v>
      </c>
      <c r="Q99" s="111">
        <f t="shared" si="1"/>
        <v>-0.16500000000000001</v>
      </c>
      <c r="R99" s="111">
        <f t="shared" si="1"/>
        <v>0</v>
      </c>
      <c r="S99" s="112">
        <f t="shared" si="1"/>
        <v>0</v>
      </c>
      <c r="U99" s="110">
        <f t="shared" si="1"/>
        <v>-1.77125</v>
      </c>
      <c r="V99" s="112">
        <f t="shared" si="1"/>
        <v>1.8879200000000007</v>
      </c>
      <c r="W99">
        <f t="shared" si="1"/>
        <v>-0.7931975</v>
      </c>
      <c r="X99">
        <f t="shared" si="1"/>
        <v>0.36563499999999993</v>
      </c>
      <c r="Y99">
        <f t="shared" si="1"/>
        <v>-2.5499999999999998E-2</v>
      </c>
      <c r="Z99">
        <f t="shared" si="1"/>
        <v>5.7747500000000007E-2</v>
      </c>
      <c r="AA99">
        <f t="shared" si="1"/>
        <v>-8.5082499999999978E-2</v>
      </c>
      <c r="AB99">
        <f t="shared" si="1"/>
        <v>0.59706999999999955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229</v>
      </c>
      <c r="B1" s="221"/>
      <c r="C1" s="221"/>
      <c r="D1" s="221"/>
      <c r="E1" s="183"/>
      <c r="F1" s="183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1" t="s">
        <v>229</v>
      </c>
      <c r="B1" s="221"/>
      <c r="C1" s="221"/>
      <c r="D1" s="221"/>
      <c r="E1" s="191"/>
      <c r="F1" s="191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4</v>
      </c>
      <c r="U1" s="225" t="s">
        <v>343</v>
      </c>
      <c r="V1" s="226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508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508</v>
      </c>
      <c r="U3" s="115"/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508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6.51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6.51</v>
      </c>
      <c r="W27">
        <v>0</v>
      </c>
      <c r="X27">
        <v>0</v>
      </c>
      <c r="Y27">
        <v>0</v>
      </c>
      <c r="Z27">
        <v>6.51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8.23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8.23</v>
      </c>
      <c r="W28">
        <v>0</v>
      </c>
      <c r="X28">
        <v>0</v>
      </c>
      <c r="Y28">
        <v>0</v>
      </c>
      <c r="Z28">
        <v>8.23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47.87</v>
      </c>
      <c r="L29" s="88">
        <v>0</v>
      </c>
      <c r="M29" s="116">
        <v>10.050000000000001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57.92</v>
      </c>
      <c r="W29">
        <v>0</v>
      </c>
      <c r="X29">
        <v>0</v>
      </c>
      <c r="Y29">
        <v>47.87</v>
      </c>
      <c r="Z29">
        <v>10.050000000000001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47.87</v>
      </c>
      <c r="L30" s="88">
        <v>0</v>
      </c>
      <c r="M30" s="116">
        <v>10.91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58.78</v>
      </c>
      <c r="W30">
        <v>0</v>
      </c>
      <c r="X30">
        <v>0</v>
      </c>
      <c r="Y30">
        <v>47.87</v>
      </c>
      <c r="Z30">
        <v>10.91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47.87</v>
      </c>
      <c r="L31" s="88">
        <v>0</v>
      </c>
      <c r="M31" s="116">
        <v>2.58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50.45</v>
      </c>
      <c r="W31">
        <v>0</v>
      </c>
      <c r="X31">
        <v>0</v>
      </c>
      <c r="Y31">
        <v>47.87</v>
      </c>
      <c r="Z31">
        <v>2.58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47.87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47.87</v>
      </c>
      <c r="W32">
        <v>0</v>
      </c>
      <c r="X32">
        <v>0</v>
      </c>
      <c r="Y32">
        <v>47.87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38.32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38.32</v>
      </c>
      <c r="W33">
        <v>0</v>
      </c>
      <c r="X33">
        <v>0</v>
      </c>
      <c r="Y33">
        <v>38.32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45.25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45.25</v>
      </c>
      <c r="W34">
        <v>0</v>
      </c>
      <c r="X34">
        <v>0</v>
      </c>
      <c r="Y34">
        <v>45.25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43.99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43.99</v>
      </c>
      <c r="W35">
        <v>0</v>
      </c>
      <c r="X35">
        <v>0</v>
      </c>
      <c r="Y35">
        <v>43.99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49.78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49.78</v>
      </c>
      <c r="W36">
        <v>0</v>
      </c>
      <c r="X36">
        <v>0</v>
      </c>
      <c r="Y36">
        <v>49.78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56.59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56.59</v>
      </c>
      <c r="W37">
        <v>0</v>
      </c>
      <c r="X37">
        <v>0</v>
      </c>
      <c r="Y37">
        <v>56.59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62.67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62.67</v>
      </c>
      <c r="W38">
        <v>0</v>
      </c>
      <c r="X38">
        <v>0</v>
      </c>
      <c r="Y38">
        <v>62.67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71.540000000000006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71.540000000000006</v>
      </c>
      <c r="W39">
        <v>0</v>
      </c>
      <c r="X39">
        <v>0</v>
      </c>
      <c r="Y39">
        <v>71.540000000000006</v>
      </c>
      <c r="Z39">
        <v>0</v>
      </c>
    </row>
    <row r="40" spans="7:26">
      <c r="G40" t="s">
        <v>82</v>
      </c>
      <c r="H40" s="115">
        <v>0</v>
      </c>
      <c r="I40" s="88">
        <v>110.05</v>
      </c>
      <c r="J40" s="88">
        <v>0</v>
      </c>
      <c r="K40" s="88">
        <v>51.65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161.69999999999999</v>
      </c>
      <c r="W40">
        <v>0</v>
      </c>
      <c r="X40">
        <v>110.05</v>
      </c>
      <c r="Y40">
        <v>51.65</v>
      </c>
      <c r="Z40">
        <v>0</v>
      </c>
    </row>
    <row r="41" spans="7:26">
      <c r="G41" t="s">
        <v>83</v>
      </c>
      <c r="H41" s="115">
        <v>14.72</v>
      </c>
      <c r="I41" s="88">
        <v>139.35</v>
      </c>
      <c r="J41" s="88">
        <v>0</v>
      </c>
      <c r="K41" s="88">
        <v>60.47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214.54</v>
      </c>
      <c r="W41">
        <v>14.72</v>
      </c>
      <c r="X41">
        <v>139.35</v>
      </c>
      <c r="Y41">
        <v>60.47</v>
      </c>
      <c r="Z41">
        <v>0</v>
      </c>
    </row>
    <row r="42" spans="7:26">
      <c r="G42" t="s">
        <v>84</v>
      </c>
      <c r="H42" s="115">
        <v>56.17</v>
      </c>
      <c r="I42" s="88">
        <v>129.11000000000001</v>
      </c>
      <c r="J42" s="88">
        <v>0</v>
      </c>
      <c r="K42" s="88">
        <v>52.09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237.37</v>
      </c>
      <c r="W42">
        <v>56.17</v>
      </c>
      <c r="X42">
        <v>129.11000000000001</v>
      </c>
      <c r="Y42">
        <v>52.09</v>
      </c>
      <c r="Z42">
        <v>0</v>
      </c>
    </row>
    <row r="43" spans="7:26">
      <c r="G43" t="s">
        <v>85</v>
      </c>
      <c r="H43" s="115">
        <v>27.78</v>
      </c>
      <c r="I43" s="88">
        <v>146.22999999999999</v>
      </c>
      <c r="J43" s="88">
        <v>0</v>
      </c>
      <c r="K43" s="88">
        <v>56.06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230.07</v>
      </c>
      <c r="W43">
        <v>27.78</v>
      </c>
      <c r="X43">
        <v>146.22999999999999</v>
      </c>
      <c r="Y43">
        <v>56.06</v>
      </c>
      <c r="Z43">
        <v>0</v>
      </c>
    </row>
    <row r="44" spans="7:26">
      <c r="G44" t="s">
        <v>86</v>
      </c>
      <c r="H44" s="115">
        <v>27.19</v>
      </c>
      <c r="I44" s="88">
        <v>141.07</v>
      </c>
      <c r="J44" s="88">
        <v>0</v>
      </c>
      <c r="K44" s="88">
        <v>58.99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227.25</v>
      </c>
      <c r="W44">
        <v>27.19</v>
      </c>
      <c r="X44">
        <v>141.07</v>
      </c>
      <c r="Y44">
        <v>58.99</v>
      </c>
      <c r="Z44">
        <v>0</v>
      </c>
    </row>
    <row r="45" spans="7:26">
      <c r="G45" t="s">
        <v>87</v>
      </c>
      <c r="H45" s="115">
        <v>38.450000000000003</v>
      </c>
      <c r="I45" s="88">
        <v>140.96</v>
      </c>
      <c r="J45" s="88">
        <v>0</v>
      </c>
      <c r="K45" s="88">
        <v>58.96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238.37</v>
      </c>
      <c r="W45">
        <v>38.450000000000003</v>
      </c>
      <c r="X45">
        <v>140.96</v>
      </c>
      <c r="Y45">
        <v>58.96</v>
      </c>
      <c r="Z45">
        <v>0</v>
      </c>
    </row>
    <row r="46" spans="7:26">
      <c r="G46" t="s">
        <v>88</v>
      </c>
      <c r="H46" s="115">
        <v>17.420000000000002</v>
      </c>
      <c r="I46" s="88">
        <v>146.91</v>
      </c>
      <c r="J46" s="88">
        <v>0</v>
      </c>
      <c r="K46" s="88">
        <v>62.58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226.91</v>
      </c>
      <c r="W46">
        <v>17.420000000000002</v>
      </c>
      <c r="X46">
        <v>146.91</v>
      </c>
      <c r="Y46">
        <v>62.58</v>
      </c>
      <c r="Z46">
        <v>0</v>
      </c>
    </row>
    <row r="47" spans="7:26">
      <c r="G47" t="s">
        <v>89</v>
      </c>
      <c r="H47" s="115">
        <v>0</v>
      </c>
      <c r="I47" s="88">
        <v>154.02000000000001</v>
      </c>
      <c r="J47" s="88">
        <v>0</v>
      </c>
      <c r="K47" s="88">
        <v>78.73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232.75</v>
      </c>
      <c r="W47">
        <v>0</v>
      </c>
      <c r="X47">
        <v>154.02000000000001</v>
      </c>
      <c r="Y47">
        <v>78.73</v>
      </c>
      <c r="Z47">
        <v>0</v>
      </c>
    </row>
    <row r="48" spans="7:26">
      <c r="G48" t="s">
        <v>90</v>
      </c>
      <c r="H48" s="115">
        <v>0</v>
      </c>
      <c r="I48" s="88">
        <v>154.97</v>
      </c>
      <c r="J48" s="88">
        <v>0</v>
      </c>
      <c r="K48" s="88">
        <v>81.010000000000005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235.98</v>
      </c>
      <c r="W48">
        <v>0</v>
      </c>
      <c r="X48">
        <v>154.97</v>
      </c>
      <c r="Y48">
        <v>81.010000000000005</v>
      </c>
      <c r="Z48">
        <v>0</v>
      </c>
    </row>
    <row r="49" spans="7:26">
      <c r="G49" t="s">
        <v>91</v>
      </c>
      <c r="H49" s="115">
        <v>0</v>
      </c>
      <c r="I49" s="88">
        <v>178.86</v>
      </c>
      <c r="J49" s="88">
        <v>0</v>
      </c>
      <c r="K49" s="88">
        <v>97.95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276.81</v>
      </c>
      <c r="W49">
        <v>0</v>
      </c>
      <c r="X49">
        <v>178.86</v>
      </c>
      <c r="Y49">
        <v>97.95</v>
      </c>
      <c r="Z49">
        <v>0</v>
      </c>
    </row>
    <row r="50" spans="7:26">
      <c r="G50" t="s">
        <v>92</v>
      </c>
      <c r="H50" s="115">
        <v>0</v>
      </c>
      <c r="I50" s="88">
        <v>173.38</v>
      </c>
      <c r="J50" s="88">
        <v>0</v>
      </c>
      <c r="K50" s="88">
        <v>97.25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270.63</v>
      </c>
      <c r="W50">
        <v>0</v>
      </c>
      <c r="X50">
        <v>173.38</v>
      </c>
      <c r="Y50">
        <v>97.25</v>
      </c>
      <c r="Z50">
        <v>0</v>
      </c>
    </row>
    <row r="51" spans="7:26">
      <c r="G51" t="s">
        <v>93</v>
      </c>
      <c r="H51" s="115">
        <v>0</v>
      </c>
      <c r="I51" s="88">
        <v>167.54</v>
      </c>
      <c r="J51" s="88">
        <v>0</v>
      </c>
      <c r="K51" s="88">
        <v>86.17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253.71</v>
      </c>
      <c r="W51">
        <v>0</v>
      </c>
      <c r="X51">
        <v>167.54</v>
      </c>
      <c r="Y51">
        <v>86.17</v>
      </c>
      <c r="Z51">
        <v>0</v>
      </c>
    </row>
    <row r="52" spans="7:26">
      <c r="G52" t="s">
        <v>94</v>
      </c>
      <c r="H52" s="115">
        <v>0</v>
      </c>
      <c r="I52" s="88">
        <v>153.18</v>
      </c>
      <c r="J52" s="88">
        <v>0</v>
      </c>
      <c r="K52" s="88">
        <v>86.17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239.35</v>
      </c>
      <c r="W52">
        <v>0</v>
      </c>
      <c r="X52">
        <v>153.18</v>
      </c>
      <c r="Y52">
        <v>86.17</v>
      </c>
      <c r="Z52">
        <v>0</v>
      </c>
    </row>
    <row r="53" spans="7:26">
      <c r="G53" t="s">
        <v>95</v>
      </c>
      <c r="H53" s="115">
        <v>0</v>
      </c>
      <c r="I53" s="88">
        <v>134.03</v>
      </c>
      <c r="J53" s="88">
        <v>0</v>
      </c>
      <c r="K53" s="88">
        <v>86.17</v>
      </c>
      <c r="L53" s="88">
        <v>0</v>
      </c>
      <c r="M53" s="116">
        <v>0.77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220.97</v>
      </c>
      <c r="W53">
        <v>0</v>
      </c>
      <c r="X53">
        <v>134.03</v>
      </c>
      <c r="Y53">
        <v>86.17</v>
      </c>
      <c r="Z53">
        <v>0.77</v>
      </c>
    </row>
    <row r="54" spans="7:26">
      <c r="G54" t="s">
        <v>96</v>
      </c>
      <c r="H54" s="115">
        <v>0</v>
      </c>
      <c r="I54" s="88">
        <v>119.67</v>
      </c>
      <c r="J54" s="88">
        <v>0</v>
      </c>
      <c r="K54" s="88">
        <v>86.17</v>
      </c>
      <c r="L54" s="88">
        <v>0</v>
      </c>
      <c r="M54" s="116">
        <v>9.77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215.61</v>
      </c>
      <c r="W54">
        <v>0</v>
      </c>
      <c r="X54">
        <v>119.67</v>
      </c>
      <c r="Y54">
        <v>86.17</v>
      </c>
      <c r="Z54">
        <v>9.77</v>
      </c>
    </row>
    <row r="55" spans="7:26">
      <c r="G55" t="s">
        <v>97</v>
      </c>
      <c r="H55" s="115">
        <v>0</v>
      </c>
      <c r="I55" s="88">
        <v>71.81</v>
      </c>
      <c r="J55" s="88">
        <v>0</v>
      </c>
      <c r="K55" s="88">
        <v>57.44</v>
      </c>
      <c r="L55" s="88">
        <v>0</v>
      </c>
      <c r="M55" s="116">
        <v>9.48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138.72999999999999</v>
      </c>
      <c r="W55">
        <v>0</v>
      </c>
      <c r="X55">
        <v>71.81</v>
      </c>
      <c r="Y55">
        <v>57.44</v>
      </c>
      <c r="Z55">
        <v>9.48</v>
      </c>
    </row>
    <row r="56" spans="7:26">
      <c r="G56" t="s">
        <v>98</v>
      </c>
      <c r="H56" s="115">
        <v>0</v>
      </c>
      <c r="I56" s="88">
        <v>47.87</v>
      </c>
      <c r="J56" s="88">
        <v>0</v>
      </c>
      <c r="K56" s="88">
        <v>57.45</v>
      </c>
      <c r="L56" s="88">
        <v>0</v>
      </c>
      <c r="M56" s="116">
        <v>9.86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115.18</v>
      </c>
      <c r="W56">
        <v>0</v>
      </c>
      <c r="X56">
        <v>47.87</v>
      </c>
      <c r="Y56">
        <v>57.45</v>
      </c>
      <c r="Z56">
        <v>9.86</v>
      </c>
    </row>
    <row r="57" spans="7:26">
      <c r="G57" t="s">
        <v>99</v>
      </c>
      <c r="H57" s="115">
        <v>0</v>
      </c>
      <c r="I57" s="88">
        <v>23.94</v>
      </c>
      <c r="J57" s="88">
        <v>0</v>
      </c>
      <c r="K57" s="88">
        <v>47.87</v>
      </c>
      <c r="L57" s="88">
        <v>0</v>
      </c>
      <c r="M57" s="116">
        <v>11.01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82.82</v>
      </c>
      <c r="W57">
        <v>0</v>
      </c>
      <c r="X57">
        <v>23.94</v>
      </c>
      <c r="Y57">
        <v>47.87</v>
      </c>
      <c r="Z57">
        <v>11.01</v>
      </c>
    </row>
    <row r="58" spans="7:26">
      <c r="G58" t="s">
        <v>100</v>
      </c>
      <c r="H58" s="115">
        <v>0</v>
      </c>
      <c r="I58" s="88">
        <v>4.79</v>
      </c>
      <c r="J58" s="88">
        <v>0</v>
      </c>
      <c r="K58" s="88">
        <v>47.87</v>
      </c>
      <c r="L58" s="88">
        <v>0</v>
      </c>
      <c r="M58" s="116">
        <v>8.9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61.56</v>
      </c>
      <c r="W58">
        <v>0</v>
      </c>
      <c r="X58">
        <v>4.79</v>
      </c>
      <c r="Y58">
        <v>47.87</v>
      </c>
      <c r="Z58">
        <v>8.9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47.87</v>
      </c>
      <c r="L59" s="88">
        <v>0</v>
      </c>
      <c r="M59" s="116">
        <v>8.14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56.01</v>
      </c>
      <c r="W59">
        <v>0</v>
      </c>
      <c r="X59">
        <v>0</v>
      </c>
      <c r="Y59">
        <v>47.87</v>
      </c>
      <c r="Z59">
        <v>8.14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47.87</v>
      </c>
      <c r="L60" s="88">
        <v>0</v>
      </c>
      <c r="M60" s="116">
        <v>7.18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55.05</v>
      </c>
      <c r="W60">
        <v>0</v>
      </c>
      <c r="X60">
        <v>0</v>
      </c>
      <c r="Y60">
        <v>47.87</v>
      </c>
      <c r="Z60">
        <v>7.18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47.87</v>
      </c>
      <c r="L61" s="88">
        <v>0</v>
      </c>
      <c r="M61" s="116">
        <v>8.0399999999999991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55.91</v>
      </c>
      <c r="W61">
        <v>0</v>
      </c>
      <c r="X61">
        <v>0</v>
      </c>
      <c r="Y61">
        <v>47.87</v>
      </c>
      <c r="Z61">
        <v>8.0399999999999991</v>
      </c>
    </row>
    <row r="62" spans="7:26">
      <c r="G62" t="s">
        <v>104</v>
      </c>
      <c r="H62" s="115">
        <v>0</v>
      </c>
      <c r="I62" s="88">
        <v>9.57</v>
      </c>
      <c r="J62" s="88">
        <v>0</v>
      </c>
      <c r="K62" s="88">
        <v>45.95</v>
      </c>
      <c r="L62" s="88">
        <v>0</v>
      </c>
      <c r="M62" s="116">
        <v>9.77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65.290000000000006</v>
      </c>
      <c r="W62">
        <v>0</v>
      </c>
      <c r="X62">
        <v>9.57</v>
      </c>
      <c r="Y62">
        <v>45.95</v>
      </c>
      <c r="Z62">
        <v>9.77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45.95</v>
      </c>
      <c r="L63" s="88">
        <v>0</v>
      </c>
      <c r="M63" s="116">
        <v>9.77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55.72</v>
      </c>
      <c r="W63">
        <v>0</v>
      </c>
      <c r="X63">
        <v>0</v>
      </c>
      <c r="Y63">
        <v>45.95</v>
      </c>
      <c r="Z63">
        <v>9.77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45.95</v>
      </c>
      <c r="L64" s="88">
        <v>0</v>
      </c>
      <c r="M64" s="116">
        <v>10.15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56.1</v>
      </c>
      <c r="W64">
        <v>0</v>
      </c>
      <c r="X64">
        <v>0</v>
      </c>
      <c r="Y64">
        <v>45.95</v>
      </c>
      <c r="Z64">
        <v>10.15</v>
      </c>
    </row>
    <row r="65" spans="7:26">
      <c r="G65" t="s">
        <v>107</v>
      </c>
      <c r="H65" s="115">
        <v>0</v>
      </c>
      <c r="I65" s="88">
        <v>9.57</v>
      </c>
      <c r="J65" s="88">
        <v>0</v>
      </c>
      <c r="K65" s="88">
        <v>45</v>
      </c>
      <c r="L65" s="88">
        <v>0</v>
      </c>
      <c r="M65" s="116">
        <v>13.12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67.69</v>
      </c>
      <c r="W65">
        <v>0</v>
      </c>
      <c r="X65">
        <v>9.57</v>
      </c>
      <c r="Y65">
        <v>45</v>
      </c>
      <c r="Z65">
        <v>13.12</v>
      </c>
    </row>
    <row r="66" spans="7:26">
      <c r="G66" t="s">
        <v>108</v>
      </c>
      <c r="H66" s="115">
        <v>0</v>
      </c>
      <c r="I66" s="88">
        <v>4.79</v>
      </c>
      <c r="J66" s="88">
        <v>0</v>
      </c>
      <c r="K66" s="88">
        <v>43.08</v>
      </c>
      <c r="L66" s="88">
        <v>0</v>
      </c>
      <c r="M66" s="116">
        <v>11.97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59.84</v>
      </c>
      <c r="W66">
        <v>0</v>
      </c>
      <c r="X66">
        <v>4.79</v>
      </c>
      <c r="Y66">
        <v>43.08</v>
      </c>
      <c r="Z66">
        <v>11.97</v>
      </c>
    </row>
    <row r="67" spans="7:26">
      <c r="G67" t="s">
        <v>109</v>
      </c>
      <c r="H67" s="115">
        <v>0</v>
      </c>
      <c r="I67" s="88">
        <v>23.94</v>
      </c>
      <c r="J67" s="88">
        <v>0</v>
      </c>
      <c r="K67" s="88">
        <v>42.12</v>
      </c>
      <c r="L67" s="88">
        <v>0</v>
      </c>
      <c r="M67" s="116">
        <v>12.54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78.599999999999994</v>
      </c>
      <c r="W67">
        <v>0</v>
      </c>
      <c r="X67">
        <v>23.94</v>
      </c>
      <c r="Y67">
        <v>42.12</v>
      </c>
      <c r="Z67">
        <v>12.54</v>
      </c>
    </row>
    <row r="68" spans="7:26">
      <c r="G68" t="s">
        <v>110</v>
      </c>
      <c r="H68" s="115">
        <v>0</v>
      </c>
      <c r="I68" s="88">
        <v>33.51</v>
      </c>
      <c r="J68" s="88">
        <v>0</v>
      </c>
      <c r="K68" s="88">
        <v>40.21</v>
      </c>
      <c r="L68" s="88">
        <v>0</v>
      </c>
      <c r="M68" s="116">
        <v>13.12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86.84</v>
      </c>
      <c r="W68">
        <v>0</v>
      </c>
      <c r="X68">
        <v>33.51</v>
      </c>
      <c r="Y68">
        <v>40.21</v>
      </c>
      <c r="Z68">
        <v>13.12</v>
      </c>
    </row>
    <row r="69" spans="7:26">
      <c r="G69" t="s">
        <v>111</v>
      </c>
      <c r="H69" s="115">
        <v>0</v>
      </c>
      <c r="I69" s="88">
        <v>72.849999999999994</v>
      </c>
      <c r="J69" s="88">
        <v>0</v>
      </c>
      <c r="K69" s="88">
        <v>29.87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102.72</v>
      </c>
      <c r="W69">
        <v>0</v>
      </c>
      <c r="X69">
        <v>72.849999999999994</v>
      </c>
      <c r="Y69">
        <v>29.87</v>
      </c>
      <c r="Z69">
        <v>0</v>
      </c>
    </row>
    <row r="70" spans="7:26">
      <c r="G70" t="s">
        <v>112</v>
      </c>
      <c r="H70" s="115">
        <v>0</v>
      </c>
      <c r="I70" s="88">
        <v>78.599999999999994</v>
      </c>
      <c r="J70" s="88">
        <v>0</v>
      </c>
      <c r="K70" s="88">
        <v>28.01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106.61</v>
      </c>
      <c r="W70">
        <v>0</v>
      </c>
      <c r="X70">
        <v>78.599999999999994</v>
      </c>
      <c r="Y70">
        <v>28.01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44.96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44.96</v>
      </c>
      <c r="W71">
        <v>0</v>
      </c>
      <c r="X71">
        <v>0</v>
      </c>
      <c r="Y71">
        <v>44.96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44.29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44.29</v>
      </c>
      <c r="W72">
        <v>0</v>
      </c>
      <c r="X72">
        <v>0</v>
      </c>
      <c r="Y72">
        <v>44.29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44.47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44.47</v>
      </c>
      <c r="W73">
        <v>0</v>
      </c>
      <c r="X73">
        <v>0</v>
      </c>
      <c r="Y73">
        <v>44.47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43.46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43.46</v>
      </c>
      <c r="W74">
        <v>0</v>
      </c>
      <c r="X74">
        <v>0</v>
      </c>
      <c r="Y74">
        <v>43.46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45.38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45.38</v>
      </c>
      <c r="W75">
        <v>0</v>
      </c>
      <c r="X75">
        <v>0</v>
      </c>
      <c r="Y75">
        <v>45.38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44.38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44.38</v>
      </c>
      <c r="W76">
        <v>0</v>
      </c>
      <c r="X76">
        <v>0</v>
      </c>
      <c r="Y76">
        <v>44.38</v>
      </c>
      <c r="Z76">
        <v>0</v>
      </c>
    </row>
    <row r="77" spans="7:26">
      <c r="G77" t="s">
        <v>119</v>
      </c>
      <c r="H77" s="115">
        <v>53.87</v>
      </c>
      <c r="I77" s="88">
        <v>0</v>
      </c>
      <c r="J77" s="88">
        <v>0</v>
      </c>
      <c r="K77" s="88">
        <v>36.9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90.77</v>
      </c>
      <c r="W77">
        <v>53.87</v>
      </c>
      <c r="X77">
        <v>0</v>
      </c>
      <c r="Y77">
        <v>36.9</v>
      </c>
      <c r="Z77">
        <v>0</v>
      </c>
    </row>
    <row r="78" spans="7:26">
      <c r="G78" t="s">
        <v>120</v>
      </c>
      <c r="H78" s="115">
        <v>67.989999999999995</v>
      </c>
      <c r="I78" s="88">
        <v>0</v>
      </c>
      <c r="J78" s="88">
        <v>0</v>
      </c>
      <c r="K78" s="88">
        <v>35.04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103.03</v>
      </c>
      <c r="W78">
        <v>67.989999999999995</v>
      </c>
      <c r="X78">
        <v>0</v>
      </c>
      <c r="Y78">
        <v>35.04</v>
      </c>
      <c r="Z78">
        <v>0</v>
      </c>
    </row>
    <row r="79" spans="7:26">
      <c r="G79" t="s">
        <v>121</v>
      </c>
      <c r="H79" s="115">
        <v>85.74</v>
      </c>
      <c r="I79" s="88">
        <v>0</v>
      </c>
      <c r="J79" s="88">
        <v>0</v>
      </c>
      <c r="K79" s="88">
        <v>33.49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119.23</v>
      </c>
      <c r="W79">
        <v>85.74</v>
      </c>
      <c r="X79">
        <v>0</v>
      </c>
      <c r="Y79">
        <v>33.49</v>
      </c>
      <c r="Z79">
        <v>0</v>
      </c>
    </row>
    <row r="80" spans="7:26">
      <c r="G80" t="s">
        <v>122</v>
      </c>
      <c r="H80" s="115">
        <v>93.98</v>
      </c>
      <c r="I80" s="88">
        <v>0</v>
      </c>
      <c r="J80" s="88">
        <v>0</v>
      </c>
      <c r="K80" s="88">
        <v>26.29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120.27</v>
      </c>
      <c r="W80">
        <v>93.98</v>
      </c>
      <c r="X80">
        <v>0</v>
      </c>
      <c r="Y80">
        <v>26.29</v>
      </c>
      <c r="Z80">
        <v>0</v>
      </c>
    </row>
    <row r="81" spans="7:26">
      <c r="G81" t="s">
        <v>123</v>
      </c>
      <c r="H81" s="115">
        <v>98.27</v>
      </c>
      <c r="I81" s="88">
        <v>0</v>
      </c>
      <c r="J81" s="88">
        <v>0</v>
      </c>
      <c r="K81" s="88">
        <v>25.86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124.13</v>
      </c>
      <c r="W81">
        <v>98.27</v>
      </c>
      <c r="X81">
        <v>0</v>
      </c>
      <c r="Y81">
        <v>25.86</v>
      </c>
      <c r="Z81">
        <v>0</v>
      </c>
    </row>
    <row r="82" spans="7:26">
      <c r="G82" t="s">
        <v>124</v>
      </c>
      <c r="H82" s="115">
        <v>140.13</v>
      </c>
      <c r="I82" s="88">
        <v>0</v>
      </c>
      <c r="J82" s="88">
        <v>0</v>
      </c>
      <c r="K82" s="88">
        <v>21.15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161.28</v>
      </c>
      <c r="W82">
        <v>140.13</v>
      </c>
      <c r="X82">
        <v>0</v>
      </c>
      <c r="Y82">
        <v>21.15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38.299999999999997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38.299999999999997</v>
      </c>
      <c r="W83">
        <v>0</v>
      </c>
      <c r="X83">
        <v>0</v>
      </c>
      <c r="Y83">
        <v>38.299999999999997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34.47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34.47</v>
      </c>
      <c r="W84">
        <v>0</v>
      </c>
      <c r="X84">
        <v>0</v>
      </c>
      <c r="Y84">
        <v>34.47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33.51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33.51</v>
      </c>
      <c r="W85">
        <v>0</v>
      </c>
      <c r="X85">
        <v>0</v>
      </c>
      <c r="Y85">
        <v>33.51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28.72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28.72</v>
      </c>
      <c r="W86">
        <v>0</v>
      </c>
      <c r="X86">
        <v>0</v>
      </c>
      <c r="Y86">
        <v>28.72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23.94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23.94</v>
      </c>
      <c r="W87">
        <v>0</v>
      </c>
      <c r="X87">
        <v>0</v>
      </c>
      <c r="Y87">
        <v>23.94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23.94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23.94</v>
      </c>
      <c r="W88">
        <v>0</v>
      </c>
      <c r="X88">
        <v>0</v>
      </c>
      <c r="Y88">
        <v>23.94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14.36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14.36</v>
      </c>
      <c r="W89">
        <v>0</v>
      </c>
      <c r="X89">
        <v>0</v>
      </c>
      <c r="Y89">
        <v>14.36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9.57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9.57</v>
      </c>
      <c r="W90">
        <v>0</v>
      </c>
      <c r="X90">
        <v>0</v>
      </c>
      <c r="Y90">
        <v>9.57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0.18042750000000002</v>
      </c>
      <c r="I99" s="111">
        <f t="shared" ref="I99:BQ99" si="1">SUM(I3:I98)/4000</f>
        <v>0.64264250000000012</v>
      </c>
      <c r="J99" s="111">
        <f t="shared" si="1"/>
        <v>0</v>
      </c>
      <c r="K99" s="111">
        <f t="shared" si="1"/>
        <v>0.75822500000000004</v>
      </c>
      <c r="L99" s="111">
        <f t="shared" si="1"/>
        <v>0</v>
      </c>
      <c r="M99" s="111">
        <f t="shared" si="1"/>
        <v>4.7967500000000003E-2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1.6292625000000003</v>
      </c>
      <c r="W99">
        <f t="shared" si="1"/>
        <v>0.18042750000000002</v>
      </c>
      <c r="X99">
        <f t="shared" si="1"/>
        <v>0.64264250000000012</v>
      </c>
      <c r="Y99">
        <f t="shared" si="1"/>
        <v>0.75822500000000004</v>
      </c>
      <c r="Z99">
        <f t="shared" si="1"/>
        <v>4.7967500000000003E-2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229</v>
      </c>
      <c r="B1" s="221"/>
      <c r="C1" s="221"/>
      <c r="D1" s="221"/>
      <c r="E1" s="191"/>
      <c r="F1" s="191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44936</v>
      </c>
      <c r="B1" s="229"/>
      <c r="C1" s="229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9" t="s">
        <v>200</v>
      </c>
      <c r="M1" s="229" t="s">
        <v>201</v>
      </c>
      <c r="N1" s="229" t="s">
        <v>202</v>
      </c>
      <c r="O1" s="229" t="s">
        <v>197</v>
      </c>
      <c r="P1" s="230" t="s">
        <v>143</v>
      </c>
      <c r="Q1" s="230" t="s">
        <v>144</v>
      </c>
      <c r="R1" s="233" t="s">
        <v>339</v>
      </c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411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  <c r="AT1" s="197" t="s">
        <v>149</v>
      </c>
    </row>
    <row r="2" spans="1:47">
      <c r="A2" s="27" t="s">
        <v>44</v>
      </c>
      <c r="B2" s="229"/>
      <c r="C2" s="229"/>
      <c r="D2" s="221"/>
      <c r="E2" s="221"/>
      <c r="F2" s="221"/>
      <c r="G2" s="221"/>
      <c r="H2" s="221"/>
      <c r="I2" s="221"/>
      <c r="J2" s="221"/>
      <c r="K2" s="221"/>
      <c r="L2" s="229"/>
      <c r="M2" s="229"/>
      <c r="N2" s="229"/>
      <c r="O2" s="229"/>
      <c r="P2" s="230"/>
      <c r="Q2" s="230"/>
      <c r="R2" s="233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  <c r="AT2" s="197" t="s">
        <v>152</v>
      </c>
    </row>
    <row r="3" spans="1:47">
      <c r="A3" t="s">
        <v>45</v>
      </c>
      <c r="E3">
        <f>GT_NG!P3</f>
        <v>10.063512654095025</v>
      </c>
      <c r="F3">
        <f>GT_Spot!P3</f>
        <v>0</v>
      </c>
      <c r="G3">
        <f>PPCL_NG!P3</f>
        <v>84.11</v>
      </c>
      <c r="H3">
        <f>PPCL_Spot!P3</f>
        <v>0</v>
      </c>
      <c r="I3">
        <f>Bawana_NG!P3</f>
        <v>82.26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7.9639687999999991</v>
      </c>
      <c r="O3">
        <f>BRPL_ISGS_exbus!BB3</f>
        <v>753.90604354288564</v>
      </c>
      <c r="P3" s="77">
        <v>112.87</v>
      </c>
      <c r="Q3" s="77">
        <v>37.94</v>
      </c>
      <c r="R3" s="80">
        <v>0</v>
      </c>
      <c r="S3" s="80">
        <v>0</v>
      </c>
      <c r="T3" s="78">
        <f>SUMPRODUCT(LTA!F3:AJ3,LTA!F$101:AJ$101,LTA!F$103:AJ$103)</f>
        <v>15.73</v>
      </c>
      <c r="U3" s="78">
        <f>SUMPRODUCT(LTA!F3:AJ3,LTA!F$102:AJ$102,LTA!F$103:AJ$103)</f>
        <v>52.36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2.88</v>
      </c>
      <c r="AB3" s="117">
        <f>-STOA!N3</f>
        <v>-53.85</v>
      </c>
      <c r="AC3">
        <f>SUMIF(B3:AB3,"&gt;0")*$AC$2-SUMIF(B3:AB3,"&lt;0")*($AC$2/(1-$AC$2))+SUMIF(AI3:AR3,"&gt;0")*$AC$2-SUMIF(AI3:AR3,"&lt;0")*($AC$2/(1-$AC$2))</f>
        <v>10.883266652523242</v>
      </c>
      <c r="AD3">
        <f>SUM(B3:AB3,AI3:AR3)-AC3</f>
        <v>1073.2234680963472</v>
      </c>
      <c r="AE3">
        <f>'IDT-1'!B3</f>
        <v>0</v>
      </c>
      <c r="AF3" s="26"/>
      <c r="AG3">
        <f>SUM(AD3:AF3)+AT3</f>
        <v>1073.2234680963472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-16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10.063512654095025</v>
      </c>
      <c r="F4">
        <f>GT_Spot!P4</f>
        <v>0</v>
      </c>
      <c r="G4">
        <f>PPCL_NG!P4</f>
        <v>84.11</v>
      </c>
      <c r="H4">
        <f>PPCL_Spot!P4</f>
        <v>0</v>
      </c>
      <c r="I4">
        <f>Bawana_NG!P4</f>
        <v>82.26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7.9154691999999987</v>
      </c>
      <c r="O4">
        <f>BRPL_ISGS_exbus!BB4</f>
        <v>693.32460709415443</v>
      </c>
      <c r="P4" s="77">
        <v>112.87</v>
      </c>
      <c r="Q4" s="77">
        <v>37.94</v>
      </c>
      <c r="R4" s="80">
        <v>0</v>
      </c>
      <c r="S4" s="80">
        <v>0</v>
      </c>
      <c r="T4" s="78">
        <f>SUMPRODUCT(LTA!F4:AJ4,LTA!F$101:AJ$101,LTA!F$103:AJ$103)</f>
        <v>15.1</v>
      </c>
      <c r="U4" s="78">
        <f>SUMPRODUCT(LTA!F4:AJ4,LTA!F$102:AJ$102,LTA!F$103:AJ$103)</f>
        <v>51.58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2.88</v>
      </c>
      <c r="AB4" s="117">
        <f>-STOA!N4</f>
        <v>-53.85</v>
      </c>
      <c r="AC4">
        <f t="shared" ref="AC4:AC67" si="0">SUMIF(B4:AB4,"&gt;0")*$AC$2-SUMIF(B4:AB4,"&lt;0")*($AC$2/(1-$AC$2))+SUMIF(AI4:AR4,"&gt;0")*$AC$2-SUMIF(AI4:AR4,"&lt;0")*($AC$2/(1-$AC$2))</f>
        <v>10.355071470338796</v>
      </c>
      <c r="AD4">
        <f t="shared" ref="AD4:AD67" si="1">SUM(B4:AB4,AI4:AR4)-AC4</f>
        <v>1009.7117272298001</v>
      </c>
      <c r="AE4">
        <f>'IDT-1'!B4</f>
        <v>0</v>
      </c>
      <c r="AF4" s="26"/>
      <c r="AG4">
        <f t="shared" ref="AG4:AG67" si="2">SUM(AD4:AF4)+AT4</f>
        <v>1009.7117272298001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-18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15.371053322826373</v>
      </c>
      <c r="F5">
        <f>GT_Spot!P5</f>
        <v>0</v>
      </c>
      <c r="G5">
        <f>PPCL_NG!P5</f>
        <v>84.11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7.7866943999999991</v>
      </c>
      <c r="O5">
        <f>BRPL_ISGS_exbus!BB5</f>
        <v>669.48400667225303</v>
      </c>
      <c r="P5" s="77">
        <v>112.87</v>
      </c>
      <c r="Q5" s="77">
        <v>37.94</v>
      </c>
      <c r="R5" s="80">
        <v>0</v>
      </c>
      <c r="S5" s="80">
        <v>0</v>
      </c>
      <c r="T5" s="78">
        <f>SUMPRODUCT(LTA!F5:AJ5,LTA!F$101:AJ$101,LTA!F$103:AJ$103)</f>
        <v>13.84</v>
      </c>
      <c r="U5" s="78">
        <f>SUMPRODUCT(LTA!F5:AJ5,LTA!F$102:AJ$102,LTA!F$103:AJ$103)</f>
        <v>44.72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2.88</v>
      </c>
      <c r="AB5" s="117">
        <f>-STOA!N5</f>
        <v>-53.85</v>
      </c>
      <c r="AC5">
        <f t="shared" si="0"/>
        <v>10.498916783466612</v>
      </c>
      <c r="AD5">
        <f t="shared" si="1"/>
        <v>943.54993699824149</v>
      </c>
      <c r="AE5">
        <f>'IDT-1'!B5</f>
        <v>0</v>
      </c>
      <c r="AF5" s="26"/>
      <c r="AG5">
        <f t="shared" si="2"/>
        <v>943.54993699824149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-59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15.371053322826373</v>
      </c>
      <c r="F6">
        <f>GT_Spot!P6</f>
        <v>0</v>
      </c>
      <c r="G6">
        <f>PPCL_NG!P6</f>
        <v>84.003067780872811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-6.124886877828053</v>
      </c>
      <c r="M6">
        <f>EDWPCL!S6</f>
        <v>0</v>
      </c>
      <c r="N6">
        <f>'MSW BWN'!S6</f>
        <v>7.6662815999999987</v>
      </c>
      <c r="O6">
        <f>BRPL_ISGS_exbus!BB6</f>
        <v>632.52936660296098</v>
      </c>
      <c r="P6" s="77">
        <v>112.87</v>
      </c>
      <c r="Q6" s="77">
        <v>37.94</v>
      </c>
      <c r="R6" s="80">
        <v>0</v>
      </c>
      <c r="S6" s="80">
        <v>0</v>
      </c>
      <c r="T6" s="78">
        <f>SUMPRODUCT(LTA!F6:AJ6,LTA!F$101:AJ$101,LTA!F$103:AJ$103)</f>
        <v>13.29</v>
      </c>
      <c r="U6" s="78">
        <f>SUMPRODUCT(LTA!F6:AJ6,LTA!F$102:AJ$102,LTA!F$103:AJ$103)</f>
        <v>44.19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2.88</v>
      </c>
      <c r="AB6" s="117">
        <f>-STOA!N6</f>
        <v>-53.85</v>
      </c>
      <c r="AC6">
        <f t="shared" si="0"/>
        <v>10.18882879889102</v>
      </c>
      <c r="AD6">
        <f t="shared" si="1"/>
        <v>902.59994326468041</v>
      </c>
      <c r="AE6">
        <f>'IDT-1'!B6</f>
        <v>0</v>
      </c>
      <c r="AF6" s="26"/>
      <c r="AG6">
        <f t="shared" si="2"/>
        <v>902.59994326468041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-62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15.371053322826373</v>
      </c>
      <c r="F7">
        <f>GT_Spot!P7</f>
        <v>0</v>
      </c>
      <c r="G7">
        <f>PPCL_NG!P7</f>
        <v>84.11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7.8987451999999996</v>
      </c>
      <c r="O7">
        <f>BRPL_ISGS_exbus!BB7</f>
        <v>627.3415692204585</v>
      </c>
      <c r="P7" s="77">
        <v>112.86410230954124</v>
      </c>
      <c r="Q7" s="77">
        <v>19.149999999999999</v>
      </c>
      <c r="R7" s="80">
        <v>0</v>
      </c>
      <c r="S7" s="80">
        <v>0</v>
      </c>
      <c r="T7" s="78">
        <f>SUMPRODUCT(LTA!F7:AJ7,LTA!F$101:AJ$101,LTA!F$103:AJ$103)</f>
        <v>12.870000000000001</v>
      </c>
      <c r="U7" s="78">
        <f>SUMPRODUCT(LTA!F7:AJ7,LTA!F$102:AJ$102,LTA!F$103:AJ$103)</f>
        <v>43.87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2.88</v>
      </c>
      <c r="AB7" s="117">
        <f>-STOA!N7</f>
        <v>-53.85</v>
      </c>
      <c r="AC7">
        <f t="shared" si="0"/>
        <v>10.054167011521129</v>
      </c>
      <c r="AD7">
        <f t="shared" si="1"/>
        <v>869.34840242793348</v>
      </c>
      <c r="AE7">
        <f>'IDT-1'!B7</f>
        <v>0</v>
      </c>
      <c r="AF7" s="26"/>
      <c r="AG7">
        <f t="shared" si="2"/>
        <v>869.34840242793348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-71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15.371053322826373</v>
      </c>
      <c r="F8">
        <f>GT_Spot!P8</f>
        <v>0</v>
      </c>
      <c r="G8">
        <f>PPCL_NG!P8</f>
        <v>84.24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8.0191579999999991</v>
      </c>
      <c r="O8">
        <f>BRPL_ISGS_exbus!BB8</f>
        <v>627.31561454757139</v>
      </c>
      <c r="P8" s="77">
        <v>95.74</v>
      </c>
      <c r="Q8" s="77">
        <v>19.149999999999999</v>
      </c>
      <c r="R8" s="80">
        <v>0</v>
      </c>
      <c r="S8" s="80">
        <v>0</v>
      </c>
      <c r="T8" s="78">
        <f>SUMPRODUCT(LTA!F8:AJ8,LTA!F$101:AJ$101,LTA!F$103:AJ$103)</f>
        <v>12.71</v>
      </c>
      <c r="U8" s="78">
        <f>SUMPRODUCT(LTA!F8:AJ8,LTA!F$102:AJ$102,LTA!F$103:AJ$103)</f>
        <v>38.01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2.88</v>
      </c>
      <c r="AB8" s="117">
        <f>-STOA!N8</f>
        <v>-53.85</v>
      </c>
      <c r="AC8">
        <f t="shared" si="0"/>
        <v>9.9678898005042971</v>
      </c>
      <c r="AD8">
        <f t="shared" si="1"/>
        <v>833.51503545652213</v>
      </c>
      <c r="AE8">
        <f>'IDT-1'!B8</f>
        <v>0</v>
      </c>
      <c r="AF8" s="26"/>
      <c r="AG8">
        <f t="shared" si="2"/>
        <v>833.51503545652213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-84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15.371053322826373</v>
      </c>
      <c r="F9">
        <f>GT_Spot!P9</f>
        <v>0</v>
      </c>
      <c r="G9">
        <f>PPCL_NG!P9</f>
        <v>84.24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8.356982799999999</v>
      </c>
      <c r="O9">
        <f>BRPL_ISGS_exbus!BB9</f>
        <v>618.20135488567075</v>
      </c>
      <c r="P9" s="77">
        <v>76.59</v>
      </c>
      <c r="Q9" s="77">
        <v>19.149999999999999</v>
      </c>
      <c r="R9" s="80">
        <v>0</v>
      </c>
      <c r="S9" s="80">
        <v>0</v>
      </c>
      <c r="T9" s="78">
        <f>SUMPRODUCT(LTA!F9:AJ9,LTA!F$101:AJ$101,LTA!F$103:AJ$103)</f>
        <v>12.52</v>
      </c>
      <c r="U9" s="78">
        <f>SUMPRODUCT(LTA!F9:AJ9,LTA!F$102:AJ$102,LTA!F$103:AJ$103)</f>
        <v>37.78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2.88</v>
      </c>
      <c r="AB9" s="117">
        <f>-STOA!N9</f>
        <v>-53.85</v>
      </c>
      <c r="AC9">
        <f t="shared" si="0"/>
        <v>9.6918067911529846</v>
      </c>
      <c r="AD9">
        <f t="shared" si="1"/>
        <v>808.44468360397275</v>
      </c>
      <c r="AE9">
        <f>'IDT-1'!B9</f>
        <v>0</v>
      </c>
      <c r="AF9" s="26"/>
      <c r="AG9">
        <f t="shared" si="2"/>
        <v>808.44468360397275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-81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15.371053322826373</v>
      </c>
      <c r="F10">
        <f>GT_Spot!P10</f>
        <v>0</v>
      </c>
      <c r="G10">
        <f>PPCL_NG!P10</f>
        <v>84.24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8.1479327999999995</v>
      </c>
      <c r="O10">
        <f>BRPL_ISGS_exbus!BB10</f>
        <v>618.17540021278364</v>
      </c>
      <c r="P10" s="77">
        <v>52.655491824330106</v>
      </c>
      <c r="Q10" s="77">
        <v>19.149999999999999</v>
      </c>
      <c r="R10" s="80">
        <v>0</v>
      </c>
      <c r="S10" s="80">
        <v>0</v>
      </c>
      <c r="T10" s="78">
        <f>SUMPRODUCT(LTA!F10:AJ10,LTA!F$101:AJ$101,LTA!F$103:AJ$103)</f>
        <v>18.41</v>
      </c>
      <c r="U10" s="78">
        <f>SUMPRODUCT(LTA!F10:AJ10,LTA!F$102:AJ$102,LTA!F$103:AJ$103)</f>
        <v>37.93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2.88</v>
      </c>
      <c r="AB10" s="117">
        <f>-STOA!N10</f>
        <v>-53.85</v>
      </c>
      <c r="AC10">
        <f t="shared" si="0"/>
        <v>9.4878764404747074</v>
      </c>
      <c r="AD10">
        <f t="shared" si="1"/>
        <v>795.5191011060939</v>
      </c>
      <c r="AE10">
        <f>'IDT-1'!B10</f>
        <v>0</v>
      </c>
      <c r="AF10" s="26"/>
      <c r="AG10">
        <f t="shared" si="2"/>
        <v>795.5191011060939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-76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16.373271889400918</v>
      </c>
      <c r="F11">
        <f>GT_Spot!P11</f>
        <v>0</v>
      </c>
      <c r="G11">
        <f>PPCL_NG!P11</f>
        <v>84.236389972144835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8.4690335999999995</v>
      </c>
      <c r="O11">
        <f>BRPL_ISGS_exbus!BB11</f>
        <v>613.16712985447077</v>
      </c>
      <c r="P11" s="77">
        <v>52.655491824330106</v>
      </c>
      <c r="Q11" s="77">
        <v>19.149999999999999</v>
      </c>
      <c r="R11" s="80">
        <v>0</v>
      </c>
      <c r="S11" s="80">
        <v>0</v>
      </c>
      <c r="T11" s="78">
        <f>SUMPRODUCT(LTA!F11:AJ11,LTA!F$101:AJ$101,LTA!F$103:AJ$103)</f>
        <v>17.939999999999998</v>
      </c>
      <c r="U11" s="78">
        <f>SUMPRODUCT(LTA!F11:AJ11,LTA!F$102:AJ$102,LTA!F$103:AJ$103)</f>
        <v>33.020000000000003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2.88</v>
      </c>
      <c r="AB11" s="117">
        <f>-STOA!N11</f>
        <v>-53.85</v>
      </c>
      <c r="AC11">
        <f t="shared" si="0"/>
        <v>9.3459262108469172</v>
      </c>
      <c r="AD11">
        <f t="shared" si="1"/>
        <v>793.59249031612819</v>
      </c>
      <c r="AE11">
        <f>'IDT-1'!B11</f>
        <v>0</v>
      </c>
      <c r="AF11" s="26"/>
      <c r="AG11">
        <f t="shared" si="2"/>
        <v>793.59249031612819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-69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16.373271889400918</v>
      </c>
      <c r="F12">
        <f>GT_Spot!P12</f>
        <v>0</v>
      </c>
      <c r="G12">
        <f>PPCL_NG!P12</f>
        <v>84.24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-6.1113122171945689</v>
      </c>
      <c r="M12">
        <f>EDWPCL!S12</f>
        <v>0</v>
      </c>
      <c r="N12">
        <f>'MSW BWN'!S12</f>
        <v>8.5978083999999981</v>
      </c>
      <c r="O12">
        <f>BRPL_ISGS_exbus!BB12</f>
        <v>596.82174667540812</v>
      </c>
      <c r="P12" s="77">
        <v>52.655491824330106</v>
      </c>
      <c r="Q12" s="77">
        <v>19.149999999999999</v>
      </c>
      <c r="R12" s="80">
        <v>0</v>
      </c>
      <c r="S12" s="80">
        <v>0</v>
      </c>
      <c r="T12" s="78">
        <f>SUMPRODUCT(LTA!F12:AJ12,LTA!F$101:AJ$101,LTA!F$103:AJ$103)</f>
        <v>17.510000000000002</v>
      </c>
      <c r="U12" s="78">
        <f>SUMPRODUCT(LTA!F12:AJ12,LTA!F$102:AJ$102,LTA!F$103:AJ$103)</f>
        <v>33.160000000000004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2.88</v>
      </c>
      <c r="AB12" s="117">
        <f>-STOA!N12</f>
        <v>-53.85</v>
      </c>
      <c r="AC12">
        <f t="shared" si="0"/>
        <v>9.2005624094240268</v>
      </c>
      <c r="AD12">
        <f t="shared" si="1"/>
        <v>777.25033379725949</v>
      </c>
      <c r="AE12">
        <f>'IDT-1'!B12</f>
        <v>0</v>
      </c>
      <c r="AF12" s="26"/>
      <c r="AG12">
        <f t="shared" si="2"/>
        <v>777.25033379725949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-69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16.373271889400918</v>
      </c>
      <c r="F13">
        <f>GT_Spot!P13</f>
        <v>0</v>
      </c>
      <c r="G13">
        <f>PPCL_NG!P13</f>
        <v>84.24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-6.0733031674208142</v>
      </c>
      <c r="M13">
        <f>EDWPCL!S13</f>
        <v>0</v>
      </c>
      <c r="N13">
        <f>'MSW BWN'!S13</f>
        <v>8.517533199999999</v>
      </c>
      <c r="O13">
        <f>BRPL_ISGS_exbus!BB13</f>
        <v>519.2689325575227</v>
      </c>
      <c r="P13" s="77">
        <v>52.655491824330106</v>
      </c>
      <c r="Q13" s="77">
        <v>18.755155347814135</v>
      </c>
      <c r="R13" s="80">
        <v>0</v>
      </c>
      <c r="S13" s="80">
        <v>0</v>
      </c>
      <c r="T13" s="78">
        <f>SUMPRODUCT(LTA!F13:AJ13,LTA!F$101:AJ$101,LTA!F$103:AJ$103)</f>
        <v>17.11</v>
      </c>
      <c r="U13" s="78">
        <f>SUMPRODUCT(LTA!F13:AJ13,LTA!F$102:AJ$102,LTA!F$103:AJ$103)</f>
        <v>27.27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2.88</v>
      </c>
      <c r="AB13" s="117">
        <f>-STOA!N13</f>
        <v>-53.85</v>
      </c>
      <c r="AC13">
        <f t="shared" si="0"/>
        <v>8.1297364229752844</v>
      </c>
      <c r="AD13">
        <f t="shared" si="1"/>
        <v>731.04123486341075</v>
      </c>
      <c r="AE13">
        <f>'IDT-1'!B13</f>
        <v>0</v>
      </c>
      <c r="AF13" s="26"/>
      <c r="AG13">
        <f t="shared" si="2"/>
        <v>731.04123486341075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-32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16.373271889400918</v>
      </c>
      <c r="F14">
        <f>GT_Spot!P14</f>
        <v>0</v>
      </c>
      <c r="G14">
        <f>PPCL_NG!P14</f>
        <v>84.15696935933147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8.4456199999999981</v>
      </c>
      <c r="O14">
        <f>BRPL_ISGS_exbus!BB14</f>
        <v>519.27152562506171</v>
      </c>
      <c r="P14" s="77">
        <v>52.655491824330106</v>
      </c>
      <c r="Q14" s="77">
        <v>18.755155347814135</v>
      </c>
      <c r="R14" s="80">
        <v>0</v>
      </c>
      <c r="S14" s="80">
        <v>0</v>
      </c>
      <c r="T14" s="78">
        <f>SUMPRODUCT(LTA!F14:AJ14,LTA!F$101:AJ$101,LTA!F$103:AJ$103)</f>
        <v>16.78</v>
      </c>
      <c r="U14" s="78">
        <f>SUMPRODUCT(LTA!F14:AJ14,LTA!F$102:AJ$102,LTA!F$103:AJ$103)</f>
        <v>27.910000000000004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2.88</v>
      </c>
      <c r="AB14" s="117">
        <f>-STOA!N14</f>
        <v>-53.85</v>
      </c>
      <c r="AC14">
        <f t="shared" si="0"/>
        <v>8.2381361315612409</v>
      </c>
      <c r="AD14">
        <f t="shared" si="1"/>
        <v>719.03699730100561</v>
      </c>
      <c r="AE14">
        <f>'IDT-1'!B14</f>
        <v>0</v>
      </c>
      <c r="AF14" s="26"/>
      <c r="AG14">
        <f t="shared" si="2"/>
        <v>719.03699730100561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-44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16.373271889400918</v>
      </c>
      <c r="F15">
        <f>GT_Spot!P15</f>
        <v>0</v>
      </c>
      <c r="G15">
        <f>PPCL_NG!P15</f>
        <v>84.15696935933147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8.4054823999999986</v>
      </c>
      <c r="O15">
        <f>BRPL_ISGS_exbus!BB15</f>
        <v>519.2689325575227</v>
      </c>
      <c r="P15" s="77">
        <v>52.655491824330106</v>
      </c>
      <c r="Q15" s="77">
        <v>18.755155347814135</v>
      </c>
      <c r="R15" s="80">
        <v>0</v>
      </c>
      <c r="S15" s="80">
        <v>0</v>
      </c>
      <c r="T15" s="78">
        <f>SUMPRODUCT(LTA!F15:AJ15,LTA!F$101:AJ$101,LTA!F$103:AJ$103)</f>
        <v>16.45</v>
      </c>
      <c r="U15" s="78">
        <f>SUMPRODUCT(LTA!F15:AJ15,LTA!F$102:AJ$102,LTA!F$103:AJ$103)</f>
        <v>28.65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2.88</v>
      </c>
      <c r="AB15" s="117">
        <f>-STOA!N15</f>
        <v>-53.85</v>
      </c>
      <c r="AC15">
        <f t="shared" si="0"/>
        <v>8.2591243567312898</v>
      </c>
      <c r="AD15">
        <f t="shared" si="1"/>
        <v>717.38327840829663</v>
      </c>
      <c r="AE15">
        <f>'IDT-1'!B15</f>
        <v>0</v>
      </c>
      <c r="AF15" s="26"/>
      <c r="AG15">
        <f t="shared" si="2"/>
        <v>717.38327840829663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-46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16.373271889400918</v>
      </c>
      <c r="F16">
        <f>GT_Spot!P16</f>
        <v>0</v>
      </c>
      <c r="G16">
        <f>PPCL_NG!P16</f>
        <v>84.214729805013917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8.2599836</v>
      </c>
      <c r="O16">
        <f>BRPL_ISGS_exbus!BB16</f>
        <v>519.27152562506171</v>
      </c>
      <c r="P16" s="77">
        <v>52.655491824330106</v>
      </c>
      <c r="Q16" s="77">
        <v>18.755155347814135</v>
      </c>
      <c r="R16" s="80">
        <v>0</v>
      </c>
      <c r="S16" s="80">
        <v>0</v>
      </c>
      <c r="T16" s="78">
        <f>SUMPRODUCT(LTA!F16:AJ16,LTA!F$101:AJ$101,LTA!F$103:AJ$103)</f>
        <v>23.26</v>
      </c>
      <c r="U16" s="78">
        <f>SUMPRODUCT(LTA!F16:AJ16,LTA!F$102:AJ$102,LTA!F$103:AJ$103)</f>
        <v>39.51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2.88</v>
      </c>
      <c r="AB16" s="117">
        <f>-STOA!N16</f>
        <v>-53.85</v>
      </c>
      <c r="AC16">
        <f t="shared" si="0"/>
        <v>8.4227492057298328</v>
      </c>
      <c r="AD16">
        <f t="shared" si="1"/>
        <v>733.80450827251946</v>
      </c>
      <c r="AE16">
        <f>'IDT-1'!B16</f>
        <v>0</v>
      </c>
      <c r="AF16" s="26"/>
      <c r="AG16">
        <f t="shared" si="2"/>
        <v>733.80450827251946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-47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16.373271889400918</v>
      </c>
      <c r="F17">
        <f>GT_Spot!P17</f>
        <v>0</v>
      </c>
      <c r="G17">
        <f>PPCL_NG!P17</f>
        <v>84.200289693593319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8.4054823999999986</v>
      </c>
      <c r="O17">
        <f>BRPL_ISGS_exbus!BB17</f>
        <v>519.2689325575227</v>
      </c>
      <c r="P17" s="77">
        <v>52.655491824330106</v>
      </c>
      <c r="Q17" s="77">
        <v>18.755155347814135</v>
      </c>
      <c r="R17" s="80">
        <v>0</v>
      </c>
      <c r="S17" s="80">
        <v>0</v>
      </c>
      <c r="T17" s="78">
        <f>SUMPRODUCT(LTA!F17:AJ17,LTA!F$101:AJ$101,LTA!F$103:AJ$103)</f>
        <v>23.990000000000002</v>
      </c>
      <c r="U17" s="78">
        <f>SUMPRODUCT(LTA!F17:AJ17,LTA!F$102:AJ$102,LTA!F$103:AJ$103)</f>
        <v>40.339999999999996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2.88</v>
      </c>
      <c r="AB17" s="117">
        <f>-STOA!N17</f>
        <v>-53.85</v>
      </c>
      <c r="AC17">
        <f t="shared" si="0"/>
        <v>8.2422888977066915</v>
      </c>
      <c r="AD17">
        <f t="shared" si="1"/>
        <v>757.67343420158318</v>
      </c>
      <c r="AE17">
        <f>'IDT-1'!B17</f>
        <v>0</v>
      </c>
      <c r="AF17" s="26"/>
      <c r="AG17">
        <f t="shared" si="2"/>
        <v>757.67343420158318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-25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16.373271889400918</v>
      </c>
      <c r="F18">
        <f>GT_Spot!P18</f>
        <v>0</v>
      </c>
      <c r="G18">
        <f>PPCL_NG!P18</f>
        <v>84.183442896935944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8.3252071999999995</v>
      </c>
      <c r="O18">
        <f>BRPL_ISGS_exbus!BB18</f>
        <v>519.27152562506171</v>
      </c>
      <c r="P18" s="77">
        <v>52.655491824330106</v>
      </c>
      <c r="Q18" s="77">
        <v>18.755155347814135</v>
      </c>
      <c r="R18" s="80">
        <v>0</v>
      </c>
      <c r="S18" s="80">
        <v>0</v>
      </c>
      <c r="T18" s="78">
        <f>SUMPRODUCT(LTA!F18:AJ18,LTA!F$101:AJ$101,LTA!F$103:AJ$103)</f>
        <v>23.71</v>
      </c>
      <c r="U18" s="78">
        <f>SUMPRODUCT(LTA!F18:AJ18,LTA!F$102:AJ$102,LTA!F$103:AJ$103)</f>
        <v>41.54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2.88</v>
      </c>
      <c r="AB18" s="117">
        <f>-STOA!N18</f>
        <v>-53.85</v>
      </c>
      <c r="AC18">
        <f t="shared" si="0"/>
        <v>8.2140405330416684</v>
      </c>
      <c r="AD18">
        <f t="shared" si="1"/>
        <v>762.52715363712969</v>
      </c>
      <c r="AE18">
        <f>'IDT-1'!B18</f>
        <v>0</v>
      </c>
      <c r="AF18" s="26"/>
      <c r="AG18">
        <f t="shared" si="2"/>
        <v>762.52715363712969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-21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15.371053322826373</v>
      </c>
      <c r="F19">
        <f>GT_Spot!P19</f>
        <v>0</v>
      </c>
      <c r="G19">
        <f>PPCL_NG!P19</f>
        <v>84.036635097493033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8.3803964000000004</v>
      </c>
      <c r="O19">
        <f>BRPL_ISGS_exbus!BB19</f>
        <v>519.27061030050766</v>
      </c>
      <c r="P19" s="77">
        <v>52.656522715266775</v>
      </c>
      <c r="Q19" s="77">
        <v>14.36</v>
      </c>
      <c r="R19" s="80">
        <v>0</v>
      </c>
      <c r="S19" s="80">
        <v>0</v>
      </c>
      <c r="T19" s="78">
        <f>SUMPRODUCT(LTA!F19:AJ19,LTA!F$101:AJ$101,LTA!F$103:AJ$103)</f>
        <v>23.43</v>
      </c>
      <c r="U19" s="78">
        <f>SUMPRODUCT(LTA!F19:AJ19,LTA!F$102:AJ$102,LTA!F$103:AJ$103)</f>
        <v>42.56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2.88</v>
      </c>
      <c r="AB19" s="117">
        <f>-STOA!N19</f>
        <v>-53.85</v>
      </c>
      <c r="AC19">
        <f t="shared" si="0"/>
        <v>7.9858097379380162</v>
      </c>
      <c r="AD19">
        <f t="shared" si="1"/>
        <v>779.00650748478449</v>
      </c>
      <c r="AE19">
        <f>'IDT-1'!B19</f>
        <v>0</v>
      </c>
      <c r="AF19" s="26"/>
      <c r="AG19">
        <f t="shared" si="2"/>
        <v>779.00650748478449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15.371053322826373</v>
      </c>
      <c r="F20">
        <f>GT_Spot!P20</f>
        <v>0</v>
      </c>
      <c r="G20">
        <f>PPCL_NG!P20</f>
        <v>84.24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8.3001211999999995</v>
      </c>
      <c r="O20">
        <f>BRPL_ISGS_exbus!BB20</f>
        <v>528.8501680634879</v>
      </c>
      <c r="P20" s="77">
        <v>52.656522715266775</v>
      </c>
      <c r="Q20" s="77">
        <v>14.36</v>
      </c>
      <c r="R20" s="80">
        <v>0</v>
      </c>
      <c r="S20" s="80">
        <v>0</v>
      </c>
      <c r="T20" s="78">
        <f>SUMPRODUCT(LTA!F20:AJ20,LTA!F$101:AJ$101,LTA!F$103:AJ$103)</f>
        <v>23.17</v>
      </c>
      <c r="U20" s="78">
        <f>SUMPRODUCT(LTA!F20:AJ20,LTA!F$102:AJ$102,LTA!F$103:AJ$103)</f>
        <v>43.849999999999994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2.88</v>
      </c>
      <c r="AB20" s="117">
        <f>-STOA!N20</f>
        <v>-53.85</v>
      </c>
      <c r="AC20">
        <f t="shared" si="0"/>
        <v>8.080257035634304</v>
      </c>
      <c r="AD20">
        <f t="shared" si="1"/>
        <v>789.64470765257533</v>
      </c>
      <c r="AE20">
        <f>'IDT-1'!B20</f>
        <v>0</v>
      </c>
      <c r="AF20" s="26"/>
      <c r="AG20">
        <f t="shared" si="2"/>
        <v>789.64470765257533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15.371053322826373</v>
      </c>
      <c r="F21">
        <f>GT_Spot!P21</f>
        <v>0</v>
      </c>
      <c r="G21">
        <f>PPCL_NG!P21</f>
        <v>84.24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8.3252071999999995</v>
      </c>
      <c r="O21">
        <f>BRPL_ISGS_exbus!BB21</f>
        <v>607.22090388616198</v>
      </c>
      <c r="P21" s="77">
        <v>52.66</v>
      </c>
      <c r="Q21" s="77">
        <v>14.36</v>
      </c>
      <c r="R21" s="80">
        <v>0</v>
      </c>
      <c r="S21" s="80">
        <v>0</v>
      </c>
      <c r="T21" s="78">
        <f>SUMPRODUCT(LTA!F21:AJ21,LTA!F$101:AJ$101,LTA!F$103:AJ$103)</f>
        <v>22.87</v>
      </c>
      <c r="U21" s="78">
        <f>SUMPRODUCT(LTA!F21:AJ21,LTA!F$102:AJ$102,LTA!F$103:AJ$103)</f>
        <v>45.05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2.88</v>
      </c>
      <c r="AB21" s="117">
        <f>-STOA!N21</f>
        <v>-53.85</v>
      </c>
      <c r="AC21">
        <f t="shared" si="0"/>
        <v>9.328534774155596</v>
      </c>
      <c r="AD21">
        <f t="shared" si="1"/>
        <v>805.69572902146126</v>
      </c>
      <c r="AE21">
        <f>'IDT-1'!B21</f>
        <v>0</v>
      </c>
      <c r="AF21" s="26"/>
      <c r="AG21">
        <f t="shared" si="2"/>
        <v>805.69572902146126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-62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15.371053322826373</v>
      </c>
      <c r="F22">
        <f>GT_Spot!P22</f>
        <v>0</v>
      </c>
      <c r="G22">
        <f>PPCL_NG!P22</f>
        <v>84.24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8.2683455999999982</v>
      </c>
      <c r="O22">
        <f>BRPL_ISGS_exbus!BB22</f>
        <v>610.48025389338397</v>
      </c>
      <c r="P22" s="77">
        <v>52.66</v>
      </c>
      <c r="Q22" s="77">
        <v>14.36</v>
      </c>
      <c r="R22" s="80">
        <v>0</v>
      </c>
      <c r="S22" s="80">
        <v>0</v>
      </c>
      <c r="T22" s="78">
        <f>SUMPRODUCT(LTA!F22:AJ22,LTA!F$101:AJ$101,LTA!F$103:AJ$103)</f>
        <v>22.669999999999998</v>
      </c>
      <c r="U22" s="78">
        <f>SUMPRODUCT(LTA!F22:AJ22,LTA!F$102:AJ$102,LTA!F$103:AJ$103)</f>
        <v>46.36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2.88</v>
      </c>
      <c r="AB22" s="117">
        <f>-STOA!N22</f>
        <v>-53.85</v>
      </c>
      <c r="AC22">
        <f t="shared" si="0"/>
        <v>9.1622877391286579</v>
      </c>
      <c r="AD22">
        <f t="shared" si="1"/>
        <v>833.17446446371014</v>
      </c>
      <c r="AE22">
        <f>'IDT-1'!B22</f>
        <v>0</v>
      </c>
      <c r="AF22" s="26"/>
      <c r="AG22">
        <f t="shared" si="2"/>
        <v>833.17446446371014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-39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9.2568263592861442</v>
      </c>
      <c r="F23">
        <f>GT_Spot!P23</f>
        <v>0</v>
      </c>
      <c r="G23">
        <f>PPCL_NG!P23</f>
        <v>84.24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8.2683455999999982</v>
      </c>
      <c r="O23">
        <f>BRPL_ISGS_exbus!BB23</f>
        <v>586.63361488476039</v>
      </c>
      <c r="P23" s="77">
        <v>59.36</v>
      </c>
      <c r="Q23" s="77">
        <v>14.360000000000001</v>
      </c>
      <c r="R23" s="80">
        <v>0</v>
      </c>
      <c r="S23" s="80">
        <v>0</v>
      </c>
      <c r="T23" s="78">
        <f>SUMPRODUCT(LTA!F23:AJ23,LTA!F$101:AJ$101,LTA!F$103:AJ$103)</f>
        <v>22.73</v>
      </c>
      <c r="U23" s="78">
        <f>SUMPRODUCT(LTA!F23:AJ23,LTA!F$102:AJ$102,LTA!F$103:AJ$103)</f>
        <v>47.449999999999996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2.88</v>
      </c>
      <c r="AB23" s="117">
        <f>-STOA!N23</f>
        <v>-53.85</v>
      </c>
      <c r="AC23">
        <f t="shared" si="0"/>
        <v>8.6214651452080009</v>
      </c>
      <c r="AD23">
        <f t="shared" si="1"/>
        <v>850.60442108546715</v>
      </c>
      <c r="AE23">
        <f>'IDT-1'!B23</f>
        <v>0</v>
      </c>
      <c r="AF23" s="26"/>
      <c r="AG23">
        <f t="shared" si="2"/>
        <v>850.60442108546715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9.2568263592861442</v>
      </c>
      <c r="F24">
        <f>GT_Spot!P24</f>
        <v>0</v>
      </c>
      <c r="G24">
        <f>PPCL_NG!P24</f>
        <v>84.221949860724223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8.3402587999999991</v>
      </c>
      <c r="O24">
        <f>BRPL_ISGS_exbus!BB24</f>
        <v>592.68707695252112</v>
      </c>
      <c r="P24" s="77">
        <v>112.87</v>
      </c>
      <c r="Q24" s="77">
        <v>14.360000000000001</v>
      </c>
      <c r="R24" s="80">
        <v>0</v>
      </c>
      <c r="S24" s="80">
        <v>0</v>
      </c>
      <c r="T24" s="78">
        <f>SUMPRODUCT(LTA!F24:AJ24,LTA!F$101:AJ$101,LTA!F$103:AJ$103)</f>
        <v>22.81</v>
      </c>
      <c r="U24" s="78">
        <f>SUMPRODUCT(LTA!F24:AJ24,LTA!F$102:AJ$102,LTA!F$103:AJ$103)</f>
        <v>48.32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2.88</v>
      </c>
      <c r="AB24" s="117">
        <f>-STOA!N24</f>
        <v>-53.85</v>
      </c>
      <c r="AC24">
        <f t="shared" si="0"/>
        <v>9.1544576063386671</v>
      </c>
      <c r="AD24">
        <f t="shared" si="1"/>
        <v>910.63875375282146</v>
      </c>
      <c r="AE24">
        <f>'IDT-1'!B24</f>
        <v>0</v>
      </c>
      <c r="AF24" s="26"/>
      <c r="AG24">
        <f t="shared" si="2"/>
        <v>910.63875375282146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15.371053322826373</v>
      </c>
      <c r="F25">
        <f>GT_Spot!P25</f>
        <v>0</v>
      </c>
      <c r="G25">
        <f>PPCL_NG!P25</f>
        <v>84.166596100278539</v>
      </c>
      <c r="H25">
        <f>PPCL_Spot!P25</f>
        <v>0</v>
      </c>
      <c r="I25">
        <f>Bawana_NG!P25</f>
        <v>82.26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8.2599836</v>
      </c>
      <c r="O25">
        <f>BRPL_ISGS_exbus!BB25</f>
        <v>630.88261166951611</v>
      </c>
      <c r="P25" s="77">
        <v>112.87</v>
      </c>
      <c r="Q25" s="77">
        <v>37.934392588303417</v>
      </c>
      <c r="R25" s="80">
        <v>0</v>
      </c>
      <c r="S25" s="80">
        <v>0</v>
      </c>
      <c r="T25" s="78">
        <f>SUMPRODUCT(LTA!F25:AJ25,LTA!F$101:AJ$101,LTA!F$103:AJ$103)</f>
        <v>22.94</v>
      </c>
      <c r="U25" s="78">
        <f>SUMPRODUCT(LTA!F25:AJ25,LTA!F$102:AJ$102,LTA!F$103:AJ$103)</f>
        <v>49.57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2.88</v>
      </c>
      <c r="AB25" s="117">
        <f>-STOA!N25</f>
        <v>-53.85</v>
      </c>
      <c r="AC25">
        <f t="shared" si="0"/>
        <v>9.7472664002668221</v>
      </c>
      <c r="AD25">
        <f t="shared" si="1"/>
        <v>977.41058063254741</v>
      </c>
      <c r="AE25">
        <f>'IDT-1'!B25</f>
        <v>0</v>
      </c>
      <c r="AF25" s="26"/>
      <c r="AG25">
        <f t="shared" si="2"/>
        <v>977.41058063254741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15.371053322826373</v>
      </c>
      <c r="F26">
        <f>GT_Spot!P26</f>
        <v>0</v>
      </c>
      <c r="G26">
        <f>PPCL_NG!P26</f>
        <v>84.11</v>
      </c>
      <c r="H26">
        <f>PPCL_Spot!P26</f>
        <v>0</v>
      </c>
      <c r="I26">
        <f>Bawana_NG!P26</f>
        <v>82.26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8.4372579999999999</v>
      </c>
      <c r="O26">
        <f>BRPL_ISGS_exbus!BB26</f>
        <v>717.38474265165223</v>
      </c>
      <c r="P26" s="77">
        <v>112.87</v>
      </c>
      <c r="Q26" s="77">
        <v>37.935698617788454</v>
      </c>
      <c r="R26" s="80">
        <v>0</v>
      </c>
      <c r="S26" s="80">
        <v>0</v>
      </c>
      <c r="T26" s="78">
        <f>SUMPRODUCT(LTA!F26:AJ26,LTA!F$101:AJ$101,LTA!F$103:AJ$103)</f>
        <v>23.1</v>
      </c>
      <c r="U26" s="78">
        <f>SUMPRODUCT(LTA!F26:AJ26,LTA!F$102:AJ$102,LTA!F$103:AJ$103)</f>
        <v>50.519999999999996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2.88</v>
      </c>
      <c r="AB26" s="117">
        <f>-STOA!N26</f>
        <v>-53.85</v>
      </c>
      <c r="AC26">
        <f t="shared" si="0"/>
        <v>10.723523548017129</v>
      </c>
      <c r="AD26">
        <f t="shared" si="1"/>
        <v>1041.1684387961395</v>
      </c>
      <c r="AE26">
        <f>'IDT-1'!B26</f>
        <v>0</v>
      </c>
      <c r="AF26" s="26"/>
      <c r="AG26">
        <f t="shared" si="2"/>
        <v>1041.1684387961395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-23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16.373271889400918</v>
      </c>
      <c r="F27">
        <f>GT_Spot!P27</f>
        <v>0</v>
      </c>
      <c r="G27">
        <f>PPCL_NG!P27</f>
        <v>84.058336118848658</v>
      </c>
      <c r="H27">
        <f>PPCL_Spot!P27</f>
        <v>0</v>
      </c>
      <c r="I27">
        <f>Bawana_NG!P27</f>
        <v>82.26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8.1245191999999982</v>
      </c>
      <c r="O27">
        <f>BRPL_ISGS_exbus!BB27</f>
        <v>828.92580895577692</v>
      </c>
      <c r="P27" s="77">
        <v>112.87</v>
      </c>
      <c r="Q27" s="77">
        <v>37.934392588303417</v>
      </c>
      <c r="R27" s="80">
        <v>0</v>
      </c>
      <c r="S27" s="80">
        <v>0</v>
      </c>
      <c r="T27" s="78">
        <f>SUMPRODUCT(LTA!F27:AJ27,LTA!F$101:AJ$101,LTA!F$103:AJ$103)</f>
        <v>29.470000000000002</v>
      </c>
      <c r="U27" s="78">
        <f>SUMPRODUCT(LTA!F27:AJ27,LTA!F$102:AJ$102,LTA!F$103:AJ$103)</f>
        <v>51.239999999999995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2.88</v>
      </c>
      <c r="AB27" s="117">
        <f>-STOA!N27</f>
        <v>-257.96000000000004</v>
      </c>
      <c r="AC27">
        <f t="shared" si="0"/>
        <v>13.474627893770478</v>
      </c>
      <c r="AD27">
        <f t="shared" si="1"/>
        <v>987.21491061044901</v>
      </c>
      <c r="AE27">
        <f>'IDT-1'!B27</f>
        <v>182</v>
      </c>
      <c r="AF27" s="26"/>
      <c r="AG27">
        <f t="shared" si="2"/>
        <v>1169.2149106104489</v>
      </c>
      <c r="AI27" s="75">
        <f>PXIL!H27</f>
        <v>0</v>
      </c>
      <c r="AJ27" s="75">
        <f>PXIL!N27</f>
        <v>0</v>
      </c>
      <c r="AK27" s="75">
        <f>RTM_IEX!H27</f>
        <v>10.64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16.373271889400918</v>
      </c>
      <c r="F28">
        <f>GT_Spot!P28</f>
        <v>0</v>
      </c>
      <c r="G28">
        <f>PPCL_NG!P28</f>
        <v>84.11</v>
      </c>
      <c r="H28">
        <f>PPCL_Spot!P28</f>
        <v>0</v>
      </c>
      <c r="I28">
        <f>Bawana_NG!P28</f>
        <v>76.02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8.517533199999999</v>
      </c>
      <c r="O28">
        <f>BRPL_ISGS_exbus!BB28</f>
        <v>950.27492086054122</v>
      </c>
      <c r="P28" s="77">
        <v>112.87</v>
      </c>
      <c r="Q28" s="77">
        <v>37.934392588303417</v>
      </c>
      <c r="R28" s="80">
        <v>0</v>
      </c>
      <c r="S28" s="80">
        <v>0</v>
      </c>
      <c r="T28" s="78">
        <f>SUMPRODUCT(LTA!F28:AJ28,LTA!F$101:AJ$101,LTA!F$103:AJ$103)</f>
        <v>31.32</v>
      </c>
      <c r="U28" s="78">
        <f>SUMPRODUCT(LTA!F28:AJ28,LTA!F$102:AJ$102,LTA!F$103:AJ$103)</f>
        <v>66.87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2.88</v>
      </c>
      <c r="AB28" s="117">
        <f>-STOA!N28</f>
        <v>-257.96000000000004</v>
      </c>
      <c r="AC28">
        <f t="shared" si="0"/>
        <v>15.031112130085079</v>
      </c>
      <c r="AD28">
        <f t="shared" si="1"/>
        <v>1054.0522161600497</v>
      </c>
      <c r="AE28">
        <f>'IDT-1'!B28</f>
        <v>250</v>
      </c>
      <c r="AF28" s="26"/>
      <c r="AG28">
        <f t="shared" si="2"/>
        <v>1304.0522161600497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-54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16.373271889400918</v>
      </c>
      <c r="F29">
        <f>GT_Spot!P29</f>
        <v>0</v>
      </c>
      <c r="G29">
        <f>PPCL_NG!P29</f>
        <v>84.11</v>
      </c>
      <c r="H29">
        <f>PPCL_Spot!P29</f>
        <v>0</v>
      </c>
      <c r="I29">
        <f>Bawana_NG!P29</f>
        <v>76.02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8.4054823999999986</v>
      </c>
      <c r="O29">
        <f>BRPL_ISGS_exbus!BB29</f>
        <v>978.81878637331158</v>
      </c>
      <c r="P29" s="77">
        <v>112.87</v>
      </c>
      <c r="Q29" s="77">
        <v>37.934392588303417</v>
      </c>
      <c r="R29" s="80">
        <v>0.5</v>
      </c>
      <c r="S29" s="80">
        <v>0</v>
      </c>
      <c r="T29" s="78">
        <f>SUMPRODUCT(LTA!F29:AJ29,LTA!F$101:AJ$101,LTA!F$103:AJ$103)</f>
        <v>31</v>
      </c>
      <c r="U29" s="78">
        <f>SUMPRODUCT(LTA!F29:AJ29,LTA!F$102:AJ$102,LTA!F$103:AJ$103)</f>
        <v>72.959999999999994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2.88</v>
      </c>
      <c r="AB29" s="117">
        <f>-STOA!N29</f>
        <v>-257.96000000000004</v>
      </c>
      <c r="AC29">
        <f t="shared" si="0"/>
        <v>15.203316186724534</v>
      </c>
      <c r="AD29">
        <f t="shared" si="1"/>
        <v>1103.5818268161811</v>
      </c>
      <c r="AE29">
        <f>'IDT-1'!B29</f>
        <v>313</v>
      </c>
      <c r="AF29" s="26"/>
      <c r="AG29">
        <f t="shared" si="2"/>
        <v>1416.5818268161811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-39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16.373271889400918</v>
      </c>
      <c r="F30">
        <f>GT_Spot!P30</f>
        <v>0</v>
      </c>
      <c r="G30">
        <f>PPCL_NG!P30</f>
        <v>83.940590529247899</v>
      </c>
      <c r="H30">
        <f>PPCL_Spot!P30</f>
        <v>0</v>
      </c>
      <c r="I30">
        <f>Bawana_NG!P30</f>
        <v>76.02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8.5409467999999986</v>
      </c>
      <c r="O30">
        <f>BRPL_ISGS_exbus!BB30</f>
        <v>1036.5605424912114</v>
      </c>
      <c r="P30" s="77">
        <v>112.87</v>
      </c>
      <c r="Q30" s="77">
        <v>37.934392588303417</v>
      </c>
      <c r="R30" s="80">
        <v>2.5952029520295206</v>
      </c>
      <c r="S30" s="80">
        <v>0</v>
      </c>
      <c r="T30" s="78">
        <f>SUMPRODUCT(LTA!F30:AJ30,LTA!F$101:AJ$101,LTA!F$103:AJ$103)</f>
        <v>30.92</v>
      </c>
      <c r="U30" s="78">
        <f>SUMPRODUCT(LTA!F30:AJ30,LTA!F$102:AJ$102,LTA!F$103:AJ$103)</f>
        <v>73.06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30.32</v>
      </c>
      <c r="Z30" s="75">
        <f>IEX!N30</f>
        <v>0</v>
      </c>
      <c r="AA30" s="117">
        <f>STOA!H30</f>
        <v>40.220000000000013</v>
      </c>
      <c r="AB30" s="117">
        <f>-STOA!N30</f>
        <v>-257.96000000000004</v>
      </c>
      <c r="AC30">
        <f t="shared" si="0"/>
        <v>16.227507307173141</v>
      </c>
      <c r="AD30">
        <f t="shared" si="1"/>
        <v>1241.0406496949095</v>
      </c>
      <c r="AE30">
        <f>'IDT-1'!B30</f>
        <v>283.15300000000002</v>
      </c>
      <c r="AF30" s="26"/>
      <c r="AG30">
        <f t="shared" si="2"/>
        <v>1524.1936496949095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-28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10.148245717014772</v>
      </c>
      <c r="F31">
        <f>GT_Spot!P31</f>
        <v>0</v>
      </c>
      <c r="G31">
        <f>PPCL_NG!P31</f>
        <v>65.115107936281163</v>
      </c>
      <c r="H31">
        <f>PPCL_Spot!P31</f>
        <v>0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8.5409467999999986</v>
      </c>
      <c r="O31">
        <f>BRPL_ISGS_exbus!BB31</f>
        <v>1090.3390596299801</v>
      </c>
      <c r="P31" s="77">
        <v>112.87</v>
      </c>
      <c r="Q31" s="77">
        <v>37.934392588303417</v>
      </c>
      <c r="R31" s="80">
        <v>9.35</v>
      </c>
      <c r="S31" s="80">
        <v>0</v>
      </c>
      <c r="T31" s="78">
        <f>SUMPRODUCT(LTA!F31:AJ31,LTA!F$101:AJ$101,LTA!F$103:AJ$103)</f>
        <v>30.86</v>
      </c>
      <c r="U31" s="78">
        <f>SUMPRODUCT(LTA!F31:AJ31,LTA!F$102:AJ$102,LTA!F$103:AJ$103)</f>
        <v>73.12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135.00000000000003</v>
      </c>
      <c r="AB31" s="117">
        <f>-STOA!N31</f>
        <v>-257.96000000000004</v>
      </c>
      <c r="AC31">
        <f t="shared" si="0"/>
        <v>17.714199733380127</v>
      </c>
      <c r="AD31">
        <f t="shared" si="1"/>
        <v>1318.0967626900883</v>
      </c>
      <c r="AE31">
        <f>'IDT-1'!B31</f>
        <v>252.72900000000001</v>
      </c>
      <c r="AF31" s="26"/>
      <c r="AG31">
        <f t="shared" si="2"/>
        <v>1570.8257626900884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-73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10.148245717014772</v>
      </c>
      <c r="F32">
        <f>GT_Spot!P32</f>
        <v>0</v>
      </c>
      <c r="G32">
        <f>PPCL_NG!P32</f>
        <v>83.870904363974006</v>
      </c>
      <c r="H32">
        <f>PPCL_Spot!P32</f>
        <v>0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8.4773955999999995</v>
      </c>
      <c r="O32">
        <f>BRPL_ISGS_exbus!BB32</f>
        <v>1092.8126942125803</v>
      </c>
      <c r="P32" s="77">
        <v>112.87</v>
      </c>
      <c r="Q32" s="77">
        <v>37.934392588303417</v>
      </c>
      <c r="R32" s="80">
        <v>21.860000000000003</v>
      </c>
      <c r="S32" s="80">
        <v>0</v>
      </c>
      <c r="T32" s="78">
        <f>SUMPRODUCT(LTA!F32:AJ32,LTA!F$101:AJ$101,LTA!F$103:AJ$103)</f>
        <v>31.189999999999998</v>
      </c>
      <c r="U32" s="78">
        <f>SUMPRODUCT(LTA!F32:AJ32,LTA!F$102:AJ$102,LTA!F$103:AJ$103)</f>
        <v>73.11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245.54000000000002</v>
      </c>
      <c r="AB32" s="117">
        <f>-STOA!N32</f>
        <v>-257.96000000000004</v>
      </c>
      <c r="AC32">
        <f t="shared" si="0"/>
        <v>18.77304041517802</v>
      </c>
      <c r="AD32">
        <f t="shared" si="1"/>
        <v>1485.5738018185837</v>
      </c>
      <c r="AE32">
        <f>'IDT-1'!B32</f>
        <v>204.13</v>
      </c>
      <c r="AF32" s="26"/>
      <c r="AG32">
        <f t="shared" si="2"/>
        <v>1689.7038018185835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-49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10.148245717014772</v>
      </c>
      <c r="F33">
        <f>GT_Spot!P33</f>
        <v>0</v>
      </c>
      <c r="G33">
        <f>PPCL_NG!P33</f>
        <v>84.11</v>
      </c>
      <c r="H33">
        <f>PPCL_Spot!P33</f>
        <v>0</v>
      </c>
      <c r="I33">
        <f>Bawana_NG!P33</f>
        <v>99.618583333333348</v>
      </c>
      <c r="J33">
        <f>Bawana_RLNG!P33</f>
        <v>0</v>
      </c>
      <c r="K33">
        <f>Bawana_Spot!P33</f>
        <v>0</v>
      </c>
      <c r="L33">
        <f>TWOMCL!O33</f>
        <v>-6.099095022624434</v>
      </c>
      <c r="M33">
        <f>EDWPCL!S33</f>
        <v>0</v>
      </c>
      <c r="N33">
        <f>'MSW BWN'!S33</f>
        <v>7.7549187999999978</v>
      </c>
      <c r="O33">
        <f>BRPL_ISGS_exbus!BB33</f>
        <v>1098.5621735087634</v>
      </c>
      <c r="P33" s="77">
        <v>112.87</v>
      </c>
      <c r="Q33" s="77">
        <v>37.934392588303417</v>
      </c>
      <c r="R33" s="80">
        <v>33.48525838878664</v>
      </c>
      <c r="S33" s="80">
        <v>0</v>
      </c>
      <c r="T33" s="78">
        <f>SUMPRODUCT(LTA!F33:AJ33,LTA!F$101:AJ$101,LTA!F$103:AJ$103)</f>
        <v>33.18</v>
      </c>
      <c r="U33" s="78">
        <f>SUMPRODUCT(LTA!F33:AJ33,LTA!F$102:AJ$102,LTA!F$103:AJ$103)</f>
        <v>52.45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374.28000000000009</v>
      </c>
      <c r="AB33" s="117">
        <f>-STOA!N33</f>
        <v>-257.96000000000004</v>
      </c>
      <c r="AC33">
        <f t="shared" si="0"/>
        <v>19.810138856452742</v>
      </c>
      <c r="AD33">
        <f t="shared" si="1"/>
        <v>1620.5243384571245</v>
      </c>
      <c r="AE33">
        <f>'IDT-1'!B33</f>
        <v>158.411</v>
      </c>
      <c r="AF33" s="26"/>
      <c r="AG33">
        <f t="shared" si="2"/>
        <v>1778.9353384571245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-40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10.148245717014772</v>
      </c>
      <c r="F34">
        <f>GT_Spot!P34</f>
        <v>0</v>
      </c>
      <c r="G34">
        <f>PPCL_NG!P34</f>
        <v>84.11</v>
      </c>
      <c r="H34">
        <f>PPCL_Spot!P34</f>
        <v>0</v>
      </c>
      <c r="I34">
        <f>Bawana_NG!P34</f>
        <v>99.618585345072418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8.2198459999999987</v>
      </c>
      <c r="O34">
        <f>BRPL_ISGS_exbus!BB34</f>
        <v>1118.0664700679717</v>
      </c>
      <c r="P34" s="77">
        <v>112.87</v>
      </c>
      <c r="Q34" s="77">
        <v>37.934392588303417</v>
      </c>
      <c r="R34" s="80">
        <v>37</v>
      </c>
      <c r="S34" s="80">
        <v>0</v>
      </c>
      <c r="T34" s="78">
        <f>SUMPRODUCT(LTA!F34:AJ34,LTA!F$101:AJ$101,LTA!F$103:AJ$103)</f>
        <v>37.17</v>
      </c>
      <c r="U34" s="78">
        <f>SUMPRODUCT(LTA!F34:AJ34,LTA!F$102:AJ$102,LTA!F$103:AJ$103)</f>
        <v>52.349999999999994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449.33000000000004</v>
      </c>
      <c r="AB34" s="117">
        <f>-STOA!N34</f>
        <v>-257.96000000000004</v>
      </c>
      <c r="AC34">
        <f t="shared" si="0"/>
        <v>20.622934375937422</v>
      </c>
      <c r="AD34">
        <f t="shared" si="1"/>
        <v>1732.1078150943144</v>
      </c>
      <c r="AE34">
        <f>'IDT-1'!B34</f>
        <v>122.408</v>
      </c>
      <c r="AF34" s="26"/>
      <c r="AG34">
        <f t="shared" si="2"/>
        <v>1854.5158150943143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-30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10.148245717014772</v>
      </c>
      <c r="F35">
        <f>GT_Spot!P35</f>
        <v>0</v>
      </c>
      <c r="G35">
        <f>PPCL_NG!P35</f>
        <v>84.11</v>
      </c>
      <c r="H35">
        <f>PPCL_Spot!P35</f>
        <v>0</v>
      </c>
      <c r="I35">
        <f>Bawana_NG!P35</f>
        <v>99.618585345072418</v>
      </c>
      <c r="J35">
        <f>Bawana_RLNG!P35</f>
        <v>0</v>
      </c>
      <c r="K35">
        <f>Bawana_Spot!P35</f>
        <v>0</v>
      </c>
      <c r="L35">
        <f>TWOMCL!O35</f>
        <v>-5.9484162895927595</v>
      </c>
      <c r="M35">
        <f>EDWPCL!S35</f>
        <v>0</v>
      </c>
      <c r="N35">
        <f>'MSW BWN'!S35</f>
        <v>8.7734103999999995</v>
      </c>
      <c r="O35">
        <f>BRPL_ISGS_exbus!BB35</f>
        <v>1121.2370990606632</v>
      </c>
      <c r="P35" s="77">
        <v>112.87</v>
      </c>
      <c r="Q35" s="77">
        <v>37.934392588303417</v>
      </c>
      <c r="R35" s="80">
        <v>41.5</v>
      </c>
      <c r="S35" s="80">
        <v>0</v>
      </c>
      <c r="T35" s="78">
        <f>SUMPRODUCT(LTA!F35:AJ35,LTA!F$101:AJ$101,LTA!F$103:AJ$103)</f>
        <v>52.910000000000011</v>
      </c>
      <c r="U35" s="78">
        <f>SUMPRODUCT(LTA!F35:AJ35,LTA!F$102:AJ$102,LTA!F$103:AJ$103)</f>
        <v>52.61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551.1400000000001</v>
      </c>
      <c r="AB35" s="117">
        <f>-STOA!N35</f>
        <v>-257.96000000000004</v>
      </c>
      <c r="AC35">
        <f t="shared" si="0"/>
        <v>21.854745436353479</v>
      </c>
      <c r="AD35">
        <f t="shared" si="1"/>
        <v>1843.0885713851076</v>
      </c>
      <c r="AE35">
        <f>'IDT-1'!B35</f>
        <v>74.602999999999994</v>
      </c>
      <c r="AF35" s="26"/>
      <c r="AG35">
        <f t="shared" si="2"/>
        <v>1917.6915713851076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-44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10.148245717014772</v>
      </c>
      <c r="F36">
        <f>GT_Spot!P36</f>
        <v>0</v>
      </c>
      <c r="G36">
        <f>PPCL_NG!P36</f>
        <v>84.09678365831013</v>
      </c>
      <c r="H36">
        <f>PPCL_Spot!P36</f>
        <v>0</v>
      </c>
      <c r="I36">
        <f>Bawana_NG!P36</f>
        <v>99.618583333333348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8.517533199999999</v>
      </c>
      <c r="O36">
        <f>BRPL_ISGS_exbus!BB36</f>
        <v>1124.2728661553633</v>
      </c>
      <c r="P36" s="77">
        <v>112.87</v>
      </c>
      <c r="Q36" s="77">
        <v>37.934392588303417</v>
      </c>
      <c r="R36" s="80">
        <v>41.5</v>
      </c>
      <c r="S36" s="80">
        <v>0</v>
      </c>
      <c r="T36" s="78">
        <f>SUMPRODUCT(LTA!F36:AJ36,LTA!F$101:AJ$101,LTA!F$103:AJ$103)</f>
        <v>81.94</v>
      </c>
      <c r="U36" s="78">
        <f>SUMPRODUCT(LTA!F36:AJ36,LTA!F$102:AJ$102,LTA!F$103:AJ$103)</f>
        <v>52.83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631.60000000000014</v>
      </c>
      <c r="AB36" s="117">
        <f>-STOA!N36</f>
        <v>-257.96000000000004</v>
      </c>
      <c r="AC36">
        <f t="shared" si="0"/>
        <v>22.943783175411177</v>
      </c>
      <c r="AD36">
        <f t="shared" si="1"/>
        <v>1943.2978312288033</v>
      </c>
      <c r="AE36">
        <f>'IDT-1'!B36</f>
        <v>42.42</v>
      </c>
      <c r="AF36" s="26"/>
      <c r="AG36">
        <f t="shared" si="2"/>
        <v>1985.7178312288033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-55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10.148245717014772</v>
      </c>
      <c r="F37">
        <f>GT_Spot!P37</f>
        <v>0</v>
      </c>
      <c r="G37">
        <f>PPCL_NG!P37</f>
        <v>83.820441968430828</v>
      </c>
      <c r="H37">
        <f>PPCL_Spot!P37</f>
        <v>0</v>
      </c>
      <c r="I37">
        <f>Bawana_NG!P37</f>
        <v>99.618581315864418</v>
      </c>
      <c r="J37">
        <f>Bawana_RLNG!P37</f>
        <v>0</v>
      </c>
      <c r="K37">
        <f>Bawana_Spot!P37</f>
        <v>0</v>
      </c>
      <c r="L37">
        <f>TWOMCL!O37</f>
        <v>-6.0135746606334832</v>
      </c>
      <c r="M37">
        <f>EDWPCL!S37</f>
        <v>0</v>
      </c>
      <c r="N37">
        <f>'MSW BWN'!S37</f>
        <v>8.3486207999999991</v>
      </c>
      <c r="O37">
        <f>BRPL_ISGS_exbus!BB37</f>
        <v>1081.5165945510635</v>
      </c>
      <c r="P37" s="77">
        <v>112.87</v>
      </c>
      <c r="Q37" s="77">
        <v>37.934392588303417</v>
      </c>
      <c r="R37" s="80">
        <v>41.5</v>
      </c>
      <c r="S37" s="80">
        <v>0</v>
      </c>
      <c r="T37" s="78">
        <f>SUMPRODUCT(LTA!F37:AJ37,LTA!F$101:AJ$101,LTA!F$103:AJ$103)</f>
        <v>112.62</v>
      </c>
      <c r="U37" s="78">
        <f>SUMPRODUCT(LTA!F37:AJ37,LTA!F$102:AJ$102,LTA!F$103:AJ$103)</f>
        <v>52.67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741.34000000000015</v>
      </c>
      <c r="AB37" s="117">
        <f>-STOA!N37</f>
        <v>-257.96000000000004</v>
      </c>
      <c r="AC37">
        <f t="shared" si="0"/>
        <v>23.823526971692139</v>
      </c>
      <c r="AD37">
        <f t="shared" si="1"/>
        <v>2036.5897753083516</v>
      </c>
      <c r="AE37">
        <f>'IDT-1'!B37</f>
        <v>29.356999999999999</v>
      </c>
      <c r="AF37" s="26"/>
      <c r="AG37">
        <f t="shared" si="2"/>
        <v>2065.9467753083518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-58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10.148245717014772</v>
      </c>
      <c r="F38">
        <f>GT_Spot!P38</f>
        <v>0</v>
      </c>
      <c r="G38">
        <f>PPCL_NG!P38</f>
        <v>84.05112720519962</v>
      </c>
      <c r="H38">
        <f>PPCL_Spot!P38</f>
        <v>0</v>
      </c>
      <c r="I38">
        <f>Bawana_NG!P38</f>
        <v>99.618584842673485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8.4372579999999999</v>
      </c>
      <c r="O38">
        <f>BRPL_ISGS_exbus!BB38</f>
        <v>1022.0927964487636</v>
      </c>
      <c r="P38" s="77">
        <v>112.87</v>
      </c>
      <c r="Q38" s="77">
        <v>37.934392588303417</v>
      </c>
      <c r="R38" s="80">
        <v>41.5</v>
      </c>
      <c r="S38" s="80">
        <v>0</v>
      </c>
      <c r="T38" s="78">
        <f>SUMPRODUCT(LTA!F38:AJ38,LTA!F$101:AJ$101,LTA!F$103:AJ$103)</f>
        <v>143.69</v>
      </c>
      <c r="U38" s="78">
        <f>SUMPRODUCT(LTA!F38:AJ38,LTA!F$102:AJ$102,LTA!F$103:AJ$103)</f>
        <v>51.989999999999995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822.88000000000011</v>
      </c>
      <c r="AB38" s="117">
        <f>-STOA!N38</f>
        <v>-257.96000000000004</v>
      </c>
      <c r="AC38">
        <f t="shared" si="0"/>
        <v>24.111834208850599</v>
      </c>
      <c r="AD38">
        <f t="shared" si="1"/>
        <v>2109.0137803449938</v>
      </c>
      <c r="AE38">
        <f>'IDT-1'!B38</f>
        <v>0</v>
      </c>
      <c r="AF38" s="26"/>
      <c r="AG38">
        <f t="shared" si="2"/>
        <v>2109.0137803449938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-38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16.249231950844852</v>
      </c>
      <c r="F39">
        <f>GT_Spot!P39</f>
        <v>0</v>
      </c>
      <c r="G39">
        <f>PPCL_NG!P39</f>
        <v>83.681069637883027</v>
      </c>
      <c r="H39">
        <f>PPCL_Spot!P39</f>
        <v>0</v>
      </c>
      <c r="I39">
        <f>Bawana_NG!P39</f>
        <v>99.618587851725849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8.4456199999999981</v>
      </c>
      <c r="O39">
        <f>BRPL_ISGS_exbus!BB39</f>
        <v>999.17106761268053</v>
      </c>
      <c r="P39" s="77">
        <v>112.87</v>
      </c>
      <c r="Q39" s="77">
        <v>37.934392588303417</v>
      </c>
      <c r="R39" s="80">
        <v>41.5</v>
      </c>
      <c r="S39" s="80">
        <v>0</v>
      </c>
      <c r="T39" s="78">
        <f>SUMPRODUCT(LTA!F39:AJ39,LTA!F$101:AJ$101,LTA!F$103:AJ$103)</f>
        <v>173.13</v>
      </c>
      <c r="U39" s="78">
        <f>SUMPRODUCT(LTA!F39:AJ39,LTA!F$102:AJ$102,LTA!F$103:AJ$103)</f>
        <v>50.989999999999995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885.33</v>
      </c>
      <c r="AB39" s="117">
        <f>-STOA!N39</f>
        <v>-257.96000000000004</v>
      </c>
      <c r="AC39">
        <f t="shared" si="0"/>
        <v>24.716070141827068</v>
      </c>
      <c r="AD39">
        <f t="shared" si="1"/>
        <v>2187.1171092515001</v>
      </c>
      <c r="AE39">
        <f>'IDT-1'!B39</f>
        <v>0</v>
      </c>
      <c r="AF39" s="26"/>
      <c r="AG39">
        <f t="shared" si="2"/>
        <v>2187.1171092515001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-33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16.249231950844852</v>
      </c>
      <c r="F40">
        <f>GT_Spot!P40</f>
        <v>0</v>
      </c>
      <c r="G40">
        <f>PPCL_NG!P40</f>
        <v>84.108798514391822</v>
      </c>
      <c r="H40">
        <f>PPCL_Spot!P40</f>
        <v>0</v>
      </c>
      <c r="I40">
        <f>Bawana_NG!P40</f>
        <v>99.618584339917575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8.686445599999999</v>
      </c>
      <c r="O40">
        <f>BRPL_ISGS_exbus!BB40</f>
        <v>974.51534811368049</v>
      </c>
      <c r="P40" s="77">
        <v>112.87</v>
      </c>
      <c r="Q40" s="77">
        <v>37.934392588303417</v>
      </c>
      <c r="R40" s="80">
        <v>41.5</v>
      </c>
      <c r="S40" s="80">
        <v>0</v>
      </c>
      <c r="T40" s="78">
        <f>SUMPRODUCT(LTA!F40:AJ40,LTA!F$101:AJ$101,LTA!F$103:AJ$103)</f>
        <v>209.1</v>
      </c>
      <c r="U40" s="78">
        <f>SUMPRODUCT(LTA!F40:AJ40,LTA!F$102:AJ$102,LTA!F$103:AJ$103)</f>
        <v>49.5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923.08000000000015</v>
      </c>
      <c r="AB40" s="117">
        <f>-STOA!N40</f>
        <v>-257.96000000000004</v>
      </c>
      <c r="AC40">
        <f t="shared" si="0"/>
        <v>24.998557018370111</v>
      </c>
      <c r="AD40">
        <f t="shared" si="1"/>
        <v>2251.0774538406572</v>
      </c>
      <c r="AE40">
        <f>'IDT-1'!B40</f>
        <v>0</v>
      </c>
      <c r="AF40" s="26"/>
      <c r="AG40">
        <f t="shared" si="2"/>
        <v>2251.0774538406572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-17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16.249231950844852</v>
      </c>
      <c r="F41">
        <f>GT_Spot!P41</f>
        <v>0</v>
      </c>
      <c r="G41">
        <f>PPCL_NG!P41</f>
        <v>83.971829155060362</v>
      </c>
      <c r="H41">
        <f>PPCL_Spot!P41</f>
        <v>0</v>
      </c>
      <c r="I41">
        <f>Bawana_NG!P41</f>
        <v>99.61858182077016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8.0509336000000005</v>
      </c>
      <c r="O41">
        <f>BRPL_ISGS_exbus!BB41</f>
        <v>970.67112036857384</v>
      </c>
      <c r="P41" s="77">
        <v>112.87</v>
      </c>
      <c r="Q41" s="77">
        <v>37.934392588303417</v>
      </c>
      <c r="R41" s="80">
        <v>41.5</v>
      </c>
      <c r="S41" s="80">
        <v>0</v>
      </c>
      <c r="T41" s="78">
        <f>SUMPRODUCT(LTA!F41:AJ41,LTA!F$101:AJ$101,LTA!F$103:AJ$103)</f>
        <v>236.97</v>
      </c>
      <c r="U41" s="78">
        <f>SUMPRODUCT(LTA!F41:AJ41,LTA!F$102:AJ$102,LTA!F$103:AJ$103)</f>
        <v>44.44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2.4500000000000002</v>
      </c>
      <c r="Z41" s="75">
        <f>IEX!N41</f>
        <v>0</v>
      </c>
      <c r="AA41" s="117">
        <f>STOA!H41</f>
        <v>943.1600000000002</v>
      </c>
      <c r="AB41" s="117">
        <f>-STOA!N41</f>
        <v>-257.96000000000004</v>
      </c>
      <c r="AC41">
        <f t="shared" si="0"/>
        <v>25.424311063427197</v>
      </c>
      <c r="AD41">
        <f t="shared" si="1"/>
        <v>2313.0949881720148</v>
      </c>
      <c r="AE41">
        <f>'IDT-1'!B41</f>
        <v>0</v>
      </c>
      <c r="AF41" s="26"/>
      <c r="AG41">
        <f t="shared" si="2"/>
        <v>2313.0949881720148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-10</v>
      </c>
      <c r="AM41" s="75">
        <f>RTM_PXI!H41</f>
        <v>0</v>
      </c>
      <c r="AN41" s="75">
        <f>RTM_PXI!N41</f>
        <v>0</v>
      </c>
      <c r="AO41" s="192">
        <f>GDAM_IEX!H41</f>
        <v>14.72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16.249231950844852</v>
      </c>
      <c r="F42">
        <f>GT_Spot!P42</f>
        <v>0</v>
      </c>
      <c r="G42">
        <f>PPCL_NG!P42</f>
        <v>83.077923862581244</v>
      </c>
      <c r="H42">
        <f>PPCL_Spot!P42</f>
        <v>0</v>
      </c>
      <c r="I42">
        <f>Bawana_NG!P42</f>
        <v>99.618583333333348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8.4690335999999995</v>
      </c>
      <c r="O42">
        <f>BRPL_ISGS_exbus!BB42</f>
        <v>964.07460998657371</v>
      </c>
      <c r="P42" s="77">
        <v>112.87</v>
      </c>
      <c r="Q42" s="77">
        <v>37.934392588303417</v>
      </c>
      <c r="R42" s="80">
        <v>41.5</v>
      </c>
      <c r="S42" s="80">
        <v>0</v>
      </c>
      <c r="T42" s="78">
        <f>SUMPRODUCT(LTA!F42:AJ42,LTA!F$101:AJ$101,LTA!F$103:AJ$103)</f>
        <v>281.93</v>
      </c>
      <c r="U42" s="78">
        <f>SUMPRODUCT(LTA!F42:AJ42,LTA!F$102:AJ$102,LTA!F$103:AJ$103)</f>
        <v>43.879999999999995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18.16</v>
      </c>
      <c r="Z42" s="75">
        <f>IEX!N42</f>
        <v>0</v>
      </c>
      <c r="AA42" s="117">
        <f>STOA!H42</f>
        <v>882.04000000000019</v>
      </c>
      <c r="AB42" s="117">
        <f>-STOA!N42</f>
        <v>-257.96000000000004</v>
      </c>
      <c r="AC42">
        <f t="shared" si="0"/>
        <v>25.682434188713547</v>
      </c>
      <c r="AD42">
        <f t="shared" si="1"/>
        <v>2350.2045508848128</v>
      </c>
      <c r="AE42">
        <f>'IDT-1'!B42</f>
        <v>0</v>
      </c>
      <c r="AF42" s="26"/>
      <c r="AG42">
        <f t="shared" si="2"/>
        <v>2350.2045508848128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-6</v>
      </c>
      <c r="AM42" s="75">
        <f>RTM_PXI!H42</f>
        <v>0</v>
      </c>
      <c r="AN42" s="75">
        <f>RTM_PXI!N42</f>
        <v>0</v>
      </c>
      <c r="AO42" s="192">
        <f>GDAM_IEX!H42</f>
        <v>56.17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15.251589177830311</v>
      </c>
      <c r="F43">
        <f>GT_Spot!P43</f>
        <v>0</v>
      </c>
      <c r="G43">
        <f>PPCL_NG!P43</f>
        <v>83.724323119777154</v>
      </c>
      <c r="H43">
        <f>PPCL_Spot!P43</f>
        <v>0</v>
      </c>
      <c r="I43">
        <f>Bawana_NG!P43</f>
        <v>123.86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8.1880703999999991</v>
      </c>
      <c r="O43">
        <f>BRPL_ISGS_exbus!BB43</f>
        <v>957.76994745637376</v>
      </c>
      <c r="P43" s="77">
        <v>112.87</v>
      </c>
      <c r="Q43" s="77">
        <v>37.934392588303417</v>
      </c>
      <c r="R43" s="80">
        <v>41.5</v>
      </c>
      <c r="S43" s="80">
        <v>0</v>
      </c>
      <c r="T43" s="78">
        <f>SUMPRODUCT(LTA!F43:AJ43,LTA!F$101:AJ$101,LTA!F$103:AJ$103)</f>
        <v>307.04000000000002</v>
      </c>
      <c r="U43" s="78">
        <f>SUMPRODUCT(LTA!F43:AJ43,LTA!F$102:AJ$102,LTA!F$103:AJ$103)</f>
        <v>43.900000000000006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10.36</v>
      </c>
      <c r="Z43" s="75">
        <f>IEX!N43</f>
        <v>0</v>
      </c>
      <c r="AA43" s="117">
        <f>STOA!H43</f>
        <v>890.46000000000015</v>
      </c>
      <c r="AB43" s="117">
        <f>-STOA!N43</f>
        <v>-257.96000000000004</v>
      </c>
      <c r="AC43">
        <f t="shared" si="0"/>
        <v>25.758213440882081</v>
      </c>
      <c r="AD43">
        <f t="shared" si="1"/>
        <v>2370.7933190532922</v>
      </c>
      <c r="AE43">
        <f>'IDT-1'!B43</f>
        <v>0</v>
      </c>
      <c r="AF43" s="26"/>
      <c r="AG43">
        <f t="shared" si="2"/>
        <v>2370.7933190532922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27.78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15.251589177830311</v>
      </c>
      <c r="F44">
        <f>GT_Spot!P44</f>
        <v>0</v>
      </c>
      <c r="G44">
        <f>PPCL_NG!P44</f>
        <v>87.022954571428571</v>
      </c>
      <c r="H44">
        <f>PPCL_Spot!P44</f>
        <v>0</v>
      </c>
      <c r="I44">
        <f>Bawana_NG!P44</f>
        <v>123.92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8.0509336000000005</v>
      </c>
      <c r="O44">
        <f>BRPL_ISGS_exbus!BB44</f>
        <v>941.56345316637373</v>
      </c>
      <c r="P44" s="77">
        <v>112.87</v>
      </c>
      <c r="Q44" s="77">
        <v>37.934392588303417</v>
      </c>
      <c r="R44" s="80">
        <v>41.5</v>
      </c>
      <c r="S44" s="80">
        <v>0</v>
      </c>
      <c r="T44" s="78">
        <f>SUMPRODUCT(LTA!F44:AJ44,LTA!F$101:AJ$101,LTA!F$103:AJ$103)</f>
        <v>328.66</v>
      </c>
      <c r="U44" s="78">
        <f>SUMPRODUCT(LTA!F44:AJ44,LTA!F$102:AJ$102,LTA!F$103:AJ$103)</f>
        <v>43.7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10.34</v>
      </c>
      <c r="Z44" s="75">
        <f>IEX!N44</f>
        <v>0</v>
      </c>
      <c r="AA44" s="117">
        <f>STOA!H44</f>
        <v>898.86000000000013</v>
      </c>
      <c r="AB44" s="117">
        <f>-STOA!N44</f>
        <v>-257.96000000000004</v>
      </c>
      <c r="AC44">
        <f t="shared" si="0"/>
        <v>25.900993444064611</v>
      </c>
      <c r="AD44">
        <f t="shared" si="1"/>
        <v>2386.8755394117611</v>
      </c>
      <c r="AE44">
        <f>'IDT-1'!B44</f>
        <v>0</v>
      </c>
      <c r="AF44" s="26"/>
      <c r="AG44">
        <f t="shared" si="2"/>
        <v>2386.8755394117611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27.19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9.1313899010931792</v>
      </c>
      <c r="F45">
        <f>GT_Spot!P45</f>
        <v>0</v>
      </c>
      <c r="G45">
        <f>PPCL_NG!P45</f>
        <v>87.13</v>
      </c>
      <c r="H45">
        <f>PPCL_Spot!P45</f>
        <v>0</v>
      </c>
      <c r="I45">
        <f>Bawana_NG!P45</f>
        <v>124.36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8.1077952</v>
      </c>
      <c r="O45">
        <f>BRPL_ISGS_exbus!BB45</f>
        <v>924.58516796977369</v>
      </c>
      <c r="P45" s="77">
        <v>112.87</v>
      </c>
      <c r="Q45" s="77">
        <v>37.934392588303417</v>
      </c>
      <c r="R45" s="80">
        <v>41.5</v>
      </c>
      <c r="S45" s="80">
        <v>0</v>
      </c>
      <c r="T45" s="78">
        <f>SUMPRODUCT(LTA!F45:AJ45,LTA!F$101:AJ$101,LTA!F$103:AJ$103)</f>
        <v>347.96</v>
      </c>
      <c r="U45" s="78">
        <f>SUMPRODUCT(LTA!F45:AJ45,LTA!F$102:AJ$102,LTA!F$103:AJ$103)</f>
        <v>44.07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16.559999999999999</v>
      </c>
      <c r="Z45" s="75">
        <f>IEX!N45</f>
        <v>0</v>
      </c>
      <c r="AA45" s="117">
        <f>STOA!H45</f>
        <v>872.61000000000024</v>
      </c>
      <c r="AB45" s="117">
        <f>-STOA!N45</f>
        <v>-257.96000000000004</v>
      </c>
      <c r="AC45">
        <f t="shared" si="0"/>
        <v>26.296136303793613</v>
      </c>
      <c r="AD45">
        <f t="shared" si="1"/>
        <v>2318.8858191072659</v>
      </c>
      <c r="AE45">
        <f>'IDT-1'!B45</f>
        <v>0</v>
      </c>
      <c r="AF45" s="26"/>
      <c r="AG45">
        <f t="shared" si="2"/>
        <v>2318.8858191072659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-56</v>
      </c>
      <c r="AM45" s="75">
        <f>RTM_PXI!H45</f>
        <v>0</v>
      </c>
      <c r="AN45" s="75">
        <f>RTM_PXI!N45</f>
        <v>0</v>
      </c>
      <c r="AO45" s="192">
        <f>GDAM_IEX!H45</f>
        <v>38.450000000000003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15.251589177830311</v>
      </c>
      <c r="F46">
        <f>GT_Spot!P46</f>
        <v>0</v>
      </c>
      <c r="G46">
        <f>PPCL_NG!P46</f>
        <v>87.13</v>
      </c>
      <c r="H46">
        <f>PPCL_Spot!P46</f>
        <v>0</v>
      </c>
      <c r="I46">
        <f>Bawana_NG!P46</f>
        <v>124.45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8.2599836</v>
      </c>
      <c r="O46">
        <f>BRPL_ISGS_exbus!BB46</f>
        <v>920.96505098977377</v>
      </c>
      <c r="P46" s="77">
        <v>112.87</v>
      </c>
      <c r="Q46" s="77">
        <v>37.934392588303417</v>
      </c>
      <c r="R46" s="80">
        <v>41.5</v>
      </c>
      <c r="S46" s="80">
        <v>0</v>
      </c>
      <c r="T46" s="78">
        <f>SUMPRODUCT(LTA!F46:AJ46,LTA!F$101:AJ$101,LTA!F$103:AJ$103)</f>
        <v>361.86</v>
      </c>
      <c r="U46" s="78">
        <f>SUMPRODUCT(LTA!F46:AJ46,LTA!F$102:AJ$102,LTA!F$103:AJ$103)</f>
        <v>36.479999999999997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7.75</v>
      </c>
      <c r="Z46" s="75">
        <f>IEX!N46</f>
        <v>0</v>
      </c>
      <c r="AA46" s="117">
        <f>STOA!H46</f>
        <v>878.9100000000002</v>
      </c>
      <c r="AB46" s="117">
        <f>-STOA!N46</f>
        <v>-257.96000000000004</v>
      </c>
      <c r="AC46">
        <f t="shared" si="0"/>
        <v>26.142009903358318</v>
      </c>
      <c r="AD46">
        <f t="shared" si="1"/>
        <v>2307.5522162044385</v>
      </c>
      <c r="AE46">
        <f>'IDT-1'!B46</f>
        <v>0</v>
      </c>
      <c r="AF46" s="26"/>
      <c r="AG46">
        <f t="shared" si="2"/>
        <v>2307.5522162044385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-53</v>
      </c>
      <c r="AM46" s="75">
        <f>RTM_PXI!H46</f>
        <v>0</v>
      </c>
      <c r="AN46" s="75">
        <f>RTM_PXI!N46</f>
        <v>0</v>
      </c>
      <c r="AO46" s="192">
        <f>GDAM_IEX!H46</f>
        <v>17.420000000000002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15.251589177830311</v>
      </c>
      <c r="F47">
        <f>GT_Spot!P47</f>
        <v>0</v>
      </c>
      <c r="G47">
        <f>PPCL_NG!P47</f>
        <v>91.5</v>
      </c>
      <c r="H47">
        <f>PPCL_Spot!P47</f>
        <v>0</v>
      </c>
      <c r="I47">
        <f>Bawana_NG!P47</f>
        <v>124.66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8.5660327999999986</v>
      </c>
      <c r="O47">
        <f>BRPL_ISGS_exbus!BB47</f>
        <v>908.04270216655914</v>
      </c>
      <c r="P47" s="77">
        <v>112.87</v>
      </c>
      <c r="Q47" s="77">
        <v>37.934392588303417</v>
      </c>
      <c r="R47" s="80">
        <v>41.5</v>
      </c>
      <c r="S47" s="80">
        <v>0</v>
      </c>
      <c r="T47" s="78">
        <f>SUMPRODUCT(LTA!F47:AJ47,LTA!F$101:AJ$101,LTA!F$103:AJ$103)</f>
        <v>364.61999999999995</v>
      </c>
      <c r="U47" s="78">
        <f>SUMPRODUCT(LTA!F47:AJ47,LTA!F$102:AJ$102,LTA!F$103:AJ$103)</f>
        <v>37.86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878.95</v>
      </c>
      <c r="AB47" s="117">
        <f>-STOA!N47</f>
        <v>-257.96000000000004</v>
      </c>
      <c r="AC47">
        <f t="shared" si="0"/>
        <v>26.028628507029147</v>
      </c>
      <c r="AD47">
        <f t="shared" si="1"/>
        <v>2262.6392979775533</v>
      </c>
      <c r="AE47">
        <f>'IDT-1'!B47</f>
        <v>0</v>
      </c>
      <c r="AF47" s="26"/>
      <c r="AG47">
        <f t="shared" si="2"/>
        <v>2262.6392979775533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-69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15.251589177830311</v>
      </c>
      <c r="F48">
        <f>GT_Spot!P48</f>
        <v>0</v>
      </c>
      <c r="G48">
        <f>PPCL_NG!P48</f>
        <v>96.68</v>
      </c>
      <c r="H48">
        <f>PPCL_Spot!P48</f>
        <v>0</v>
      </c>
      <c r="I48">
        <f>Bawana_NG!P48</f>
        <v>125.32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8.1479327999999995</v>
      </c>
      <c r="O48">
        <f>BRPL_ISGS_exbus!BB48</f>
        <v>897.55756015355905</v>
      </c>
      <c r="P48" s="77">
        <v>112.87</v>
      </c>
      <c r="Q48" s="77">
        <v>37.934392588303417</v>
      </c>
      <c r="R48" s="80">
        <v>41.5</v>
      </c>
      <c r="S48" s="80">
        <v>0</v>
      </c>
      <c r="T48" s="78">
        <f>SUMPRODUCT(LTA!F48:AJ48,LTA!F$101:AJ$101,LTA!F$103:AJ$103)</f>
        <v>366.08000000000004</v>
      </c>
      <c r="U48" s="78">
        <f>SUMPRODUCT(LTA!F48:AJ48,LTA!F$102:AJ$102,LTA!F$103:AJ$103)</f>
        <v>39.019999999999996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276.69</v>
      </c>
      <c r="Z48" s="75">
        <f>IEX!N48</f>
        <v>0</v>
      </c>
      <c r="AA48" s="117">
        <f>STOA!H48</f>
        <v>566.18000000000006</v>
      </c>
      <c r="AB48" s="117">
        <f>-STOA!N48</f>
        <v>-257.96000000000004</v>
      </c>
      <c r="AC48">
        <f t="shared" si="0"/>
        <v>25.618598957137191</v>
      </c>
      <c r="AD48">
        <f t="shared" si="1"/>
        <v>2232.5260855144456</v>
      </c>
      <c r="AE48">
        <f>'IDT-1'!B48</f>
        <v>0</v>
      </c>
      <c r="AF48" s="26"/>
      <c r="AG48">
        <f t="shared" si="2"/>
        <v>2232.5260855144456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-61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15.251589177830311</v>
      </c>
      <c r="F49">
        <f>GT_Spot!P49</f>
        <v>0</v>
      </c>
      <c r="G49">
        <f>PPCL_NG!P49</f>
        <v>96.68</v>
      </c>
      <c r="H49">
        <f>PPCL_Spot!P49</f>
        <v>0</v>
      </c>
      <c r="I49">
        <f>Bawana_NG!P49</f>
        <v>125.79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8.4372579999999999</v>
      </c>
      <c r="O49">
        <f>BRPL_ISGS_exbus!BB49</f>
        <v>901.17452272364528</v>
      </c>
      <c r="P49" s="77">
        <v>112.87</v>
      </c>
      <c r="Q49" s="77">
        <v>37.934392588303417</v>
      </c>
      <c r="R49" s="80">
        <v>41.5</v>
      </c>
      <c r="S49" s="80">
        <v>0</v>
      </c>
      <c r="T49" s="78">
        <f>SUMPRODUCT(LTA!F49:AJ49,LTA!F$101:AJ$101,LTA!F$103:AJ$103)</f>
        <v>367.85999999999996</v>
      </c>
      <c r="U49" s="78">
        <f>SUMPRODUCT(LTA!F49:AJ49,LTA!F$102:AJ$102,LTA!F$103:AJ$103)</f>
        <v>38.769999999999996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249.89</v>
      </c>
      <c r="Z49" s="75">
        <f>IEX!N49</f>
        <v>0</v>
      </c>
      <c r="AA49" s="117">
        <f>STOA!H49</f>
        <v>568.28000000000009</v>
      </c>
      <c r="AB49" s="117">
        <f>-STOA!N49</f>
        <v>-257.96000000000004</v>
      </c>
      <c r="AC49">
        <f t="shared" si="0"/>
        <v>25.479848672080525</v>
      </c>
      <c r="AD49">
        <f t="shared" si="1"/>
        <v>2210.8711235695878</v>
      </c>
      <c r="AE49">
        <f>'IDT-1'!B49</f>
        <v>0</v>
      </c>
      <c r="AF49" s="26"/>
      <c r="AG49">
        <f t="shared" si="2"/>
        <v>2210.8711235695878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-64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15.251589177830311</v>
      </c>
      <c r="F50">
        <f>GT_Spot!P50</f>
        <v>0</v>
      </c>
      <c r="G50">
        <f>PPCL_NG!P50</f>
        <v>96.68</v>
      </c>
      <c r="H50">
        <f>PPCL_Spot!P50</f>
        <v>0</v>
      </c>
      <c r="I50">
        <f>Bawana_NG!P50</f>
        <v>126.3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8.5576708000000004</v>
      </c>
      <c r="O50">
        <f>BRPL_ISGS_exbus!BB50</f>
        <v>901.33481241674747</v>
      </c>
      <c r="P50" s="77">
        <v>112.87</v>
      </c>
      <c r="Q50" s="77">
        <v>37.934392588303417</v>
      </c>
      <c r="R50" s="80">
        <v>41.5</v>
      </c>
      <c r="S50" s="80">
        <v>0</v>
      </c>
      <c r="T50" s="78">
        <f>SUMPRODUCT(LTA!F50:AJ50,LTA!F$101:AJ$101,LTA!F$103:AJ$103)</f>
        <v>369.53</v>
      </c>
      <c r="U50" s="78">
        <f>SUMPRODUCT(LTA!F50:AJ50,LTA!F$102:AJ$102,LTA!F$103:AJ$103)</f>
        <v>39.11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207.75</v>
      </c>
      <c r="Z50" s="75">
        <f>IEX!N50</f>
        <v>0</v>
      </c>
      <c r="AA50" s="117">
        <f>STOA!H50</f>
        <v>571.08000000000015</v>
      </c>
      <c r="AB50" s="117">
        <f>-STOA!N50</f>
        <v>-257.96000000000004</v>
      </c>
      <c r="AC50">
        <f t="shared" si="0"/>
        <v>25.140546598975437</v>
      </c>
      <c r="AD50">
        <f t="shared" si="1"/>
        <v>2176.6711281357952</v>
      </c>
      <c r="AE50">
        <f>'IDT-1'!B50</f>
        <v>0</v>
      </c>
      <c r="AF50" s="26"/>
      <c r="AG50">
        <f t="shared" si="2"/>
        <v>2176.6711281357952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-62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15.251589177830311</v>
      </c>
      <c r="F51">
        <f>GT_Spot!P51</f>
        <v>0</v>
      </c>
      <c r="G51">
        <f>PPCL_NG!P51</f>
        <v>88.51</v>
      </c>
      <c r="H51">
        <f>PPCL_Spot!P51</f>
        <v>0</v>
      </c>
      <c r="I51">
        <f>Bawana_NG!P51</f>
        <v>126.83</v>
      </c>
      <c r="J51">
        <f>Bawana_RLNG!P51</f>
        <v>0</v>
      </c>
      <c r="K51">
        <f>Bawana_Spot!P51</f>
        <v>0</v>
      </c>
      <c r="L51">
        <f>TWOMCL!O51</f>
        <v>-5.910407239819004</v>
      </c>
      <c r="M51">
        <f>EDWPCL!S51</f>
        <v>0</v>
      </c>
      <c r="N51">
        <f>'MSW BWN'!S51</f>
        <v>8.8871336000000003</v>
      </c>
      <c r="O51">
        <f>BRPL_ISGS_exbus!BB51</f>
        <v>900.40637040794752</v>
      </c>
      <c r="P51" s="77">
        <v>112.87</v>
      </c>
      <c r="Q51" s="77">
        <v>37.934392588303417</v>
      </c>
      <c r="R51" s="80">
        <v>41.5</v>
      </c>
      <c r="S51" s="80">
        <v>0</v>
      </c>
      <c r="T51" s="78">
        <f>SUMPRODUCT(LTA!F51:AJ51,LTA!F$101:AJ$101,LTA!F$103:AJ$103)</f>
        <v>371.52</v>
      </c>
      <c r="U51" s="78">
        <f>SUMPRODUCT(LTA!F51:AJ51,LTA!F$102:AJ$102,LTA!F$103:AJ$103)</f>
        <v>38.950000000000003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149.35</v>
      </c>
      <c r="Z51" s="75">
        <f>IEX!N51</f>
        <v>0</v>
      </c>
      <c r="AA51" s="117">
        <f>STOA!H51</f>
        <v>571.08000000000015</v>
      </c>
      <c r="AB51" s="117">
        <f>-STOA!N51</f>
        <v>-257.96000000000004</v>
      </c>
      <c r="AC51">
        <f t="shared" si="0"/>
        <v>24.523915868385775</v>
      </c>
      <c r="AD51">
        <f t="shared" si="1"/>
        <v>2117.6951626658761</v>
      </c>
      <c r="AE51">
        <f>'IDT-1'!B51</f>
        <v>0</v>
      </c>
      <c r="AF51" s="26"/>
      <c r="AG51">
        <f t="shared" si="2"/>
        <v>2117.6951626658761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-57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15.251589177830311</v>
      </c>
      <c r="F52">
        <f>GT_Spot!P52</f>
        <v>0</v>
      </c>
      <c r="G52">
        <f>PPCL_NG!P52</f>
        <v>88.51</v>
      </c>
      <c r="H52">
        <f>PPCL_Spot!P52</f>
        <v>0</v>
      </c>
      <c r="I52">
        <f>Bawana_NG!P52</f>
        <v>127.2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8.3720344000000004</v>
      </c>
      <c r="O52">
        <f>BRPL_ISGS_exbus!BB52</f>
        <v>900.40637040794752</v>
      </c>
      <c r="P52" s="77">
        <v>112.87</v>
      </c>
      <c r="Q52" s="77">
        <v>37.934392588303417</v>
      </c>
      <c r="R52" s="80">
        <v>41.5</v>
      </c>
      <c r="S52" s="80">
        <v>0</v>
      </c>
      <c r="T52" s="78">
        <f>SUMPRODUCT(LTA!F52:AJ52,LTA!F$101:AJ$101,LTA!F$103:AJ$103)</f>
        <v>372.75000000000006</v>
      </c>
      <c r="U52" s="78">
        <f>SUMPRODUCT(LTA!F52:AJ52,LTA!F$102:AJ$102,LTA!F$103:AJ$103)</f>
        <v>38.08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116.8</v>
      </c>
      <c r="Z52" s="75">
        <f>IEX!N52</f>
        <v>0</v>
      </c>
      <c r="AA52" s="117">
        <f>STOA!H52</f>
        <v>559.59000000000015</v>
      </c>
      <c r="AB52" s="117">
        <f>-STOA!N52</f>
        <v>-257.96000000000004</v>
      </c>
      <c r="AC52">
        <f t="shared" si="0"/>
        <v>24.193444836500191</v>
      </c>
      <c r="AD52">
        <f t="shared" si="1"/>
        <v>2067.9841514894706</v>
      </c>
      <c r="AE52">
        <f>'IDT-1'!B52</f>
        <v>0</v>
      </c>
      <c r="AF52" s="26"/>
      <c r="AG52">
        <f t="shared" si="2"/>
        <v>2067.9841514894706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-63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15.251589177830311</v>
      </c>
      <c r="F53">
        <f>GT_Spot!P53</f>
        <v>0</v>
      </c>
      <c r="G53">
        <f>PPCL_NG!P53</f>
        <v>87.36</v>
      </c>
      <c r="H53">
        <f>PPCL_Spot!P53</f>
        <v>0</v>
      </c>
      <c r="I53">
        <f>Bawana_NG!P53</f>
        <v>126.83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8.420534</v>
      </c>
      <c r="O53">
        <f>BRPL_ISGS_exbus!BB53</f>
        <v>900.40637040794752</v>
      </c>
      <c r="P53" s="77">
        <v>112.87</v>
      </c>
      <c r="Q53" s="77">
        <v>37.934392588303417</v>
      </c>
      <c r="R53" s="80">
        <v>41.5</v>
      </c>
      <c r="S53" s="80">
        <v>0</v>
      </c>
      <c r="T53" s="78">
        <f>SUMPRODUCT(LTA!F53:AJ53,LTA!F$101:AJ$101,LTA!F$103:AJ$103)</f>
        <v>373.11</v>
      </c>
      <c r="U53" s="78">
        <f>SUMPRODUCT(LTA!F53:AJ53,LTA!F$102:AJ$102,LTA!F$103:AJ$103)</f>
        <v>30.520000000000003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94.78</v>
      </c>
      <c r="Z53" s="75">
        <f>IEX!N53</f>
        <v>0</v>
      </c>
      <c r="AA53" s="117">
        <f>STOA!H53</f>
        <v>536.61000000000013</v>
      </c>
      <c r="AB53" s="117">
        <f>-STOA!N53</f>
        <v>-257.96000000000004</v>
      </c>
      <c r="AC53">
        <f t="shared" si="0"/>
        <v>23.792160653157755</v>
      </c>
      <c r="AD53">
        <f t="shared" si="1"/>
        <v>2006.7139352728132</v>
      </c>
      <c r="AE53">
        <f>'IDT-1'!B53</f>
        <v>0</v>
      </c>
      <c r="AF53" s="26"/>
      <c r="AG53">
        <f t="shared" si="2"/>
        <v>2006.7139352728132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-71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15.251589177830311</v>
      </c>
      <c r="F54">
        <f>GT_Spot!P54</f>
        <v>0</v>
      </c>
      <c r="G54">
        <f>PPCL_NG!P54</f>
        <v>87.36</v>
      </c>
      <c r="H54">
        <f>PPCL_Spot!P54</f>
        <v>0</v>
      </c>
      <c r="I54">
        <f>Bawana_NG!P54</f>
        <v>127.2</v>
      </c>
      <c r="J54">
        <f>Bawana_RLNG!P54</f>
        <v>0</v>
      </c>
      <c r="K54">
        <f>Bawana_Spot!P54</f>
        <v>0</v>
      </c>
      <c r="L54">
        <f>TWOMCL!O54</f>
        <v>-6.1058823529411761</v>
      </c>
      <c r="M54">
        <f>EDWPCL!S54</f>
        <v>0</v>
      </c>
      <c r="N54">
        <f>'MSW BWN'!S54</f>
        <v>8.4606715999999995</v>
      </c>
      <c r="O54">
        <f>BRPL_ISGS_exbus!BB54</f>
        <v>899.27508387914759</v>
      </c>
      <c r="P54" s="77">
        <v>112.87</v>
      </c>
      <c r="Q54" s="77">
        <v>37.934392588303417</v>
      </c>
      <c r="R54" s="80">
        <v>41.5</v>
      </c>
      <c r="S54" s="80">
        <v>0</v>
      </c>
      <c r="T54" s="78">
        <f>SUMPRODUCT(LTA!F54:AJ54,LTA!F$101:AJ$101,LTA!F$103:AJ$103)</f>
        <v>373.15</v>
      </c>
      <c r="U54" s="78">
        <f>SUMPRODUCT(LTA!F54:AJ54,LTA!F$102:AJ$102,LTA!F$103:AJ$103)</f>
        <v>29.98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88.09</v>
      </c>
      <c r="Z54" s="75">
        <f>IEX!N54</f>
        <v>0</v>
      </c>
      <c r="AA54" s="117">
        <f>STOA!H54</f>
        <v>513.63</v>
      </c>
      <c r="AB54" s="117">
        <f>-STOA!N54</f>
        <v>-257.96000000000004</v>
      </c>
      <c r="AC54">
        <f t="shared" si="0"/>
        <v>23.697695470068687</v>
      </c>
      <c r="AD54">
        <f t="shared" si="1"/>
        <v>1955.9381594222712</v>
      </c>
      <c r="AE54">
        <f>'IDT-1'!B54</f>
        <v>0</v>
      </c>
      <c r="AF54" s="26"/>
      <c r="AG54">
        <f t="shared" si="2"/>
        <v>1955.9381594222712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-91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15.251589177830311</v>
      </c>
      <c r="F55">
        <f>GT_Spot!P55</f>
        <v>0</v>
      </c>
      <c r="G55">
        <f>PPCL_NG!P55</f>
        <v>83.07</v>
      </c>
      <c r="H55">
        <f>PPCL_Spot!P55</f>
        <v>0</v>
      </c>
      <c r="I55">
        <f>Bawana_NG!P55</f>
        <v>99.618474308905732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8.2917591999999996</v>
      </c>
      <c r="O55">
        <f>BRPL_ISGS_exbus!BB55</f>
        <v>901.25217955948972</v>
      </c>
      <c r="P55" s="77">
        <v>112.87</v>
      </c>
      <c r="Q55" s="77">
        <v>37.934392588303417</v>
      </c>
      <c r="R55" s="80">
        <v>41.5</v>
      </c>
      <c r="S55" s="80">
        <v>0</v>
      </c>
      <c r="T55" s="78">
        <f>SUMPRODUCT(LTA!F55:AJ55,LTA!F$101:AJ$101,LTA!F$103:AJ$103)</f>
        <v>372.89000000000004</v>
      </c>
      <c r="U55" s="78">
        <f>SUMPRODUCT(LTA!F55:AJ55,LTA!F$102:AJ$102,LTA!F$103:AJ$103)</f>
        <v>29.619999999999997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122.55</v>
      </c>
      <c r="Z55" s="75">
        <f>IEX!N55</f>
        <v>0</v>
      </c>
      <c r="AA55" s="117">
        <f>STOA!H55</f>
        <v>392.03999999999996</v>
      </c>
      <c r="AB55" s="117">
        <f>-STOA!N55</f>
        <v>-257.96000000000004</v>
      </c>
      <c r="AC55">
        <f t="shared" si="0"/>
        <v>22.430292364236529</v>
      </c>
      <c r="AD55">
        <f t="shared" si="1"/>
        <v>1865.3713122221823</v>
      </c>
      <c r="AE55">
        <f>'IDT-1'!B55</f>
        <v>23.390999999999998</v>
      </c>
      <c r="AF55" s="26"/>
      <c r="AG55">
        <f t="shared" si="2"/>
        <v>1888.7623122221823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-65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15.251589177830311</v>
      </c>
      <c r="F56">
        <f>GT_Spot!P56</f>
        <v>0</v>
      </c>
      <c r="G56">
        <f>PPCL_NG!P56</f>
        <v>83.07</v>
      </c>
      <c r="H56">
        <f>PPCL_Spot!P56</f>
        <v>0</v>
      </c>
      <c r="I56">
        <f>Bawana_NG!P56</f>
        <v>99.618456580680146</v>
      </c>
      <c r="J56">
        <f>Bawana_RLNG!P56</f>
        <v>0</v>
      </c>
      <c r="K56">
        <f>Bawana_Spot!P56</f>
        <v>0</v>
      </c>
      <c r="L56">
        <f>TWOMCL!O56</f>
        <v>-5.7271493212669675</v>
      </c>
      <c r="M56">
        <f>EDWPCL!S56</f>
        <v>0</v>
      </c>
      <c r="N56">
        <f>'MSW BWN'!S56</f>
        <v>8.420534</v>
      </c>
      <c r="O56">
        <f>BRPL_ISGS_exbus!BB56</f>
        <v>903.16986007431569</v>
      </c>
      <c r="P56" s="77">
        <v>112.87</v>
      </c>
      <c r="Q56" s="77">
        <v>37.934392588303417</v>
      </c>
      <c r="R56" s="80">
        <v>41.5</v>
      </c>
      <c r="S56" s="80">
        <v>0</v>
      </c>
      <c r="T56" s="78">
        <f>SUMPRODUCT(LTA!F56:AJ56,LTA!F$101:AJ$101,LTA!F$103:AJ$103)</f>
        <v>374.17000000000007</v>
      </c>
      <c r="U56" s="78">
        <f>SUMPRODUCT(LTA!F56:AJ56,LTA!F$102:AJ$102,LTA!F$103:AJ$103)</f>
        <v>29.54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2.87</v>
      </c>
      <c r="Z56" s="75">
        <f>IEX!N56</f>
        <v>0</v>
      </c>
      <c r="AA56" s="117">
        <f>STOA!H56</f>
        <v>366.27</v>
      </c>
      <c r="AB56" s="117">
        <f>-STOA!N56</f>
        <v>-257.96000000000004</v>
      </c>
      <c r="AC56">
        <f t="shared" si="0"/>
        <v>21.228621717020175</v>
      </c>
      <c r="AD56">
        <f t="shared" si="1"/>
        <v>1718.769061382842</v>
      </c>
      <c r="AE56">
        <f>'IDT-1'!B56</f>
        <v>98.331000000000003</v>
      </c>
      <c r="AF56" s="26"/>
      <c r="AG56">
        <f t="shared" si="2"/>
        <v>1817.1000613828419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-71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15.251589177830311</v>
      </c>
      <c r="F57">
        <f>GT_Spot!P57</f>
        <v>0</v>
      </c>
      <c r="G57">
        <f>PPCL_NG!P57</f>
        <v>83.07</v>
      </c>
      <c r="H57">
        <f>PPCL_Spot!P57</f>
        <v>0</v>
      </c>
      <c r="I57">
        <f>Bawana_NG!P57</f>
        <v>99.618450579360754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8.6212219999999995</v>
      </c>
      <c r="O57">
        <f>BRPL_ISGS_exbus!BB57</f>
        <v>905.02340827383</v>
      </c>
      <c r="P57" s="77">
        <v>112.87</v>
      </c>
      <c r="Q57" s="77">
        <v>37.934392588303417</v>
      </c>
      <c r="R57" s="80">
        <v>41.5</v>
      </c>
      <c r="S57" s="80">
        <v>0</v>
      </c>
      <c r="T57" s="78">
        <f>SUMPRODUCT(LTA!F57:AJ57,LTA!F$101:AJ$101,LTA!F$103:AJ$103)</f>
        <v>372.99</v>
      </c>
      <c r="U57" s="78">
        <f>SUMPRODUCT(LTA!F57:AJ57,LTA!F$102:AJ$102,LTA!F$103:AJ$103)</f>
        <v>29.099999999999998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335.77</v>
      </c>
      <c r="AB57" s="117">
        <f>-STOA!N57</f>
        <v>-257.96000000000004</v>
      </c>
      <c r="AC57">
        <f t="shared" si="0"/>
        <v>21.590438314996153</v>
      </c>
      <c r="AD57">
        <f t="shared" si="1"/>
        <v>1612.0718340562178</v>
      </c>
      <c r="AE57">
        <f>'IDT-1'!B57</f>
        <v>95.930999999999997</v>
      </c>
      <c r="AF57" s="26"/>
      <c r="AG57">
        <f t="shared" si="2"/>
        <v>1708.0028340562178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-144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14.753060124022644</v>
      </c>
      <c r="F58">
        <f>GT_Spot!P58</f>
        <v>0</v>
      </c>
      <c r="G58">
        <f>PPCL_NG!P58</f>
        <v>83.07</v>
      </c>
      <c r="H58">
        <f>PPCL_Spot!P58</f>
        <v>0</v>
      </c>
      <c r="I58">
        <f>Bawana_NG!P58</f>
        <v>99.618456580680146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7.7381947999999987</v>
      </c>
      <c r="O58">
        <f>BRPL_ISGS_exbus!BB58</f>
        <v>906.19979280757252</v>
      </c>
      <c r="P58" s="77">
        <v>112.87</v>
      </c>
      <c r="Q58" s="77">
        <v>37.934392588303417</v>
      </c>
      <c r="R58" s="80">
        <v>41.5</v>
      </c>
      <c r="S58" s="80">
        <v>0</v>
      </c>
      <c r="T58" s="78">
        <f>SUMPRODUCT(LTA!F58:AJ58,LTA!F$101:AJ$101,LTA!F$103:AJ$103)</f>
        <v>371.65999999999997</v>
      </c>
      <c r="U58" s="78">
        <f>SUMPRODUCT(LTA!F58:AJ58,LTA!F$102:AJ$102,LTA!F$103:AJ$103)</f>
        <v>28.509999999999998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15.32</v>
      </c>
      <c r="Z58" s="75">
        <f>IEX!N58</f>
        <v>0</v>
      </c>
      <c r="AA58" s="117">
        <f>STOA!H58</f>
        <v>311.39999999999998</v>
      </c>
      <c r="AB58" s="117">
        <f>-STOA!N58</f>
        <v>-257.96000000000004</v>
      </c>
      <c r="AC58">
        <f t="shared" si="0"/>
        <v>21.429949964015826</v>
      </c>
      <c r="AD58">
        <f t="shared" si="1"/>
        <v>1608.0571566884526</v>
      </c>
      <c r="AE58">
        <f>'IDT-1'!B58</f>
        <v>76.301000000000002</v>
      </c>
      <c r="AF58" s="26"/>
      <c r="AG58">
        <f t="shared" si="2"/>
        <v>1684.3581566884525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-137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14.753060124022644</v>
      </c>
      <c r="F59">
        <f>GT_Spot!P59</f>
        <v>0</v>
      </c>
      <c r="G59">
        <f>PPCL_NG!P59</f>
        <v>83.07</v>
      </c>
      <c r="H59">
        <f>PPCL_Spot!P59</f>
        <v>0</v>
      </c>
      <c r="I59">
        <f>Bawana_NG!P59</f>
        <v>99.618450579360754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8.1161571999999982</v>
      </c>
      <c r="O59">
        <f>BRPL_ISGS_exbus!BB59</f>
        <v>909.53734118329862</v>
      </c>
      <c r="P59" s="77">
        <v>112.87</v>
      </c>
      <c r="Q59" s="77">
        <v>37.934392588303417</v>
      </c>
      <c r="R59" s="80">
        <v>41.5</v>
      </c>
      <c r="S59" s="80">
        <v>0</v>
      </c>
      <c r="T59" s="78">
        <f>SUMPRODUCT(LTA!F59:AJ59,LTA!F$101:AJ$101,LTA!F$103:AJ$103)</f>
        <v>370.06000000000006</v>
      </c>
      <c r="U59" s="78">
        <f>SUMPRODUCT(LTA!F59:AJ59,LTA!F$102:AJ$102,LTA!F$103:AJ$103)</f>
        <v>28.28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301.97000000000003</v>
      </c>
      <c r="AB59" s="117">
        <f>-STOA!N59</f>
        <v>-257.96000000000004</v>
      </c>
      <c r="AC59">
        <f t="shared" si="0"/>
        <v>20.669420372132301</v>
      </c>
      <c r="AD59">
        <f t="shared" si="1"/>
        <v>1648.953191054743</v>
      </c>
      <c r="AE59">
        <f>'IDT-1'!B59</f>
        <v>78.635999999999996</v>
      </c>
      <c r="AF59" s="26"/>
      <c r="AG59">
        <f t="shared" si="2"/>
        <v>1727.589191054743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-74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14.753060124022644</v>
      </c>
      <c r="F60">
        <f>GT_Spot!P60</f>
        <v>0</v>
      </c>
      <c r="G60">
        <f>PPCL_NG!P60</f>
        <v>83.07</v>
      </c>
      <c r="H60">
        <f>PPCL_Spot!P60</f>
        <v>0</v>
      </c>
      <c r="I60">
        <f>Bawana_NG!P60</f>
        <v>99.618438435614067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8.3001211999999995</v>
      </c>
      <c r="O60">
        <f>BRPL_ISGS_exbus!BB60</f>
        <v>920.76640413499479</v>
      </c>
      <c r="P60" s="77">
        <v>112.87</v>
      </c>
      <c r="Q60" s="77">
        <v>37.934392588303417</v>
      </c>
      <c r="R60" s="80">
        <v>41.5</v>
      </c>
      <c r="S60" s="80">
        <v>0</v>
      </c>
      <c r="T60" s="78">
        <f>SUMPRODUCT(LTA!F60:AJ60,LTA!F$101:AJ$101,LTA!F$103:AJ$103)</f>
        <v>365.53999999999996</v>
      </c>
      <c r="U60" s="78">
        <f>SUMPRODUCT(LTA!F60:AJ60,LTA!F$102:AJ$102,LTA!F$103:AJ$103)</f>
        <v>28.259999999999998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257.81</v>
      </c>
      <c r="AB60" s="117">
        <f>-STOA!N60</f>
        <v>-257.96000000000004</v>
      </c>
      <c r="AC60">
        <f t="shared" si="0"/>
        <v>20.21700111713152</v>
      </c>
      <c r="AD60">
        <f t="shared" si="1"/>
        <v>1626.1186251176928</v>
      </c>
      <c r="AE60">
        <f>'IDT-1'!B60</f>
        <v>81.222999999999999</v>
      </c>
      <c r="AF60" s="26"/>
      <c r="AG60">
        <f t="shared" si="2"/>
        <v>1707.3416251176927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-60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14.753060124022644</v>
      </c>
      <c r="F61">
        <f>GT_Spot!P61</f>
        <v>0</v>
      </c>
      <c r="G61">
        <f>PPCL_NG!P61</f>
        <v>83.07</v>
      </c>
      <c r="H61">
        <f>PPCL_Spot!P61</f>
        <v>0</v>
      </c>
      <c r="I61">
        <f>Bawana_NG!P61</f>
        <v>99.618438435614067</v>
      </c>
      <c r="J61">
        <f>Bawana_RLNG!P61</f>
        <v>0</v>
      </c>
      <c r="K61">
        <f>Bawana_Spot!P61</f>
        <v>0</v>
      </c>
      <c r="L61">
        <f>TWOMCL!O61</f>
        <v>-6.099095022624434</v>
      </c>
      <c r="M61">
        <f>EDWPCL!S61</f>
        <v>0</v>
      </c>
      <c r="N61">
        <f>'MSW BWN'!S61</f>
        <v>8.5409467999999986</v>
      </c>
      <c r="O61">
        <f>BRPL_ISGS_exbus!BB61</f>
        <v>921.9872335430349</v>
      </c>
      <c r="P61" s="77">
        <v>112.87</v>
      </c>
      <c r="Q61" s="77">
        <v>37.934392588303417</v>
      </c>
      <c r="R61" s="80">
        <v>41.5</v>
      </c>
      <c r="S61" s="80">
        <v>0</v>
      </c>
      <c r="T61" s="78">
        <f>SUMPRODUCT(LTA!F61:AJ61,LTA!F$101:AJ$101,LTA!F$103:AJ$103)</f>
        <v>355.07</v>
      </c>
      <c r="U61" s="78">
        <f>SUMPRODUCT(LTA!F61:AJ61,LTA!F$102:AJ$102,LTA!F$103:AJ$103)</f>
        <v>28.35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256.04000000000002</v>
      </c>
      <c r="AB61" s="117">
        <f>-STOA!N61</f>
        <v>-257.96000000000004</v>
      </c>
      <c r="AC61">
        <f t="shared" si="0"/>
        <v>20.468944772824265</v>
      </c>
      <c r="AD61">
        <f t="shared" si="1"/>
        <v>1576.2060316955262</v>
      </c>
      <c r="AE61">
        <f>'IDT-1'!B61</f>
        <v>76.253</v>
      </c>
      <c r="AF61" s="26"/>
      <c r="AG61">
        <f t="shared" si="2"/>
        <v>1652.4590316955262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-99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14.753060124022644</v>
      </c>
      <c r="F62">
        <f>GT_Spot!P62</f>
        <v>0</v>
      </c>
      <c r="G62">
        <f>PPCL_NG!P62</f>
        <v>83.07</v>
      </c>
      <c r="H62">
        <f>PPCL_Spot!P62</f>
        <v>0</v>
      </c>
      <c r="I62">
        <f>Bawana_NG!P62</f>
        <v>99.618491634491633</v>
      </c>
      <c r="J62">
        <f>Bawana_RLNG!P62</f>
        <v>0</v>
      </c>
      <c r="K62">
        <f>Bawana_Spot!P62</f>
        <v>0</v>
      </c>
      <c r="L62">
        <f>TWOMCL!O62</f>
        <v>-5.7339366515837096</v>
      </c>
      <c r="M62">
        <f>EDWPCL!S62</f>
        <v>0</v>
      </c>
      <c r="N62">
        <f>'MSW BWN'!S62</f>
        <v>8.3887583999999986</v>
      </c>
      <c r="O62">
        <f>BRPL_ISGS_exbus!BB62</f>
        <v>927.7190891890383</v>
      </c>
      <c r="P62" s="77">
        <v>112.87</v>
      </c>
      <c r="Q62" s="77">
        <v>37.934392588303417</v>
      </c>
      <c r="R62" s="80">
        <v>41.5</v>
      </c>
      <c r="S62" s="80">
        <v>0</v>
      </c>
      <c r="T62" s="78">
        <f>SUMPRODUCT(LTA!F62:AJ62,LTA!F$101:AJ$101,LTA!F$103:AJ$103)</f>
        <v>337.34000000000003</v>
      </c>
      <c r="U62" s="78">
        <f>SUMPRODUCT(LTA!F62:AJ62,LTA!F$102:AJ$102,LTA!F$103:AJ$103)</f>
        <v>27.63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244.96</v>
      </c>
      <c r="AB62" s="117">
        <f>-STOA!N62</f>
        <v>-257.96000000000004</v>
      </c>
      <c r="AC62">
        <f t="shared" si="0"/>
        <v>20.201671625022154</v>
      </c>
      <c r="AD62">
        <f t="shared" si="1"/>
        <v>1558.8881836592502</v>
      </c>
      <c r="AE62">
        <f>'IDT-1'!B62</f>
        <v>68.903000000000006</v>
      </c>
      <c r="AF62" s="26"/>
      <c r="AG62">
        <f t="shared" si="2"/>
        <v>1627.7911836592502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-93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14.753060124022644</v>
      </c>
      <c r="F63">
        <f>GT_Spot!P63</f>
        <v>0</v>
      </c>
      <c r="G63">
        <f>PPCL_NG!P63</f>
        <v>83.07</v>
      </c>
      <c r="H63">
        <f>PPCL_Spot!P63</f>
        <v>0</v>
      </c>
      <c r="I63">
        <f>Bawana_NG!P63</f>
        <v>99.618370758034189</v>
      </c>
      <c r="J63">
        <f>Bawana_RLNG!P63</f>
        <v>0</v>
      </c>
      <c r="K63">
        <f>Bawana_Spot!P63</f>
        <v>0</v>
      </c>
      <c r="L63">
        <f>TWOMCL!O63</f>
        <v>-5.2126696832579178</v>
      </c>
      <c r="M63">
        <f>EDWPCL!S63</f>
        <v>0</v>
      </c>
      <c r="N63">
        <f>'MSW BWN'!S63</f>
        <v>8.4288959999999999</v>
      </c>
      <c r="O63">
        <f>BRPL_ISGS_exbus!BB63</f>
        <v>952.64059442409473</v>
      </c>
      <c r="P63" s="77">
        <v>112.87</v>
      </c>
      <c r="Q63" s="77">
        <v>37.934392588303417</v>
      </c>
      <c r="R63" s="80">
        <v>41.5</v>
      </c>
      <c r="S63" s="80">
        <v>0</v>
      </c>
      <c r="T63" s="78">
        <f>SUMPRODUCT(LTA!F63:AJ63,LTA!F$101:AJ$101,LTA!F$103:AJ$103)</f>
        <v>319.65999999999997</v>
      </c>
      <c r="U63" s="78">
        <f>SUMPRODUCT(LTA!F63:AJ63,LTA!F$102:AJ$102,LTA!F$103:AJ$103)</f>
        <v>27.87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249.37000000000003</v>
      </c>
      <c r="AB63" s="117">
        <f>-STOA!N63</f>
        <v>-257.96000000000004</v>
      </c>
      <c r="AC63">
        <f t="shared" si="0"/>
        <v>20.293163016117724</v>
      </c>
      <c r="AD63">
        <f t="shared" si="1"/>
        <v>1572.2494811950792</v>
      </c>
      <c r="AE63">
        <f>'IDT-1'!B63</f>
        <v>27</v>
      </c>
      <c r="AF63" s="26"/>
      <c r="AG63">
        <f t="shared" si="2"/>
        <v>1599.2494811950792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-92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14.753060124022644</v>
      </c>
      <c r="F64">
        <f>GT_Spot!P64</f>
        <v>0</v>
      </c>
      <c r="G64">
        <f>PPCL_NG!P64</f>
        <v>83.07</v>
      </c>
      <c r="H64">
        <f>PPCL_Spot!P64</f>
        <v>0</v>
      </c>
      <c r="I64">
        <f>Bawana_NG!P64</f>
        <v>99.618497322573347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8.5894463999999999</v>
      </c>
      <c r="O64">
        <f>BRPL_ISGS_exbus!BB64</f>
        <v>960.04126014205769</v>
      </c>
      <c r="P64" s="77">
        <v>112.87</v>
      </c>
      <c r="Q64" s="77">
        <v>37.934392588303417</v>
      </c>
      <c r="R64" s="80">
        <v>41.5</v>
      </c>
      <c r="S64" s="80">
        <v>0</v>
      </c>
      <c r="T64" s="78">
        <f>SUMPRODUCT(LTA!F64:AJ64,LTA!F$101:AJ$101,LTA!F$103:AJ$103)</f>
        <v>301.14</v>
      </c>
      <c r="U64" s="78">
        <f>SUMPRODUCT(LTA!F64:AJ64,LTA!F$102:AJ$102,LTA!F$103:AJ$103)</f>
        <v>27.57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239.57000000000002</v>
      </c>
      <c r="AB64" s="117">
        <f>-STOA!N64</f>
        <v>-257.96000000000004</v>
      </c>
      <c r="AC64">
        <f t="shared" si="0"/>
        <v>20.018303107925018</v>
      </c>
      <c r="AD64">
        <f t="shared" si="1"/>
        <v>1561.5515632209213</v>
      </c>
      <c r="AE64">
        <f>'IDT-1'!B64</f>
        <v>21</v>
      </c>
      <c r="AF64" s="26"/>
      <c r="AG64">
        <f t="shared" si="2"/>
        <v>1582.5515632209213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-81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14.753060124022644</v>
      </c>
      <c r="F65">
        <f>GT_Spot!P65</f>
        <v>0</v>
      </c>
      <c r="G65">
        <f>PPCL_NG!P65</f>
        <v>83.07</v>
      </c>
      <c r="H65">
        <f>PPCL_Spot!P65</f>
        <v>0</v>
      </c>
      <c r="I65">
        <f>Bawana_NG!P65</f>
        <v>99.618497322573347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8.6295839999999995</v>
      </c>
      <c r="O65">
        <f>BRPL_ISGS_exbus!BB65</f>
        <v>965.98291553755769</v>
      </c>
      <c r="P65" s="77">
        <v>112.87</v>
      </c>
      <c r="Q65" s="77">
        <v>37.934392588303417</v>
      </c>
      <c r="R65" s="80">
        <v>41.5</v>
      </c>
      <c r="S65" s="80">
        <v>0</v>
      </c>
      <c r="T65" s="78">
        <f>SUMPRODUCT(LTA!F65:AJ65,LTA!F$101:AJ$101,LTA!F$103:AJ$103)</f>
        <v>277.77</v>
      </c>
      <c r="U65" s="78">
        <f>SUMPRODUCT(LTA!F65:AJ65,LTA!F$102:AJ$102,LTA!F$103:AJ$103)</f>
        <v>25.85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231.87000000000003</v>
      </c>
      <c r="AB65" s="117">
        <f>-STOA!N65</f>
        <v>-257.96000000000004</v>
      </c>
      <c r="AC65">
        <f t="shared" si="0"/>
        <v>19.791269013807611</v>
      </c>
      <c r="AD65">
        <f t="shared" si="1"/>
        <v>1533.970390310539</v>
      </c>
      <c r="AE65">
        <f>'IDT-1'!B65</f>
        <v>34</v>
      </c>
      <c r="AF65" s="26"/>
      <c r="AG65">
        <f t="shared" si="2"/>
        <v>1567.970390310539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-82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14.753060124022644</v>
      </c>
      <c r="F66">
        <f>GT_Spot!P66</f>
        <v>0</v>
      </c>
      <c r="G66">
        <f>PPCL_NG!P66</f>
        <v>83.07</v>
      </c>
      <c r="H66">
        <f>PPCL_Spot!P66</f>
        <v>0</v>
      </c>
      <c r="I66">
        <f>Bawana_NG!P66</f>
        <v>99.618508571000817</v>
      </c>
      <c r="J66">
        <f>Bawana_RLNG!P66</f>
        <v>0</v>
      </c>
      <c r="K66">
        <f>Bawana_Spot!P66</f>
        <v>0</v>
      </c>
      <c r="L66">
        <f>TWOMCL!O66</f>
        <v>-5.4271493212669677</v>
      </c>
      <c r="M66">
        <f>EDWPCL!S66</f>
        <v>0</v>
      </c>
      <c r="N66">
        <f>'MSW BWN'!S66</f>
        <v>8.5008091999999991</v>
      </c>
      <c r="O66">
        <f>BRPL_ISGS_exbus!BB66</f>
        <v>967.54933004338886</v>
      </c>
      <c r="P66" s="77">
        <v>112.87</v>
      </c>
      <c r="Q66" s="77">
        <v>37.934392588303417</v>
      </c>
      <c r="R66" s="80">
        <v>41.5</v>
      </c>
      <c r="S66" s="80">
        <v>0</v>
      </c>
      <c r="T66" s="78">
        <f>SUMPRODUCT(LTA!F66:AJ66,LTA!F$101:AJ$101,LTA!F$103:AJ$103)</f>
        <v>229.10000000000002</v>
      </c>
      <c r="U66" s="78">
        <f>SUMPRODUCT(LTA!F66:AJ66,LTA!F$102:AJ$102,LTA!F$103:AJ$103)</f>
        <v>26.23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219.27</v>
      </c>
      <c r="AB66" s="117">
        <f>-STOA!N66</f>
        <v>-257.96000000000004</v>
      </c>
      <c r="AC66">
        <f t="shared" si="0"/>
        <v>19.315145605969995</v>
      </c>
      <c r="AD66">
        <f t="shared" si="1"/>
        <v>1469.6938055994788</v>
      </c>
      <c r="AE66">
        <f>'IDT-1'!B66</f>
        <v>70</v>
      </c>
      <c r="AF66" s="26"/>
      <c r="AG66">
        <f t="shared" si="2"/>
        <v>1539.6938055994788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-88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14.753060124022644</v>
      </c>
      <c r="F67">
        <f>GT_Spot!P67</f>
        <v>0</v>
      </c>
      <c r="G67">
        <f>PPCL_NG!P67</f>
        <v>68.812814571428561</v>
      </c>
      <c r="H67">
        <f>PPCL_Spot!P67</f>
        <v>0</v>
      </c>
      <c r="I67">
        <f>Bawana_NG!P67</f>
        <v>99.618502967916442</v>
      </c>
      <c r="J67">
        <f>Bawana_RLNG!P67</f>
        <v>0</v>
      </c>
      <c r="K67">
        <f>Bawana_Spot!P67</f>
        <v>0</v>
      </c>
      <c r="L67">
        <f>TWOMCL!O67</f>
        <v>-5.7149321266968318</v>
      </c>
      <c r="M67">
        <f>EDWPCL!S67</f>
        <v>0</v>
      </c>
      <c r="N67">
        <f>'MSW BWN'!S67</f>
        <v>8.3971203999999986</v>
      </c>
      <c r="O67">
        <f>BRPL_ISGS_exbus!BB67</f>
        <v>951.64077814522864</v>
      </c>
      <c r="P67" s="77">
        <v>112.87</v>
      </c>
      <c r="Q67" s="77">
        <v>37.934392588303417</v>
      </c>
      <c r="R67" s="80">
        <v>41.5</v>
      </c>
      <c r="S67" s="80">
        <v>0</v>
      </c>
      <c r="T67" s="78">
        <f>SUMPRODUCT(LTA!F67:AJ67,LTA!F$101:AJ$101,LTA!F$103:AJ$103)</f>
        <v>203.02</v>
      </c>
      <c r="U67" s="78">
        <f>SUMPRODUCT(LTA!F67:AJ67,LTA!F$102:AJ$102,LTA!F$103:AJ$103)</f>
        <v>27.06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260.64999999999998</v>
      </c>
      <c r="AB67" s="117">
        <f>-STOA!N67</f>
        <v>-257.96000000000004</v>
      </c>
      <c r="AC67">
        <f t="shared" si="0"/>
        <v>19.299811109459256</v>
      </c>
      <c r="AD67">
        <f t="shared" si="1"/>
        <v>1443.2819255607433</v>
      </c>
      <c r="AE67">
        <f>'IDT-1'!B67</f>
        <v>78.123000000000005</v>
      </c>
      <c r="AF67" s="26"/>
      <c r="AG67">
        <f t="shared" si="2"/>
        <v>1521.4049255607433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-100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14.753060124022644</v>
      </c>
      <c r="F68">
        <f>GT_Spot!P68</f>
        <v>0</v>
      </c>
      <c r="G68">
        <f>PPCL_NG!P68</f>
        <v>7.2402720000000009</v>
      </c>
      <c r="H68">
        <f>PPCL_Spot!P68</f>
        <v>0</v>
      </c>
      <c r="I68">
        <f>Bawana_NG!P68</f>
        <v>99.618508571000817</v>
      </c>
      <c r="J68">
        <f>Bawana_RLNG!P68</f>
        <v>0</v>
      </c>
      <c r="K68">
        <f>Bawana_Spot!P68</f>
        <v>0</v>
      </c>
      <c r="L68">
        <f>TWOMCL!O68</f>
        <v>-5.4271493212669677</v>
      </c>
      <c r="M68">
        <f>EDWPCL!S68</f>
        <v>0</v>
      </c>
      <c r="N68">
        <f>'MSW BWN'!S68</f>
        <v>8.3084831999999995</v>
      </c>
      <c r="O68">
        <f>BRPL_ISGS_exbus!BB68</f>
        <v>961.79284216177837</v>
      </c>
      <c r="P68" s="77">
        <v>112.87</v>
      </c>
      <c r="Q68" s="77">
        <v>37.934392588303417</v>
      </c>
      <c r="R68" s="80">
        <v>41.5</v>
      </c>
      <c r="S68" s="80">
        <v>0</v>
      </c>
      <c r="T68" s="78">
        <f>SUMPRODUCT(LTA!F68:AJ68,LTA!F$101:AJ$101,LTA!F$103:AJ$103)</f>
        <v>173.74</v>
      </c>
      <c r="U68" s="78">
        <f>SUMPRODUCT(LTA!F68:AJ68,LTA!F$102:AJ$102,LTA!F$103:AJ$103)</f>
        <v>27.479999999999997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271.21999999999997</v>
      </c>
      <c r="AB68" s="117">
        <f>-STOA!N68</f>
        <v>-257.96000000000004</v>
      </c>
      <c r="AC68">
        <f t="shared" ref="AC68:AC98" si="3">SUMIF(B68:AB68,"&gt;0")*$AC$2-SUMIF(B68:AB68,"&lt;0")*($AC$2/(1-$AC$2))+SUMIF(AI68:AR68,"&gt;0")*$AC$2-SUMIF(AI68:AR68,"&lt;0")*($AC$2/(1-$AC$2))</f>
        <v>18.461070779623284</v>
      </c>
      <c r="AD68">
        <f t="shared" ref="AD68:AD98" si="4">SUM(B68:AB68,AI68:AR68)-AC68</f>
        <v>1399.6093385442148</v>
      </c>
      <c r="AE68">
        <f>'IDT-1'!B68</f>
        <v>72.263999999999996</v>
      </c>
      <c r="AF68" s="26"/>
      <c r="AG68">
        <f t="shared" ref="AG68:AG98" si="5">SUM(AD68:AF68)+AT68</f>
        <v>1471.8733385442147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-75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14.753060124022644</v>
      </c>
      <c r="F69">
        <f>GT_Spot!P69</f>
        <v>0</v>
      </c>
      <c r="G69">
        <f>PPCL_NG!P69</f>
        <v>25.591999999999999</v>
      </c>
      <c r="H69">
        <f>PPCL_Spot!P69</f>
        <v>0</v>
      </c>
      <c r="I69">
        <f>Bawana_NG!P69</f>
        <v>99.618508571000817</v>
      </c>
      <c r="J69">
        <f>Bawana_RLNG!P69</f>
        <v>0</v>
      </c>
      <c r="K69">
        <f>Bawana_Spot!P69</f>
        <v>0</v>
      </c>
      <c r="L69">
        <f>TWOMCL!O69</f>
        <v>-5.0361990950226243</v>
      </c>
      <c r="M69">
        <f>EDWPCL!S69</f>
        <v>0</v>
      </c>
      <c r="N69">
        <f>'MSW BWN'!S69</f>
        <v>8.412172</v>
      </c>
      <c r="O69">
        <f>BRPL_ISGS_exbus!BB69</f>
        <v>972.62178321742476</v>
      </c>
      <c r="P69" s="77">
        <v>112.87</v>
      </c>
      <c r="Q69" s="77">
        <v>37.934392588303417</v>
      </c>
      <c r="R69" s="80">
        <v>32.399999999999991</v>
      </c>
      <c r="S69" s="80">
        <v>0</v>
      </c>
      <c r="T69" s="78">
        <f>SUMPRODUCT(LTA!F69:AJ69,LTA!F$101:AJ$101,LTA!F$103:AJ$103)</f>
        <v>141.85</v>
      </c>
      <c r="U69" s="78">
        <f>SUMPRODUCT(LTA!F69:AJ69,LTA!F$102:AJ$102,LTA!F$103:AJ$103)</f>
        <v>27.95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337.75</v>
      </c>
      <c r="AB69" s="117">
        <f>-STOA!N69</f>
        <v>-257.96000000000004</v>
      </c>
      <c r="AC69">
        <f t="shared" si="3"/>
        <v>18.722237034734661</v>
      </c>
      <c r="AD69">
        <f t="shared" si="4"/>
        <v>1480.0334803709941</v>
      </c>
      <c r="AE69">
        <f>'IDT-1'!B69</f>
        <v>49.576999999999998</v>
      </c>
      <c r="AF69" s="26"/>
      <c r="AG69">
        <f t="shared" si="5"/>
        <v>1529.6104803709941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-50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14.753060124022644</v>
      </c>
      <c r="F70">
        <f>GT_Spot!P70</f>
        <v>0</v>
      </c>
      <c r="G70">
        <f>PPCL_NG!P70</f>
        <v>17.96</v>
      </c>
      <c r="H70">
        <f>PPCL_Spot!P70</f>
        <v>0</v>
      </c>
      <c r="I70">
        <f>Bawana_NG!P70</f>
        <v>99.618508571000817</v>
      </c>
      <c r="J70">
        <f>Bawana_RLNG!P70</f>
        <v>0</v>
      </c>
      <c r="K70">
        <f>Bawana_Spot!P70</f>
        <v>0</v>
      </c>
      <c r="L70">
        <f>TWOMCL!O70</f>
        <v>-5.3361990950226241</v>
      </c>
      <c r="M70">
        <f>EDWPCL!S70</f>
        <v>0</v>
      </c>
      <c r="N70">
        <f>'MSW BWN'!S70</f>
        <v>8.4773955999999995</v>
      </c>
      <c r="O70">
        <f>BRPL_ISGS_exbus!BB70</f>
        <v>994.76993069685363</v>
      </c>
      <c r="P70" s="77">
        <v>112.87</v>
      </c>
      <c r="Q70" s="77">
        <v>37.934392588303417</v>
      </c>
      <c r="R70" s="80">
        <v>21.105202272727269</v>
      </c>
      <c r="S70" s="80">
        <v>0</v>
      </c>
      <c r="T70" s="78">
        <f>SUMPRODUCT(LTA!F70:AJ70,LTA!F$101:AJ$101,LTA!F$103:AJ$103)</f>
        <v>110.14</v>
      </c>
      <c r="U70" s="78">
        <f>SUMPRODUCT(LTA!F70:AJ70,LTA!F$102:AJ$102,LTA!F$103:AJ$103)</f>
        <v>28.07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370.85</v>
      </c>
      <c r="AB70" s="117">
        <f>-STOA!N70</f>
        <v>-257.96000000000004</v>
      </c>
      <c r="AC70">
        <f t="shared" si="3"/>
        <v>18.68720717079054</v>
      </c>
      <c r="AD70">
        <f t="shared" si="4"/>
        <v>1493.5650835870945</v>
      </c>
      <c r="AE70">
        <f>'IDT-1'!B70</f>
        <v>36.954999999999998</v>
      </c>
      <c r="AF70" s="26"/>
      <c r="AG70">
        <f t="shared" si="5"/>
        <v>1530.5200835870944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-41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14.753060124022644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-5.5642533936651581</v>
      </c>
      <c r="M71">
        <f>EDWPCL!S71</f>
        <v>0</v>
      </c>
      <c r="N71">
        <f>'MSW BWN'!S71</f>
        <v>8.4456199999999981</v>
      </c>
      <c r="O71">
        <f>BRPL_ISGS_exbus!BB71</f>
        <v>1029.4912112017537</v>
      </c>
      <c r="P71" s="77">
        <v>112.87</v>
      </c>
      <c r="Q71" s="77">
        <v>37.934392588303417</v>
      </c>
      <c r="R71" s="80">
        <v>8.5500000000000007</v>
      </c>
      <c r="S71" s="80">
        <v>0</v>
      </c>
      <c r="T71" s="78">
        <f>SUMPRODUCT(LTA!F71:AJ71,LTA!F$101:AJ$101,LTA!F$103:AJ$103)</f>
        <v>82.470000000000013</v>
      </c>
      <c r="U71" s="78">
        <f>SUMPRODUCT(LTA!F71:AJ71,LTA!F$102:AJ$102,LTA!F$103:AJ$103)</f>
        <v>30.93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457.05</v>
      </c>
      <c r="AB71" s="117">
        <f>-STOA!N71</f>
        <v>-257.96000000000004</v>
      </c>
      <c r="AC71">
        <f t="shared" si="3"/>
        <v>18.929399625264171</v>
      </c>
      <c r="AD71">
        <f t="shared" si="4"/>
        <v>1602.7506308951502</v>
      </c>
      <c r="AE71">
        <f>'IDT-1'!B71</f>
        <v>32.886000000000003</v>
      </c>
      <c r="AF71" s="26"/>
      <c r="AG71">
        <f t="shared" si="5"/>
        <v>1635.6366308951501</v>
      </c>
      <c r="AI71" s="75">
        <f>PXIL!H71</f>
        <v>0</v>
      </c>
      <c r="AJ71" s="75">
        <f>PXIL!N71</f>
        <v>0</v>
      </c>
      <c r="AK71" s="75">
        <f>RTM_IEX!H71</f>
        <v>3.09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14.753060124022644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-5.0429864253393655</v>
      </c>
      <c r="M72">
        <f>EDWPCL!S72</f>
        <v>0</v>
      </c>
      <c r="N72">
        <f>'MSW BWN'!S72</f>
        <v>8.3252071999999995</v>
      </c>
      <c r="O72">
        <f>BRPL_ISGS_exbus!BB72</f>
        <v>1062.9725909042536</v>
      </c>
      <c r="P72" s="77">
        <v>112.87</v>
      </c>
      <c r="Q72" s="77">
        <v>37.934392588303417</v>
      </c>
      <c r="R72" s="80">
        <v>1.1500000000000001</v>
      </c>
      <c r="S72" s="80">
        <v>0</v>
      </c>
      <c r="T72" s="78">
        <f>SUMPRODUCT(LTA!F72:AJ72,LTA!F$101:AJ$101,LTA!F$103:AJ$103)</f>
        <v>53.57</v>
      </c>
      <c r="U72" s="78">
        <f>SUMPRODUCT(LTA!F72:AJ72,LTA!F$102:AJ$102,LTA!F$103:AJ$103)</f>
        <v>31.490000000000002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495.36999999999995</v>
      </c>
      <c r="AB72" s="117">
        <f>-STOA!N72</f>
        <v>-257.96000000000004</v>
      </c>
      <c r="AC72">
        <f t="shared" si="3"/>
        <v>19.276604259388268</v>
      </c>
      <c r="AD72">
        <f t="shared" si="4"/>
        <v>1642.9056601318521</v>
      </c>
      <c r="AE72">
        <f>'IDT-1'!B72</f>
        <v>20.774000000000001</v>
      </c>
      <c r="AF72" s="26"/>
      <c r="AG72">
        <f t="shared" si="5"/>
        <v>1663.679660131852</v>
      </c>
      <c r="AI72" s="75">
        <f>PXIL!H72</f>
        <v>0</v>
      </c>
      <c r="AJ72" s="75">
        <f>PXIL!N72</f>
        <v>0</v>
      </c>
      <c r="AK72" s="75">
        <f>RTM_IEX!H72</f>
        <v>7.13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14.753060124022644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105.58</v>
      </c>
      <c r="J73">
        <f>Bawana_RLNG!P73</f>
        <v>0</v>
      </c>
      <c r="K73">
        <f>Bawana_Spot!P73</f>
        <v>0</v>
      </c>
      <c r="L73">
        <f>TWOMCL!O73</f>
        <v>-4.912669683257918</v>
      </c>
      <c r="M73">
        <f>EDWPCL!S73</f>
        <v>0</v>
      </c>
      <c r="N73">
        <f>'MSW BWN'!S73</f>
        <v>8.5660327999999986</v>
      </c>
      <c r="O73">
        <f>BRPL_ISGS_exbus!BB73</f>
        <v>1110.0184657087825</v>
      </c>
      <c r="P73" s="77">
        <v>112.87</v>
      </c>
      <c r="Q73" s="77">
        <v>37.934392588303417</v>
      </c>
      <c r="R73" s="80">
        <v>0</v>
      </c>
      <c r="S73" s="80">
        <v>0</v>
      </c>
      <c r="T73" s="78">
        <f>SUMPRODUCT(LTA!F73:AJ73,LTA!F$101:AJ$101,LTA!F$103:AJ$103)</f>
        <v>34.68</v>
      </c>
      <c r="U73" s="78">
        <f>SUMPRODUCT(LTA!F73:AJ73,LTA!F$102:AJ$102,LTA!F$103:AJ$103)</f>
        <v>31.909999999999997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512.38000000000011</v>
      </c>
      <c r="AB73" s="117">
        <f>-STOA!N73</f>
        <v>-257.96000000000004</v>
      </c>
      <c r="AC73">
        <f t="shared" si="3"/>
        <v>19.658306254293649</v>
      </c>
      <c r="AD73">
        <f t="shared" si="4"/>
        <v>1686.1609752835573</v>
      </c>
      <c r="AE73">
        <f>'IDT-1'!B73</f>
        <v>27.298999999999999</v>
      </c>
      <c r="AF73" s="26"/>
      <c r="AG73">
        <f t="shared" si="5"/>
        <v>1713.4599752835572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14.753060124022644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105.42</v>
      </c>
      <c r="J74">
        <f>Bawana_RLNG!P74</f>
        <v>0</v>
      </c>
      <c r="K74">
        <f>Bawana_Spot!P74</f>
        <v>0</v>
      </c>
      <c r="L74">
        <f>TWOMCL!O74</f>
        <v>-4.5678733031674206</v>
      </c>
      <c r="M74">
        <f>EDWPCL!S74</f>
        <v>0</v>
      </c>
      <c r="N74">
        <f>'MSW BWN'!S74</f>
        <v>8.3971203999999986</v>
      </c>
      <c r="O74">
        <f>BRPL_ISGS_exbus!BB74</f>
        <v>1122.3002225520409</v>
      </c>
      <c r="P74" s="77">
        <v>112.87</v>
      </c>
      <c r="Q74" s="77">
        <v>37.934392588303417</v>
      </c>
      <c r="R74" s="80">
        <v>0</v>
      </c>
      <c r="S74" s="80">
        <v>0</v>
      </c>
      <c r="T74" s="78">
        <f>SUMPRODUCT(LTA!F74:AJ74,LTA!F$101:AJ$101,LTA!F$103:AJ$103)</f>
        <v>19.009999999999998</v>
      </c>
      <c r="U74" s="78">
        <f>SUMPRODUCT(LTA!F74:AJ74,LTA!F$102:AJ$102,LTA!F$103:AJ$103)</f>
        <v>33.840000000000003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553.62</v>
      </c>
      <c r="AB74" s="117">
        <f>-STOA!N74</f>
        <v>-257.96000000000004</v>
      </c>
      <c r="AC74">
        <f t="shared" si="3"/>
        <v>20.002430139162684</v>
      </c>
      <c r="AD74">
        <f t="shared" si="4"/>
        <v>1725.6144922220369</v>
      </c>
      <c r="AE74">
        <f>'IDT-1'!B74</f>
        <v>2.246</v>
      </c>
      <c r="AF74" s="26"/>
      <c r="AG74">
        <f t="shared" si="5"/>
        <v>1727.860492222037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14.871717444055001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105.35</v>
      </c>
      <c r="J75">
        <f>Bawana_RLNG!P75</f>
        <v>0</v>
      </c>
      <c r="K75">
        <f>Bawana_Spot!P75</f>
        <v>9.3361099541857548</v>
      </c>
      <c r="L75">
        <f>TWOMCL!O75</f>
        <v>-3.3298642533936644</v>
      </c>
      <c r="M75">
        <f>EDWPCL!S75</f>
        <v>0</v>
      </c>
      <c r="N75">
        <f>'MSW BWN'!S75</f>
        <v>8.412172</v>
      </c>
      <c r="O75">
        <f>BRPL_ISGS_exbus!BB75</f>
        <v>1115.4266226504408</v>
      </c>
      <c r="P75" s="77">
        <v>112.87</v>
      </c>
      <c r="Q75" s="77">
        <v>37.934392588303417</v>
      </c>
      <c r="R75" s="80">
        <v>0</v>
      </c>
      <c r="S75" s="80">
        <v>0</v>
      </c>
      <c r="T75" s="78">
        <f>SUMPRODUCT(LTA!F75:AJ75,LTA!F$101:AJ$101,LTA!F$103:AJ$103)</f>
        <v>12.27</v>
      </c>
      <c r="U75" s="78">
        <f>SUMPRODUCT(LTA!F75:AJ75,LTA!F$102:AJ$102,LTA!F$103:AJ$103)</f>
        <v>35.11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455.53000000000003</v>
      </c>
      <c r="AB75" s="117">
        <f>-STOA!N75</f>
        <v>-107.19</v>
      </c>
      <c r="AC75">
        <f t="shared" si="3"/>
        <v>18.114114377382815</v>
      </c>
      <c r="AD75">
        <f t="shared" si="4"/>
        <v>1818.2870360062084</v>
      </c>
      <c r="AE75">
        <f>'IDT-1'!B75</f>
        <v>0</v>
      </c>
      <c r="AF75" s="26"/>
      <c r="AG75">
        <f t="shared" si="5"/>
        <v>1818.2870360062084</v>
      </c>
      <c r="AI75" s="75">
        <f>PXIL!H75</f>
        <v>0</v>
      </c>
      <c r="AJ75" s="75">
        <f>PXIL!N75</f>
        <v>0</v>
      </c>
      <c r="AK75" s="75">
        <f>RTM_IEX!H75</f>
        <v>39.81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14.871717444055001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105.35</v>
      </c>
      <c r="J76">
        <f>Bawana_RLNG!P76</f>
        <v>0</v>
      </c>
      <c r="K76">
        <f>Bawana_Spot!P76</f>
        <v>9.3361099541857548</v>
      </c>
      <c r="L76">
        <f>TWOMCL!O76</f>
        <v>-3.9488687782805423</v>
      </c>
      <c r="M76">
        <f>EDWPCL!S76</f>
        <v>0</v>
      </c>
      <c r="N76">
        <f>'MSW BWN'!S76</f>
        <v>8.5008091999999991</v>
      </c>
      <c r="O76">
        <f>BRPL_ISGS_exbus!BB76</f>
        <v>1110.2708221622408</v>
      </c>
      <c r="P76" s="77">
        <v>112.87</v>
      </c>
      <c r="Q76" s="77">
        <v>37.934392588303417</v>
      </c>
      <c r="R76" s="80">
        <v>0</v>
      </c>
      <c r="S76" s="80">
        <v>0</v>
      </c>
      <c r="T76" s="78">
        <f>SUMPRODUCT(LTA!F76:AJ76,LTA!F$101:AJ$101,LTA!F$103:AJ$103)</f>
        <v>10.5</v>
      </c>
      <c r="U76" s="78">
        <f>SUMPRODUCT(LTA!F76:AJ76,LTA!F$102:AJ$102,LTA!F$103:AJ$103)</f>
        <v>35.5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476.59999999999997</v>
      </c>
      <c r="AB76" s="117">
        <f>-STOA!N76</f>
        <v>-107.19</v>
      </c>
      <c r="AC76">
        <f t="shared" si="3"/>
        <v>18.266418941555411</v>
      </c>
      <c r="AD76">
        <f t="shared" si="4"/>
        <v>1834.1985636289485</v>
      </c>
      <c r="AE76">
        <f>'IDT-1'!B76</f>
        <v>0</v>
      </c>
      <c r="AF76" s="26"/>
      <c r="AG76">
        <f t="shared" si="5"/>
        <v>1834.1985636289485</v>
      </c>
      <c r="AI76" s="75">
        <f>PXIL!H76</f>
        <v>0</v>
      </c>
      <c r="AJ76" s="75">
        <f>PXIL!N76</f>
        <v>0</v>
      </c>
      <c r="AK76" s="75">
        <f>RTM_IEX!H76</f>
        <v>41.87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14.871717444055001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105.27000000000001</v>
      </c>
      <c r="J77">
        <f>Bawana_RLNG!P77</f>
        <v>0</v>
      </c>
      <c r="K77">
        <f>Bawana_Spot!P77</f>
        <v>9.3361099541857548</v>
      </c>
      <c r="L77">
        <f>TWOMCL!O77</f>
        <v>-4.9384615384615378</v>
      </c>
      <c r="M77">
        <f>EDWPCL!S77</f>
        <v>0</v>
      </c>
      <c r="N77">
        <f>'MSW BWN'!S77</f>
        <v>8.509171199999999</v>
      </c>
      <c r="O77">
        <f>BRPL_ISGS_exbus!BB77</f>
        <v>1103.632758975541</v>
      </c>
      <c r="P77" s="77">
        <v>112.87</v>
      </c>
      <c r="Q77" s="77">
        <v>37.934392588303417</v>
      </c>
      <c r="R77" s="80">
        <v>0</v>
      </c>
      <c r="S77" s="80">
        <v>0</v>
      </c>
      <c r="T77" s="78">
        <f>SUMPRODUCT(LTA!F77:AJ77,LTA!F$101:AJ$101,LTA!F$103:AJ$103)</f>
        <v>10.4</v>
      </c>
      <c r="U77" s="78">
        <f>SUMPRODUCT(LTA!F77:AJ77,LTA!F$102:AJ$102,LTA!F$103:AJ$103)</f>
        <v>34.840000000000003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6.85</v>
      </c>
      <c r="Z77" s="75">
        <f>IEX!N77</f>
        <v>0</v>
      </c>
      <c r="AA77" s="117">
        <f>STOA!H77</f>
        <v>429.68</v>
      </c>
      <c r="AB77" s="117">
        <f>-STOA!N77</f>
        <v>-107.19</v>
      </c>
      <c r="AC77">
        <f t="shared" si="3"/>
        <v>18.250567301832383</v>
      </c>
      <c r="AD77">
        <f t="shared" si="4"/>
        <v>1830.425121321791</v>
      </c>
      <c r="AE77">
        <f>'IDT-1'!B77</f>
        <v>0</v>
      </c>
      <c r="AF77" s="26"/>
      <c r="AG77">
        <f t="shared" si="5"/>
        <v>1830.425121321791</v>
      </c>
      <c r="AI77" s="75">
        <f>PXIL!H77</f>
        <v>0</v>
      </c>
      <c r="AJ77" s="75">
        <f>PXIL!N77</f>
        <v>0</v>
      </c>
      <c r="AK77" s="75">
        <f>RTM_IEX!H77</f>
        <v>32.74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53.87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14.871717444055001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105.27000000000001</v>
      </c>
      <c r="J78">
        <f>Bawana_RLNG!P78</f>
        <v>0</v>
      </c>
      <c r="K78">
        <f>Bawana_Spot!P78</f>
        <v>9.3361099541857548</v>
      </c>
      <c r="L78">
        <f>TWOMCL!O78</f>
        <v>-5.1542986425339361</v>
      </c>
      <c r="M78">
        <f>EDWPCL!S78</f>
        <v>0</v>
      </c>
      <c r="N78">
        <f>'MSW BWN'!S78</f>
        <v>8.356982799999999</v>
      </c>
      <c r="O78">
        <f>BRPL_ISGS_exbus!BB78</f>
        <v>1084.634710667741</v>
      </c>
      <c r="P78" s="77">
        <v>112.87</v>
      </c>
      <c r="Q78" s="77">
        <v>37.934392588303417</v>
      </c>
      <c r="R78" s="80">
        <v>0</v>
      </c>
      <c r="S78" s="80">
        <v>0</v>
      </c>
      <c r="T78" s="78">
        <f>SUMPRODUCT(LTA!F78:AJ78,LTA!F$101:AJ$101,LTA!F$103:AJ$103)</f>
        <v>10.42</v>
      </c>
      <c r="U78" s="78">
        <f>SUMPRODUCT(LTA!F78:AJ78,LTA!F$102:AJ$102,LTA!F$103:AJ$103)</f>
        <v>35.71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10.77</v>
      </c>
      <c r="Z78" s="75">
        <f>IEX!N78</f>
        <v>0</v>
      </c>
      <c r="AA78" s="117">
        <f>STOA!H78</f>
        <v>434.46999999999997</v>
      </c>
      <c r="AB78" s="117">
        <f>-STOA!N78</f>
        <v>-107.19</v>
      </c>
      <c r="AC78">
        <f t="shared" si="3"/>
        <v>18.223353448137726</v>
      </c>
      <c r="AD78">
        <f t="shared" si="4"/>
        <v>1826.9262613636135</v>
      </c>
      <c r="AE78">
        <f>'IDT-1'!B78</f>
        <v>0</v>
      </c>
      <c r="AF78" s="26"/>
      <c r="AG78">
        <f t="shared" si="5"/>
        <v>1826.9262613636135</v>
      </c>
      <c r="AI78" s="75">
        <f>PXIL!H78</f>
        <v>0</v>
      </c>
      <c r="AJ78" s="75">
        <f>PXIL!N78</f>
        <v>0</v>
      </c>
      <c r="AK78" s="75">
        <f>RTM_IEX!H78</f>
        <v>24.86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67.989999999999995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14.871717444055001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105.27000000000001</v>
      </c>
      <c r="J79">
        <f>Bawana_RLNG!P79</f>
        <v>0</v>
      </c>
      <c r="K79">
        <f>Bawana_Spot!P79</f>
        <v>7.0020824656393161</v>
      </c>
      <c r="L79">
        <f>TWOMCL!O79</f>
        <v>-5.6552036199095026</v>
      </c>
      <c r="M79">
        <f>EDWPCL!S79</f>
        <v>0</v>
      </c>
      <c r="N79">
        <f>'MSW BWN'!S79</f>
        <v>8.4288959999999999</v>
      </c>
      <c r="O79">
        <f>BRPL_ISGS_exbus!BB79</f>
        <v>1052.6125439761977</v>
      </c>
      <c r="P79" s="77">
        <v>112.87</v>
      </c>
      <c r="Q79" s="77">
        <v>37.934392588303417</v>
      </c>
      <c r="R79" s="80">
        <v>0</v>
      </c>
      <c r="S79" s="80">
        <v>0</v>
      </c>
      <c r="T79" s="78">
        <f>SUMPRODUCT(LTA!F79:AJ79,LTA!F$101:AJ$101,LTA!F$103:AJ$103)</f>
        <v>10.74</v>
      </c>
      <c r="U79" s="78">
        <f>SUMPRODUCT(LTA!F79:AJ79,LTA!F$102:AJ$102,LTA!F$103:AJ$103)</f>
        <v>36.589999999999996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12.94</v>
      </c>
      <c r="Z79" s="75">
        <f>IEX!N79</f>
        <v>0</v>
      </c>
      <c r="AA79" s="117">
        <f>STOA!H79</f>
        <v>434.46999999999997</v>
      </c>
      <c r="AB79" s="117">
        <f>-STOA!N79</f>
        <v>-107.19</v>
      </c>
      <c r="AC79">
        <f t="shared" si="3"/>
        <v>18.029322873778572</v>
      </c>
      <c r="AD79">
        <f t="shared" si="4"/>
        <v>1804.0651059805075</v>
      </c>
      <c r="AE79">
        <f>'IDT-1'!B79</f>
        <v>0</v>
      </c>
      <c r="AF79" s="26"/>
      <c r="AG79">
        <f t="shared" si="5"/>
        <v>1804.0651059805075</v>
      </c>
      <c r="AI79" s="75">
        <f>PXIL!H79</f>
        <v>0</v>
      </c>
      <c r="AJ79" s="75">
        <f>PXIL!N79</f>
        <v>0</v>
      </c>
      <c r="AK79" s="75">
        <f>RTM_IEX!H79</f>
        <v>15.47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85.74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14.871717444055001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105.35</v>
      </c>
      <c r="J80">
        <f>Bawana_RLNG!P80</f>
        <v>0</v>
      </c>
      <c r="K80">
        <f>Bawana_Spot!P80</f>
        <v>7.0020824656393161</v>
      </c>
      <c r="L80">
        <f>TWOMCL!O80</f>
        <v>-4.189140271493212</v>
      </c>
      <c r="M80">
        <f>EDWPCL!S80</f>
        <v>0</v>
      </c>
      <c r="N80">
        <f>'MSW BWN'!S80</f>
        <v>8.4288959999999999</v>
      </c>
      <c r="O80">
        <f>BRPL_ISGS_exbus!BB80</f>
        <v>1026.6466693818727</v>
      </c>
      <c r="P80" s="77">
        <v>112.87</v>
      </c>
      <c r="Q80" s="77">
        <v>37.934392588303417</v>
      </c>
      <c r="R80" s="80">
        <v>0</v>
      </c>
      <c r="S80" s="80">
        <v>0</v>
      </c>
      <c r="T80" s="78">
        <f>SUMPRODUCT(LTA!F80:AJ80,LTA!F$101:AJ$101,LTA!F$103:AJ$103)</f>
        <v>10.78</v>
      </c>
      <c r="U80" s="78">
        <f>SUMPRODUCT(LTA!F80:AJ80,LTA!F$102:AJ$102,LTA!F$103:AJ$103)</f>
        <v>36.94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15.39</v>
      </c>
      <c r="Z80" s="75">
        <f>IEX!N80</f>
        <v>0</v>
      </c>
      <c r="AA80" s="117">
        <f>STOA!H80</f>
        <v>434.46999999999997</v>
      </c>
      <c r="AB80" s="117">
        <f>-STOA!N80</f>
        <v>-107.19</v>
      </c>
      <c r="AC80">
        <f t="shared" si="3"/>
        <v>17.914087279985658</v>
      </c>
      <c r="AD80">
        <f t="shared" si="4"/>
        <v>1794.0305303283917</v>
      </c>
      <c r="AE80">
        <f>'IDT-1'!B80</f>
        <v>0</v>
      </c>
      <c r="AF80" s="26"/>
      <c r="AG80">
        <f t="shared" si="5"/>
        <v>1794.0305303283917</v>
      </c>
      <c r="AI80" s="75">
        <f>PXIL!H80</f>
        <v>0</v>
      </c>
      <c r="AJ80" s="75">
        <f>PXIL!N80</f>
        <v>0</v>
      </c>
      <c r="AK80" s="75">
        <f>RTM_IEX!H80</f>
        <v>18.66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93.98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9.2568263592861442</v>
      </c>
      <c r="F81">
        <f>GT_Spot!P81</f>
        <v>0</v>
      </c>
      <c r="G81">
        <f>PPCL_NG!P81</f>
        <v>0.56579999999999986</v>
      </c>
      <c r="H81">
        <f>PPCL_Spot!P81</f>
        <v>0</v>
      </c>
      <c r="I81">
        <f>Bawana_NG!P81</f>
        <v>105.35</v>
      </c>
      <c r="J81">
        <f>Bawana_RLNG!P81</f>
        <v>0</v>
      </c>
      <c r="K81">
        <f>Bawana_Spot!P81</f>
        <v>9.3361099541857548</v>
      </c>
      <c r="L81">
        <f>TWOMCL!O81</f>
        <v>-3.5837104072398192</v>
      </c>
      <c r="M81">
        <f>EDWPCL!S81</f>
        <v>0</v>
      </c>
      <c r="N81">
        <f>'MSW BWN'!S81</f>
        <v>8.420534</v>
      </c>
      <c r="O81">
        <f>BRPL_ISGS_exbus!BB81</f>
        <v>1007.4097091164729</v>
      </c>
      <c r="P81" s="77">
        <v>112.87</v>
      </c>
      <c r="Q81" s="77">
        <v>37.934392588303417</v>
      </c>
      <c r="R81" s="80">
        <v>0</v>
      </c>
      <c r="S81" s="80">
        <v>0</v>
      </c>
      <c r="T81" s="78">
        <f>SUMPRODUCT(LTA!F81:AJ81,LTA!F$101:AJ$101,LTA!F$103:AJ$103)</f>
        <v>10.99</v>
      </c>
      <c r="U81" s="78">
        <f>SUMPRODUCT(LTA!F81:AJ81,LTA!F$102:AJ$102,LTA!F$103:AJ$103)</f>
        <v>37.31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20.260000000000002</v>
      </c>
      <c r="Z81" s="75">
        <f>IEX!N81</f>
        <v>0</v>
      </c>
      <c r="AA81" s="117">
        <f>STOA!H81</f>
        <v>434.46999999999997</v>
      </c>
      <c r="AB81" s="117">
        <f>-STOA!N81</f>
        <v>-107.19</v>
      </c>
      <c r="AC81">
        <f t="shared" si="3"/>
        <v>17.977260800862798</v>
      </c>
      <c r="AD81">
        <f t="shared" si="4"/>
        <v>1802.3624008101453</v>
      </c>
      <c r="AE81">
        <f>'IDT-1'!B81</f>
        <v>0</v>
      </c>
      <c r="AF81" s="26"/>
      <c r="AG81">
        <f t="shared" si="5"/>
        <v>1802.3624008101453</v>
      </c>
      <c r="AI81" s="75">
        <f>PXIL!H81</f>
        <v>0</v>
      </c>
      <c r="AJ81" s="75">
        <f>PXIL!N81</f>
        <v>0</v>
      </c>
      <c r="AK81" s="75">
        <f>RTM_IEX!H81</f>
        <v>38.67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98.27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9.2568263592861442</v>
      </c>
      <c r="F82">
        <f>GT_Spot!P82</f>
        <v>0</v>
      </c>
      <c r="G82">
        <f>PPCL_NG!P82</f>
        <v>28.835999999999999</v>
      </c>
      <c r="H82">
        <f>PPCL_Spot!P82</f>
        <v>0</v>
      </c>
      <c r="I82">
        <f>Bawana_NG!P82</f>
        <v>105.35</v>
      </c>
      <c r="J82">
        <f>Bawana_RLNG!P82</f>
        <v>0</v>
      </c>
      <c r="K82">
        <f>Bawana_Spot!P82</f>
        <v>9.3361099541857548</v>
      </c>
      <c r="L82">
        <f>TWOMCL!O82</f>
        <v>-3.9095022624434383</v>
      </c>
      <c r="M82">
        <f>EDWPCL!S82</f>
        <v>0</v>
      </c>
      <c r="N82">
        <f>'MSW BWN'!S82</f>
        <v>8.3887583999999986</v>
      </c>
      <c r="O82">
        <f>BRPL_ISGS_exbus!BB82</f>
        <v>990.164231839173</v>
      </c>
      <c r="P82" s="77">
        <v>112.87</v>
      </c>
      <c r="Q82" s="77">
        <v>37.934392588303417</v>
      </c>
      <c r="R82" s="80">
        <v>0</v>
      </c>
      <c r="S82" s="80">
        <v>0</v>
      </c>
      <c r="T82" s="78">
        <f>SUMPRODUCT(LTA!F82:AJ82,LTA!F$101:AJ$101,LTA!F$103:AJ$103)</f>
        <v>11.14</v>
      </c>
      <c r="U82" s="78">
        <f>SUMPRODUCT(LTA!F82:AJ82,LTA!F$102:AJ$102,LTA!F$103:AJ$103)</f>
        <v>37.78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58.1</v>
      </c>
      <c r="Z82" s="75">
        <f>IEX!N82</f>
        <v>0</v>
      </c>
      <c r="AA82" s="117">
        <f>STOA!H82</f>
        <v>360.75</v>
      </c>
      <c r="AB82" s="117">
        <f>-STOA!N82</f>
        <v>-107.19</v>
      </c>
      <c r="AC82">
        <f t="shared" si="3"/>
        <v>18.251043157178749</v>
      </c>
      <c r="AD82">
        <f t="shared" si="4"/>
        <v>1832.5457737213258</v>
      </c>
      <c r="AE82">
        <f>'IDT-1'!B82</f>
        <v>0</v>
      </c>
      <c r="AF82" s="26"/>
      <c r="AG82">
        <f t="shared" si="5"/>
        <v>1832.5457737213258</v>
      </c>
      <c r="AI82" s="75">
        <f>PXIL!H82</f>
        <v>0</v>
      </c>
      <c r="AJ82" s="75">
        <f>PXIL!N82</f>
        <v>0</v>
      </c>
      <c r="AK82" s="75">
        <f>RTM_IEX!H82</f>
        <v>51.86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140.13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15.371053322826373</v>
      </c>
      <c r="F83">
        <f>GT_Spot!P83</f>
        <v>0</v>
      </c>
      <c r="G83">
        <f>PPCL_NG!P83</f>
        <v>21.429969999999997</v>
      </c>
      <c r="H83">
        <f>PPCL_Spot!P83</f>
        <v>0</v>
      </c>
      <c r="I83">
        <f>Bawana_NG!P83</f>
        <v>126.13</v>
      </c>
      <c r="J83">
        <f>Bawana_RLNG!P83</f>
        <v>0</v>
      </c>
      <c r="K83">
        <f>Bawana_Spot!P83</f>
        <v>10.896108532666906</v>
      </c>
      <c r="L83">
        <f>TWOMCL!O83</f>
        <v>-3.0633951240552491</v>
      </c>
      <c r="M83">
        <f>EDWPCL!S83</f>
        <v>0</v>
      </c>
      <c r="N83">
        <f>'MSW BWN'!S83</f>
        <v>8.3720344000000004</v>
      </c>
      <c r="O83">
        <f>BRPL_ISGS_exbus!BB83</f>
        <v>968.13360806717867</v>
      </c>
      <c r="P83" s="77">
        <v>112.87</v>
      </c>
      <c r="Q83" s="77">
        <v>37.934392588303417</v>
      </c>
      <c r="R83" s="80">
        <v>0</v>
      </c>
      <c r="S83" s="80">
        <v>0</v>
      </c>
      <c r="T83" s="78">
        <f>SUMPRODUCT(LTA!F83:AJ83,LTA!F$101:AJ$101,LTA!F$103:AJ$103)</f>
        <v>11</v>
      </c>
      <c r="U83" s="78">
        <f>SUMPRODUCT(LTA!F83:AJ83,LTA!F$102:AJ$102,LTA!F$103:AJ$103)</f>
        <v>40.980000000000004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167</v>
      </c>
      <c r="Z83" s="75">
        <f>IEX!N83</f>
        <v>0</v>
      </c>
      <c r="AA83" s="117">
        <f>STOA!H83</f>
        <v>328.2</v>
      </c>
      <c r="AB83" s="117">
        <f>-STOA!N83</f>
        <v>-107.19</v>
      </c>
      <c r="AC83">
        <f t="shared" si="3"/>
        <v>17.873850770482932</v>
      </c>
      <c r="AD83">
        <f t="shared" si="4"/>
        <v>1791.7599210164369</v>
      </c>
      <c r="AE83">
        <f>'IDT-1'!B83</f>
        <v>0</v>
      </c>
      <c r="AF83" s="26"/>
      <c r="AG83">
        <f t="shared" si="5"/>
        <v>1791.7599210164369</v>
      </c>
      <c r="AI83" s="75">
        <f>PXIL!H83</f>
        <v>0</v>
      </c>
      <c r="AJ83" s="75">
        <f>PXIL!N83</f>
        <v>0</v>
      </c>
      <c r="AK83" s="75">
        <f>RTM_IEX!H83</f>
        <v>71.569999999999993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15.371053322826373</v>
      </c>
      <c r="F84">
        <f>GT_Spot!P84</f>
        <v>0</v>
      </c>
      <c r="G84">
        <f>PPCL_NG!P84</f>
        <v>17.885615000000001</v>
      </c>
      <c r="H84">
        <f>PPCL_Spot!P84</f>
        <v>0</v>
      </c>
      <c r="I84">
        <f>Bawana_NG!P84</f>
        <v>126.13</v>
      </c>
      <c r="J84">
        <f>Bawana_RLNG!P84</f>
        <v>0</v>
      </c>
      <c r="K84">
        <f>Bawana_Spot!P84</f>
        <v>10.896108532666906</v>
      </c>
      <c r="L84">
        <f>TWOMCL!O84</f>
        <v>-3.0633951240552491</v>
      </c>
      <c r="M84">
        <f>EDWPCL!S84</f>
        <v>0</v>
      </c>
      <c r="N84">
        <f>'MSW BWN'!S84</f>
        <v>8.517533199999999</v>
      </c>
      <c r="O84">
        <f>BRPL_ISGS_exbus!BB84</f>
        <v>949.519993598224</v>
      </c>
      <c r="P84" s="77">
        <v>112.87</v>
      </c>
      <c r="Q84" s="77">
        <v>37.934392588303417</v>
      </c>
      <c r="R84" s="80">
        <v>0</v>
      </c>
      <c r="S84" s="80">
        <v>0</v>
      </c>
      <c r="T84" s="78">
        <f>SUMPRODUCT(LTA!F84:AJ84,LTA!F$101:AJ$101,LTA!F$103:AJ$103)</f>
        <v>10.95</v>
      </c>
      <c r="U84" s="78">
        <f>SUMPRODUCT(LTA!F84:AJ84,LTA!F$102:AJ$102,LTA!F$103:AJ$103)</f>
        <v>40.89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216.36</v>
      </c>
      <c r="Z84" s="75">
        <f>IEX!N84</f>
        <v>0</v>
      </c>
      <c r="AA84" s="117">
        <f>STOA!H84</f>
        <v>287.99000000000007</v>
      </c>
      <c r="AB84" s="117">
        <f>-STOA!N84</f>
        <v>-107.19</v>
      </c>
      <c r="AC84">
        <f t="shared" si="3"/>
        <v>17.813109028596134</v>
      </c>
      <c r="AD84">
        <f t="shared" si="4"/>
        <v>1784.9181920893695</v>
      </c>
      <c r="AE84">
        <f>'IDT-1'!B84</f>
        <v>0</v>
      </c>
      <c r="AF84" s="26"/>
      <c r="AG84">
        <f t="shared" si="5"/>
        <v>1784.9181920893695</v>
      </c>
      <c r="AI84" s="75">
        <f>PXIL!H84</f>
        <v>0</v>
      </c>
      <c r="AJ84" s="75">
        <f>PXIL!N84</f>
        <v>0</v>
      </c>
      <c r="AK84" s="75">
        <f>RTM_IEX!H84</f>
        <v>77.67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15.371053322826373</v>
      </c>
      <c r="F85">
        <f>GT_Spot!P85</f>
        <v>0</v>
      </c>
      <c r="G85">
        <f>PPCL_NG!P85</f>
        <v>18.898666666666667</v>
      </c>
      <c r="H85">
        <f>PPCL_Spot!P85</f>
        <v>0</v>
      </c>
      <c r="I85">
        <f>Bawana_NG!P85</f>
        <v>126.13</v>
      </c>
      <c r="J85">
        <f>Bawana_RLNG!P85</f>
        <v>0</v>
      </c>
      <c r="K85">
        <f>Bawana_Spot!P85</f>
        <v>10.896108532666906</v>
      </c>
      <c r="L85">
        <f>TWOMCL!O85</f>
        <v>-3.0633951240552491</v>
      </c>
      <c r="M85">
        <f>EDWPCL!S85</f>
        <v>0</v>
      </c>
      <c r="N85">
        <f>'MSW BWN'!S85</f>
        <v>8.5576708000000004</v>
      </c>
      <c r="O85">
        <f>BRPL_ISGS_exbus!BB85</f>
        <v>938.10641024822394</v>
      </c>
      <c r="P85" s="77">
        <v>112.87</v>
      </c>
      <c r="Q85" s="77">
        <v>37.934392588303417</v>
      </c>
      <c r="R85" s="80">
        <v>0</v>
      </c>
      <c r="S85" s="80">
        <v>0</v>
      </c>
      <c r="T85" s="78">
        <f>SUMPRODUCT(LTA!F85:AJ85,LTA!F$101:AJ$101,LTA!F$103:AJ$103)</f>
        <v>11.040000000000001</v>
      </c>
      <c r="U85" s="78">
        <f>SUMPRODUCT(LTA!F85:AJ85,LTA!F$102:AJ$102,LTA!F$103:AJ$103)</f>
        <v>40.760000000000005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204.72</v>
      </c>
      <c r="Z85" s="75">
        <f>IEX!N85</f>
        <v>0</v>
      </c>
      <c r="AA85" s="117">
        <f>STOA!H85</f>
        <v>287.99000000000007</v>
      </c>
      <c r="AB85" s="117">
        <f>-STOA!N85</f>
        <v>-107.19</v>
      </c>
      <c r="AC85">
        <f t="shared" si="3"/>
        <v>17.469817560662797</v>
      </c>
      <c r="AD85">
        <f t="shared" si="4"/>
        <v>1746.2510894739692</v>
      </c>
      <c r="AE85">
        <f>'IDT-1'!B85</f>
        <v>0</v>
      </c>
      <c r="AF85" s="26"/>
      <c r="AG85">
        <f t="shared" si="5"/>
        <v>1746.2510894739692</v>
      </c>
      <c r="AI85" s="75">
        <f>PXIL!H85</f>
        <v>0</v>
      </c>
      <c r="AJ85" s="75">
        <f>PXIL!N85</f>
        <v>0</v>
      </c>
      <c r="AK85" s="75">
        <f>RTM_IEX!H85</f>
        <v>60.7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15.371053322826373</v>
      </c>
      <c r="F86">
        <f>GT_Spot!P86</f>
        <v>0</v>
      </c>
      <c r="G86">
        <f>PPCL_NG!P86</f>
        <v>19.090666666666667</v>
      </c>
      <c r="H86">
        <f>PPCL_Spot!P86</f>
        <v>0</v>
      </c>
      <c r="I86">
        <f>Bawana_NG!P86</f>
        <v>126.13</v>
      </c>
      <c r="J86">
        <f>Bawana_RLNG!P86</f>
        <v>0</v>
      </c>
      <c r="K86">
        <f>Bawana_Spot!P86</f>
        <v>10.896108532666906</v>
      </c>
      <c r="L86">
        <f>TWOMCL!O86</f>
        <v>-2.9691780821917813</v>
      </c>
      <c r="M86">
        <f>EDWPCL!S86</f>
        <v>0</v>
      </c>
      <c r="N86">
        <f>'MSW BWN'!S86</f>
        <v>8.6379459999999995</v>
      </c>
      <c r="O86">
        <f>BRPL_ISGS_exbus!BB86</f>
        <v>938.10641024822394</v>
      </c>
      <c r="P86" s="77">
        <v>112.87</v>
      </c>
      <c r="Q86" s="77">
        <v>37.934392588303417</v>
      </c>
      <c r="R86" s="80">
        <v>0</v>
      </c>
      <c r="S86" s="80">
        <v>0</v>
      </c>
      <c r="T86" s="78">
        <f>SUMPRODUCT(LTA!F86:AJ86,LTA!F$101:AJ$101,LTA!F$103:AJ$103)</f>
        <v>11.09</v>
      </c>
      <c r="U86" s="78">
        <f>SUMPRODUCT(LTA!F86:AJ86,LTA!F$102:AJ$102,LTA!F$103:AJ$103)</f>
        <v>41.7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242.72</v>
      </c>
      <c r="Z86" s="75">
        <f>IEX!N86</f>
        <v>0</v>
      </c>
      <c r="AA86" s="117">
        <f>STOA!H86</f>
        <v>287.99000000000007</v>
      </c>
      <c r="AB86" s="117">
        <f>-STOA!N86</f>
        <v>-107.19</v>
      </c>
      <c r="AC86">
        <f t="shared" si="3"/>
        <v>17.344393111510367</v>
      </c>
      <c r="AD86">
        <f t="shared" si="4"/>
        <v>1732.3130061649849</v>
      </c>
      <c r="AE86">
        <f>'IDT-1'!B86</f>
        <v>22.795000000000002</v>
      </c>
      <c r="AF86" s="26"/>
      <c r="AG86">
        <f t="shared" si="5"/>
        <v>1755.108006164985</v>
      </c>
      <c r="AI86" s="75">
        <f>PXIL!H86</f>
        <v>0</v>
      </c>
      <c r="AJ86" s="75">
        <f>PXIL!N86</f>
        <v>0</v>
      </c>
      <c r="AK86" s="75">
        <f>RTM_IEX!H86</f>
        <v>7.28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15.371053322826373</v>
      </c>
      <c r="F87">
        <f>GT_Spot!P87</f>
        <v>0</v>
      </c>
      <c r="G87">
        <f>PPCL_NG!P87</f>
        <v>23.573333333333331</v>
      </c>
      <c r="H87">
        <f>PPCL_Spot!P87</f>
        <v>0</v>
      </c>
      <c r="I87">
        <f>Bawana_NG!P87</f>
        <v>99.618387895460799</v>
      </c>
      <c r="J87">
        <f>Bawana_RLNG!P87</f>
        <v>0</v>
      </c>
      <c r="K87">
        <f>Bawana_Spot!P87</f>
        <v>14.006109414051652</v>
      </c>
      <c r="L87">
        <f>TWOMCL!O87</f>
        <v>-3.0633951240552491</v>
      </c>
      <c r="M87">
        <f>EDWPCL!S87</f>
        <v>0</v>
      </c>
      <c r="N87">
        <f>'MSW BWN'!S87</f>
        <v>8.7332727999999999</v>
      </c>
      <c r="O87">
        <f>BRPL_ISGS_exbus!BB87</f>
        <v>937.40091895637966</v>
      </c>
      <c r="P87" s="77">
        <v>112.87</v>
      </c>
      <c r="Q87" s="77">
        <v>37.934392588303417</v>
      </c>
      <c r="R87" s="80">
        <v>0</v>
      </c>
      <c r="S87" s="80">
        <v>0</v>
      </c>
      <c r="T87" s="78">
        <f>SUMPRODUCT(LTA!F87:AJ87,LTA!F$101:AJ$101,LTA!F$103:AJ$103)</f>
        <v>11.010000000000002</v>
      </c>
      <c r="U87" s="78">
        <f>SUMPRODUCT(LTA!F87:AJ87,LTA!F$102:AJ$102,LTA!F$103:AJ$103)</f>
        <v>42.31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104.36</v>
      </c>
      <c r="Z87" s="75">
        <f>IEX!N87</f>
        <v>0</v>
      </c>
      <c r="AA87" s="117">
        <f>STOA!H87</f>
        <v>406.74000000000007</v>
      </c>
      <c r="AB87" s="117">
        <f>-STOA!N87</f>
        <v>-107.19</v>
      </c>
      <c r="AC87">
        <f t="shared" si="3"/>
        <v>16.946773422797474</v>
      </c>
      <c r="AD87">
        <f t="shared" si="4"/>
        <v>1687.3372997635022</v>
      </c>
      <c r="AE87">
        <f>'IDT-1'!B87</f>
        <v>37.128999999999998</v>
      </c>
      <c r="AF87" s="26"/>
      <c r="AG87">
        <f t="shared" si="5"/>
        <v>1724.4662997635021</v>
      </c>
      <c r="AI87" s="75">
        <f>PXIL!H87</f>
        <v>0</v>
      </c>
      <c r="AJ87" s="75">
        <f>PXIL!N87</f>
        <v>0</v>
      </c>
      <c r="AK87" s="75">
        <f>RTM_IEX!H87</f>
        <v>0.61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15.371053322826373</v>
      </c>
      <c r="F88">
        <f>GT_Spot!P88</f>
        <v>0</v>
      </c>
      <c r="G88">
        <f>PPCL_NG!P88</f>
        <v>23.314999999999998</v>
      </c>
      <c r="H88">
        <f>PPCL_Spot!P88</f>
        <v>0</v>
      </c>
      <c r="I88">
        <f>Bawana_NG!P88</f>
        <v>99.618387895460799</v>
      </c>
      <c r="J88">
        <f>Bawana_RLNG!P88</f>
        <v>0</v>
      </c>
      <c r="K88">
        <f>Bawana_Spot!P88</f>
        <v>14.006109414051652</v>
      </c>
      <c r="L88">
        <f>TWOMCL!O88</f>
        <v>-2.6825342465753428</v>
      </c>
      <c r="M88">
        <f>EDWPCL!S88</f>
        <v>0</v>
      </c>
      <c r="N88">
        <f>'MSW BWN'!S88</f>
        <v>8.7583587999999999</v>
      </c>
      <c r="O88">
        <f>BRPL_ISGS_exbus!BB88</f>
        <v>926.92679762210264</v>
      </c>
      <c r="P88" s="77">
        <v>112.87</v>
      </c>
      <c r="Q88" s="77">
        <v>37.934392588303417</v>
      </c>
      <c r="R88" s="80">
        <v>0</v>
      </c>
      <c r="S88" s="80">
        <v>0</v>
      </c>
      <c r="T88" s="78">
        <f>SUMPRODUCT(LTA!F88:AJ88,LTA!F$101:AJ$101,LTA!F$103:AJ$103)</f>
        <v>10.98</v>
      </c>
      <c r="U88" s="78">
        <f>SUMPRODUCT(LTA!F88:AJ88,LTA!F$102:AJ$102,LTA!F$103:AJ$103)</f>
        <v>41.79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222.12</v>
      </c>
      <c r="Z88" s="75">
        <f>IEX!N88</f>
        <v>0</v>
      </c>
      <c r="AA88" s="117">
        <f>STOA!H88</f>
        <v>283.24000000000007</v>
      </c>
      <c r="AB88" s="117">
        <f>-STOA!N88</f>
        <v>-107.19</v>
      </c>
      <c r="AC88">
        <f t="shared" si="3"/>
        <v>16.823959757172808</v>
      </c>
      <c r="AD88">
        <f t="shared" si="4"/>
        <v>1666.2336056389966</v>
      </c>
      <c r="AE88">
        <f>'IDT-1'!B88</f>
        <v>47.226999999999997</v>
      </c>
      <c r="AF88" s="26"/>
      <c r="AG88">
        <f t="shared" si="5"/>
        <v>1713.4606056389966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-4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16.373271889400918</v>
      </c>
      <c r="F89">
        <f>GT_Spot!P89</f>
        <v>0</v>
      </c>
      <c r="G89">
        <f>PPCL_NG!P89</f>
        <v>16.250472000000002</v>
      </c>
      <c r="H89">
        <f>PPCL_Spot!P89</f>
        <v>0</v>
      </c>
      <c r="I89">
        <f>Bawana_NG!P89</f>
        <v>99.618387895460799</v>
      </c>
      <c r="J89">
        <f>Bawana_RLNG!P89</f>
        <v>0</v>
      </c>
      <c r="K89">
        <f>Bawana_Spot!P89</f>
        <v>14.006109414051652</v>
      </c>
      <c r="L89">
        <f>TWOMCL!O89</f>
        <v>-2.0856164383561642</v>
      </c>
      <c r="M89">
        <f>EDWPCL!S89</f>
        <v>0</v>
      </c>
      <c r="N89">
        <f>'MSW BWN'!S89</f>
        <v>8.813547999999999</v>
      </c>
      <c r="O89">
        <f>BRPL_ISGS_exbus!BB89</f>
        <v>926.92679762210264</v>
      </c>
      <c r="P89" s="77">
        <v>112.87</v>
      </c>
      <c r="Q89" s="77">
        <v>37.934392588303417</v>
      </c>
      <c r="R89" s="80">
        <v>0</v>
      </c>
      <c r="S89" s="80">
        <v>0</v>
      </c>
      <c r="T89" s="78">
        <f>SUMPRODUCT(LTA!F89:AJ89,LTA!F$101:AJ$101,LTA!F$103:AJ$103)</f>
        <v>14.63</v>
      </c>
      <c r="U89" s="78">
        <f>SUMPRODUCT(LTA!F89:AJ89,LTA!F$102:AJ$102,LTA!F$103:AJ$103)</f>
        <v>45.89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215.41</v>
      </c>
      <c r="Z89" s="75">
        <f>IEX!N89</f>
        <v>0</v>
      </c>
      <c r="AA89" s="117">
        <f>STOA!H89</f>
        <v>269.83000000000004</v>
      </c>
      <c r="AB89" s="117">
        <f>-STOA!N89</f>
        <v>-107.19</v>
      </c>
      <c r="AC89">
        <f t="shared" si="3"/>
        <v>16.789157076608245</v>
      </c>
      <c r="AD89">
        <f t="shared" si="4"/>
        <v>1671.5482058943553</v>
      </c>
      <c r="AE89">
        <f>'IDT-1'!B89</f>
        <v>56.177</v>
      </c>
      <c r="AF89" s="26"/>
      <c r="AG89">
        <f t="shared" si="5"/>
        <v>1727.7252058943552</v>
      </c>
      <c r="AI89" s="75">
        <f>PXIL!H89</f>
        <v>0</v>
      </c>
      <c r="AJ89" s="75">
        <f>PXIL!N89</f>
        <v>0</v>
      </c>
      <c r="AK89" s="75">
        <f>RTM_IEX!H89</f>
        <v>19.059999999999999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16.373271889400918</v>
      </c>
      <c r="F90">
        <f>GT_Spot!P90</f>
        <v>0</v>
      </c>
      <c r="G90">
        <f>PPCL_NG!P90</f>
        <v>17.380673999999999</v>
      </c>
      <c r="H90">
        <f>PPCL_Spot!P90</f>
        <v>0</v>
      </c>
      <c r="I90">
        <f>Bawana_NG!P90</f>
        <v>99.618387895460799</v>
      </c>
      <c r="J90">
        <f>Bawana_RLNG!P90</f>
        <v>0</v>
      </c>
      <c r="K90">
        <f>Bawana_Spot!P90</f>
        <v>14.006109414051652</v>
      </c>
      <c r="L90">
        <f>TWOMCL!O90</f>
        <v>-1.765068493150685</v>
      </c>
      <c r="M90">
        <f>EDWPCL!S90</f>
        <v>0</v>
      </c>
      <c r="N90">
        <f>'MSW BWN'!S90</f>
        <v>8.7098592000000004</v>
      </c>
      <c r="O90">
        <f>BRPL_ISGS_exbus!BB90</f>
        <v>926.92679762210264</v>
      </c>
      <c r="P90" s="77">
        <v>112.87</v>
      </c>
      <c r="Q90" s="77">
        <v>37.934392588303417</v>
      </c>
      <c r="R90" s="80">
        <v>0</v>
      </c>
      <c r="S90" s="80">
        <v>0</v>
      </c>
      <c r="T90" s="78">
        <f>SUMPRODUCT(LTA!F90:AJ90,LTA!F$101:AJ$101,LTA!F$103:AJ$103)</f>
        <v>14.91</v>
      </c>
      <c r="U90" s="78">
        <f>SUMPRODUCT(LTA!F90:AJ90,LTA!F$102:AJ$102,LTA!F$103:AJ$103)</f>
        <v>46.19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194.36</v>
      </c>
      <c r="Z90" s="75">
        <f>IEX!N90</f>
        <v>0</v>
      </c>
      <c r="AA90" s="117">
        <f>STOA!H90</f>
        <v>246.85000000000002</v>
      </c>
      <c r="AB90" s="117">
        <f>-STOA!N90</f>
        <v>-107.19</v>
      </c>
      <c r="AC90">
        <f t="shared" si="3"/>
        <v>16.53319252723373</v>
      </c>
      <c r="AD90">
        <f t="shared" si="4"/>
        <v>1643.361231588935</v>
      </c>
      <c r="AE90">
        <f>'IDT-1'!B90</f>
        <v>64.992999999999995</v>
      </c>
      <c r="AF90" s="26"/>
      <c r="AG90">
        <f t="shared" si="5"/>
        <v>1708.3542315889349</v>
      </c>
      <c r="AI90" s="75">
        <f>PXIL!H90</f>
        <v>0</v>
      </c>
      <c r="AJ90" s="75">
        <f>PXIL!N90</f>
        <v>0</v>
      </c>
      <c r="AK90" s="75">
        <f>RTM_IEX!H90</f>
        <v>32.72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16.373271889400918</v>
      </c>
      <c r="F91">
        <f>GT_Spot!P91</f>
        <v>0</v>
      </c>
      <c r="G91">
        <f>PPCL_NG!P91</f>
        <v>17.164589333333332</v>
      </c>
      <c r="H91">
        <f>PPCL_Spot!P91</f>
        <v>0</v>
      </c>
      <c r="I91">
        <f>Bawana_NG!P91</f>
        <v>99.62</v>
      </c>
      <c r="J91">
        <f>Bawana_RLNG!P91</f>
        <v>0</v>
      </c>
      <c r="K91">
        <f>Bawana_Spot!P91</f>
        <v>14.006109414051652</v>
      </c>
      <c r="L91">
        <f>TWOMCL!O91</f>
        <v>-1.80513698630137</v>
      </c>
      <c r="M91">
        <f>EDWPCL!S91</f>
        <v>0</v>
      </c>
      <c r="N91">
        <f>'MSW BWN'!S91</f>
        <v>7.8435559999999995</v>
      </c>
      <c r="O91">
        <f>BRPL_ISGS_exbus!BB91</f>
        <v>920.98514222660265</v>
      </c>
      <c r="P91" s="77">
        <v>112.87</v>
      </c>
      <c r="Q91" s="77">
        <v>37.934392588303417</v>
      </c>
      <c r="R91" s="80">
        <v>0</v>
      </c>
      <c r="S91" s="80">
        <v>0</v>
      </c>
      <c r="T91" s="78">
        <f>SUMPRODUCT(LTA!F91:AJ91,LTA!F$101:AJ$101,LTA!F$103:AJ$103)</f>
        <v>14.82</v>
      </c>
      <c r="U91" s="78">
        <f>SUMPRODUCT(LTA!F91:AJ91,LTA!F$102:AJ$102,LTA!F$103:AJ$103)</f>
        <v>46.39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316.89999999999998</v>
      </c>
      <c r="Z91" s="75">
        <f>IEX!N91</f>
        <v>0</v>
      </c>
      <c r="AA91" s="117">
        <f>STOA!H91</f>
        <v>94.63</v>
      </c>
      <c r="AB91" s="117">
        <f>-STOA!N91</f>
        <v>-107.19</v>
      </c>
      <c r="AC91">
        <f t="shared" si="3"/>
        <v>15.957038866238422</v>
      </c>
      <c r="AD91">
        <f t="shared" si="4"/>
        <v>1578.3848855991519</v>
      </c>
      <c r="AE91">
        <f>'IDT-1'!B91</f>
        <v>41.094999999999999</v>
      </c>
      <c r="AF91" s="26"/>
      <c r="AG91">
        <f t="shared" si="5"/>
        <v>1619.4798855991519</v>
      </c>
      <c r="AI91" s="75">
        <f>PXIL!H91</f>
        <v>0</v>
      </c>
      <c r="AJ91" s="75">
        <f>PXIL!N91</f>
        <v>0</v>
      </c>
      <c r="AK91" s="75">
        <f>RTM_IEX!H91</f>
        <v>3.8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16.373271889400918</v>
      </c>
      <c r="F92">
        <f>GT_Spot!P92</f>
        <v>0</v>
      </c>
      <c r="G92">
        <f>PPCL_NG!P92</f>
        <v>11.538468666666663</v>
      </c>
      <c r="H92">
        <f>PPCL_Spot!P92</f>
        <v>0</v>
      </c>
      <c r="I92">
        <f>Bawana_NG!P92</f>
        <v>99.61999999999999</v>
      </c>
      <c r="J92">
        <f>Bawana_RLNG!P92</f>
        <v>0</v>
      </c>
      <c r="K92">
        <f>Bawana_Spot!P92</f>
        <v>14.006109414051652</v>
      </c>
      <c r="L92">
        <f>TWOMCL!O92</f>
        <v>-2.356849315068493</v>
      </c>
      <c r="M92">
        <f>EDWPCL!S92</f>
        <v>0</v>
      </c>
      <c r="N92">
        <f>'MSW BWN'!S92</f>
        <v>8.2198459999999987</v>
      </c>
      <c r="O92">
        <f>BRPL_ISGS_exbus!BB92</f>
        <v>914.78744662400254</v>
      </c>
      <c r="P92" s="77">
        <v>112.87</v>
      </c>
      <c r="Q92" s="77">
        <v>37.934392588303417</v>
      </c>
      <c r="R92" s="80">
        <v>0</v>
      </c>
      <c r="S92" s="80">
        <v>0</v>
      </c>
      <c r="T92" s="78">
        <f>SUMPRODUCT(LTA!F92:AJ92,LTA!F$101:AJ$101,LTA!F$103:AJ$103)</f>
        <v>14.44</v>
      </c>
      <c r="U92" s="78">
        <f>SUMPRODUCT(LTA!F92:AJ92,LTA!F$102:AJ$102,LTA!F$103:AJ$103)</f>
        <v>42.19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247</v>
      </c>
      <c r="Z92" s="75">
        <f>IEX!N92</f>
        <v>0</v>
      </c>
      <c r="AA92" s="117">
        <f>STOA!H92</f>
        <v>86.009999999999991</v>
      </c>
      <c r="AB92" s="117">
        <f>-STOA!N92</f>
        <v>-107.19</v>
      </c>
      <c r="AC92">
        <f t="shared" si="3"/>
        <v>15.211894465267775</v>
      </c>
      <c r="AD92">
        <f t="shared" si="4"/>
        <v>1467.2307914020887</v>
      </c>
      <c r="AE92">
        <f>'IDT-1'!B92</f>
        <v>76.097999999999999</v>
      </c>
      <c r="AF92" s="26"/>
      <c r="AG92">
        <f t="shared" si="5"/>
        <v>1543.3287914020887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-13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16.373271889400918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99.61999999999999</v>
      </c>
      <c r="J93">
        <f>Bawana_RLNG!P93</f>
        <v>0</v>
      </c>
      <c r="K93">
        <f>Bawana_Spot!P93</f>
        <v>14.006109414051652</v>
      </c>
      <c r="L93">
        <f>TWOMCL!O93</f>
        <v>-2.7965753424657538</v>
      </c>
      <c r="M93">
        <f>EDWPCL!S93</f>
        <v>0</v>
      </c>
      <c r="N93">
        <f>'MSW BWN'!S93</f>
        <v>8.0442439999999991</v>
      </c>
      <c r="O93">
        <f>BRPL_ISGS_exbus!BB93</f>
        <v>917.03205004915924</v>
      </c>
      <c r="P93" s="77">
        <v>112.87</v>
      </c>
      <c r="Q93" s="77">
        <v>37.934392588303417</v>
      </c>
      <c r="R93" s="80">
        <v>0</v>
      </c>
      <c r="S93" s="80">
        <v>0</v>
      </c>
      <c r="T93" s="78">
        <f>SUMPRODUCT(LTA!F93:AJ93,LTA!F$101:AJ$101,LTA!F$103:AJ$103)</f>
        <v>12.93</v>
      </c>
      <c r="U93" s="78">
        <f>SUMPRODUCT(LTA!F93:AJ93,LTA!F$102:AJ$102,LTA!F$103:AJ$103)</f>
        <v>41.43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134.99</v>
      </c>
      <c r="Z93" s="75">
        <f>IEX!N93</f>
        <v>0</v>
      </c>
      <c r="AA93" s="117">
        <f>STOA!H93</f>
        <v>72.610000000000014</v>
      </c>
      <c r="AB93" s="117">
        <f>-STOA!N93</f>
        <v>-107.19</v>
      </c>
      <c r="AC93">
        <f t="shared" si="3"/>
        <v>14.133176882599285</v>
      </c>
      <c r="AD93">
        <f t="shared" si="4"/>
        <v>1316.7203157158503</v>
      </c>
      <c r="AE93">
        <f>'IDT-1'!B93</f>
        <v>140.798</v>
      </c>
      <c r="AF93" s="26"/>
      <c r="AG93">
        <f t="shared" si="5"/>
        <v>1457.5183157158503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-27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16.373271889400918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99.61999999999999</v>
      </c>
      <c r="J94">
        <f>Bawana_RLNG!P94</f>
        <v>0</v>
      </c>
      <c r="K94">
        <f>Bawana_Spot!P94</f>
        <v>14.006109414051652</v>
      </c>
      <c r="L94">
        <f>TWOMCL!O94</f>
        <v>-2.4359589041095893</v>
      </c>
      <c r="M94">
        <f>EDWPCL!S94</f>
        <v>0</v>
      </c>
      <c r="N94">
        <f>'MSW BWN'!S94</f>
        <v>8.0275199999999991</v>
      </c>
      <c r="O94">
        <f>BRPL_ISGS_exbus!BB94</f>
        <v>936.53634164703521</v>
      </c>
      <c r="P94" s="77">
        <v>112.87</v>
      </c>
      <c r="Q94" s="77">
        <v>37.934392588303417</v>
      </c>
      <c r="R94" s="80">
        <v>0</v>
      </c>
      <c r="S94" s="80">
        <v>0</v>
      </c>
      <c r="T94" s="78">
        <f>SUMPRODUCT(LTA!F94:AJ94,LTA!F$101:AJ$101,LTA!F$103:AJ$103)</f>
        <v>12.85</v>
      </c>
      <c r="U94" s="78">
        <f>SUMPRODUCT(LTA!F94:AJ94,LTA!F$102:AJ$102,LTA!F$103:AJ$103)</f>
        <v>41.35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123.5</v>
      </c>
      <c r="Z94" s="75">
        <f>IEX!N94</f>
        <v>0</v>
      </c>
      <c r="AA94" s="117">
        <f>STOA!H94</f>
        <v>59.200000000000017</v>
      </c>
      <c r="AB94" s="117">
        <f>-STOA!N94</f>
        <v>-107.19</v>
      </c>
      <c r="AC94">
        <f t="shared" si="3"/>
        <v>14.001034731034506</v>
      </c>
      <c r="AD94">
        <f t="shared" si="4"/>
        <v>1320.6406419036471</v>
      </c>
      <c r="AE94">
        <f>'IDT-1'!B94</f>
        <v>60</v>
      </c>
      <c r="AF94" s="26"/>
      <c r="AG94">
        <f t="shared" si="5"/>
        <v>1380.6406419036471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-18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16.373271889400918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99.61999999999999</v>
      </c>
      <c r="J95">
        <f>Bawana_RLNG!P95</f>
        <v>0</v>
      </c>
      <c r="K95">
        <f>Bawana_Spot!P95</f>
        <v>14.006109414051652</v>
      </c>
      <c r="L95">
        <f>TWOMCL!O95</f>
        <v>-2.4657534246575343</v>
      </c>
      <c r="M95">
        <f>EDWPCL!S95</f>
        <v>0</v>
      </c>
      <c r="N95">
        <f>'MSW BWN'!S95</f>
        <v>8.1395707999999996</v>
      </c>
      <c r="O95">
        <f>BRPL_ISGS_exbus!BB95</f>
        <v>935.48193295332783</v>
      </c>
      <c r="P95" s="77">
        <v>112.87</v>
      </c>
      <c r="Q95" s="77">
        <v>37.934392588303417</v>
      </c>
      <c r="R95" s="80">
        <v>0</v>
      </c>
      <c r="S95" s="80">
        <v>0</v>
      </c>
      <c r="T95" s="78">
        <f>SUMPRODUCT(LTA!F95:AJ95,LTA!F$101:AJ$101,LTA!F$103:AJ$103)</f>
        <v>12.670000000000002</v>
      </c>
      <c r="U95" s="78">
        <f>SUMPRODUCT(LTA!F95:AJ95,LTA!F$102:AJ$102,LTA!F$103:AJ$103)</f>
        <v>41.24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176.16</v>
      </c>
      <c r="Z95" s="75">
        <f>IEX!N95</f>
        <v>0</v>
      </c>
      <c r="AA95" s="117">
        <f>STOA!H95</f>
        <v>2.9099999999999997</v>
      </c>
      <c r="AB95" s="117">
        <f>-STOA!N95</f>
        <v>-107.19</v>
      </c>
      <c r="AC95">
        <f t="shared" si="3"/>
        <v>14.056169903866918</v>
      </c>
      <c r="AD95">
        <f t="shared" si="4"/>
        <v>1304.6933543165594</v>
      </c>
      <c r="AE95">
        <f>'IDT-1'!B95</f>
        <v>0</v>
      </c>
      <c r="AF95" s="26"/>
      <c r="AG95">
        <f t="shared" si="5"/>
        <v>1304.6933543165594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-29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16.373271889400918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99.61999999999999</v>
      </c>
      <c r="J96">
        <f>Bawana_RLNG!P96</f>
        <v>0</v>
      </c>
      <c r="K96">
        <f>Bawana_Spot!P96</f>
        <v>14.006109414051652</v>
      </c>
      <c r="L96">
        <f>TWOMCL!O96</f>
        <v>-2.6188356164383562</v>
      </c>
      <c r="M96">
        <f>EDWPCL!S96</f>
        <v>0</v>
      </c>
      <c r="N96">
        <f>'MSW BWN'!S96</f>
        <v>8.2516216</v>
      </c>
      <c r="O96">
        <f>BRPL_ISGS_exbus!BB96</f>
        <v>935.48685050487381</v>
      </c>
      <c r="P96" s="77">
        <v>112.87</v>
      </c>
      <c r="Q96" s="77">
        <v>37.934392588303417</v>
      </c>
      <c r="R96" s="80">
        <v>0</v>
      </c>
      <c r="S96" s="80">
        <v>0</v>
      </c>
      <c r="T96" s="78">
        <f>SUMPRODUCT(LTA!F96:AJ96,LTA!F$101:AJ$101,LTA!F$103:AJ$103)</f>
        <v>12.989999999999998</v>
      </c>
      <c r="U96" s="78">
        <f>SUMPRODUCT(LTA!F96:AJ96,LTA!F$102:AJ$102,LTA!F$103:AJ$103)</f>
        <v>40.89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101.48</v>
      </c>
      <c r="Z96" s="75">
        <f>IEX!N96</f>
        <v>0</v>
      </c>
      <c r="AA96" s="117">
        <f>STOA!H96</f>
        <v>2.9099999999999997</v>
      </c>
      <c r="AB96" s="117">
        <f>-STOA!N96</f>
        <v>-107.19</v>
      </c>
      <c r="AC96">
        <f t="shared" si="3"/>
        <v>13.631941624157609</v>
      </c>
      <c r="AD96">
        <f t="shared" si="4"/>
        <v>1204.3714687560337</v>
      </c>
      <c r="AE96">
        <f>'IDT-1'!B96</f>
        <v>0</v>
      </c>
      <c r="AF96" s="26"/>
      <c r="AG96">
        <f t="shared" si="5"/>
        <v>1204.3714687560337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-55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16.373271889400918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99.620000000000019</v>
      </c>
      <c r="J97">
        <f>Bawana_RLNG!P97</f>
        <v>0</v>
      </c>
      <c r="K97">
        <f>Bawana_Spot!P97</f>
        <v>49.805878803551423</v>
      </c>
      <c r="L97">
        <f>TWOMCL!O97</f>
        <v>-3.0633951240552491</v>
      </c>
      <c r="M97">
        <f>EDWPCL!S97</f>
        <v>0</v>
      </c>
      <c r="N97">
        <f>'MSW BWN'!S97</f>
        <v>8.204794399999999</v>
      </c>
      <c r="O97">
        <f>BRPL_ISGS_exbus!BB97</f>
        <v>935.48676200990803</v>
      </c>
      <c r="P97" s="77">
        <v>112.87</v>
      </c>
      <c r="Q97" s="77">
        <v>37.934392588303417</v>
      </c>
      <c r="R97" s="80">
        <v>0</v>
      </c>
      <c r="S97" s="80">
        <v>0</v>
      </c>
      <c r="T97" s="78">
        <f>SUMPRODUCT(LTA!F97:AJ97,LTA!F$101:AJ$101,LTA!F$103:AJ$103)</f>
        <v>13.43</v>
      </c>
      <c r="U97" s="78">
        <f>SUMPRODUCT(LTA!F97:AJ97,LTA!F$102:AJ$102,LTA!F$103:AJ$103)</f>
        <v>39.239999999999995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27.77</v>
      </c>
      <c r="Z97" s="75">
        <f>IEX!N97</f>
        <v>0</v>
      </c>
      <c r="AA97" s="117">
        <f>STOA!H97</f>
        <v>2.9099999999999997</v>
      </c>
      <c r="AB97" s="117">
        <f>-STOA!N97</f>
        <v>-107.19</v>
      </c>
      <c r="AC97">
        <f t="shared" si="3"/>
        <v>13.078142532136647</v>
      </c>
      <c r="AD97">
        <f t="shared" si="4"/>
        <v>1189.3135620349722</v>
      </c>
      <c r="AE97">
        <f>'IDT-1'!B97</f>
        <v>10</v>
      </c>
      <c r="AF97" s="26"/>
      <c r="AG97">
        <f t="shared" si="5"/>
        <v>1199.3135620349722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-31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16.373271889400918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99.620000000000019</v>
      </c>
      <c r="J98">
        <f>Bawana_RLNG!P98</f>
        <v>0</v>
      </c>
      <c r="K98">
        <f>Bawana_Spot!P98</f>
        <v>65.398260869565206</v>
      </c>
      <c r="L98">
        <f>TWOMCL!O98</f>
        <v>-2.9640410958904111</v>
      </c>
      <c r="M98">
        <f>EDWPCL!S98</f>
        <v>0</v>
      </c>
      <c r="N98">
        <f>'MSW BWN'!S98</f>
        <v>8.2365699999999986</v>
      </c>
      <c r="O98">
        <f>BRPL_ISGS_exbus!BB98</f>
        <v>916.91090789869975</v>
      </c>
      <c r="P98" s="77">
        <v>112.87</v>
      </c>
      <c r="Q98" s="77">
        <v>37.934392588303417</v>
      </c>
      <c r="R98" s="80">
        <v>0</v>
      </c>
      <c r="S98" s="80">
        <v>0</v>
      </c>
      <c r="T98" s="78">
        <f>SUMPRODUCT(LTA!F98:AJ98,LTA!F$101:AJ$101,LTA!F$103:AJ$103)</f>
        <v>13.5</v>
      </c>
      <c r="U98" s="78">
        <f>SUMPRODUCT(LTA!F98:AJ98,LTA!F$102:AJ$102,LTA!F$103:AJ$103)</f>
        <v>38.17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2.9099999999999997</v>
      </c>
      <c r="AB98" s="117">
        <f>-STOA!N98</f>
        <v>-107.19</v>
      </c>
      <c r="AC98">
        <f t="shared" si="3"/>
        <v>12.851378290820216</v>
      </c>
      <c r="AD98">
        <f t="shared" si="4"/>
        <v>1151.9179838592586</v>
      </c>
      <c r="AE98">
        <f>'IDT-1'!B98</f>
        <v>5</v>
      </c>
      <c r="AF98" s="26"/>
      <c r="AG98">
        <f t="shared" si="5"/>
        <v>1156.9179838592586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-37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0.35072853270649013</v>
      </c>
      <c r="F99">
        <f t="shared" si="6"/>
        <v>0</v>
      </c>
      <c r="G99">
        <f t="shared" si="6"/>
        <v>1.4388228932013065</v>
      </c>
      <c r="H99">
        <f t="shared" si="6"/>
        <v>0</v>
      </c>
      <c r="I99">
        <f t="shared" si="6"/>
        <v>2.3921581862318857</v>
      </c>
      <c r="J99">
        <f t="shared" si="6"/>
        <v>0</v>
      </c>
      <c r="K99">
        <f t="shared" si="6"/>
        <v>9.2217623150173483E-2</v>
      </c>
      <c r="L99">
        <f t="shared" si="6"/>
        <v>-0.12690675406609161</v>
      </c>
      <c r="M99">
        <f t="shared" si="6"/>
        <v>0</v>
      </c>
      <c r="N99">
        <f t="shared" si="6"/>
        <v>0.20048438529999998</v>
      </c>
      <c r="O99">
        <f t="shared" si="6"/>
        <v>21.131932009217564</v>
      </c>
      <c r="P99" s="77">
        <f t="shared" si="6"/>
        <v>2.4864541435397634</v>
      </c>
      <c r="Q99" s="77">
        <f t="shared" si="6"/>
        <v>0.81812432241270672</v>
      </c>
      <c r="R99" s="80">
        <f t="shared" si="6"/>
        <v>0.39474891590338584</v>
      </c>
      <c r="S99" s="80">
        <f t="shared" si="6"/>
        <v>0</v>
      </c>
      <c r="T99" s="78">
        <f t="shared" si="6"/>
        <v>2.8657075000000001</v>
      </c>
      <c r="U99" s="78">
        <f t="shared" si="6"/>
        <v>0.97668999999999984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1.0597974999999999</v>
      </c>
      <c r="Z99" s="75">
        <f t="shared" si="6"/>
        <v>0</v>
      </c>
      <c r="AA99" s="117">
        <f t="shared" si="6"/>
        <v>7.2143825000000046</v>
      </c>
      <c r="AB99" s="117">
        <f t="shared" si="6"/>
        <v>-4.0617599999999987</v>
      </c>
      <c r="AC99">
        <f t="shared" si="6"/>
        <v>0.41280020193954298</v>
      </c>
      <c r="AD99">
        <f t="shared" si="6"/>
        <v>36.208011555657627</v>
      </c>
      <c r="AE99">
        <f t="shared" si="6"/>
        <v>0.886154</v>
      </c>
      <c r="AG99">
        <f t="shared" si="6"/>
        <v>37.094165555657625</v>
      </c>
      <c r="AI99">
        <f t="shared" si="6"/>
        <v>0</v>
      </c>
      <c r="AJ99">
        <f t="shared" si="6"/>
        <v>0</v>
      </c>
      <c r="AK99">
        <f t="shared" si="6"/>
        <v>0.13955249999999997</v>
      </c>
      <c r="AL99">
        <f t="shared" si="6"/>
        <v>-0.93274999999999997</v>
      </c>
      <c r="AM99">
        <f t="shared" si="6"/>
        <v>0</v>
      </c>
      <c r="AN99">
        <f t="shared" si="6"/>
        <v>0</v>
      </c>
      <c r="AO99">
        <f t="shared" si="6"/>
        <v>0.18042750000000002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44936</v>
      </c>
      <c r="B1" s="229"/>
      <c r="C1" s="229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9" t="s">
        <v>200</v>
      </c>
      <c r="M1" s="229" t="s">
        <v>201</v>
      </c>
      <c r="N1" s="229" t="s">
        <v>202</v>
      </c>
      <c r="O1" s="229" t="s">
        <v>197</v>
      </c>
      <c r="P1" s="230" t="s">
        <v>143</v>
      </c>
      <c r="Q1" s="230" t="s">
        <v>144</v>
      </c>
      <c r="R1" s="233" t="s">
        <v>339</v>
      </c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411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</row>
    <row r="2" spans="1:44">
      <c r="A2" s="27" t="s">
        <v>44</v>
      </c>
      <c r="B2" s="229"/>
      <c r="C2" s="229"/>
      <c r="D2" s="221"/>
      <c r="E2" s="221"/>
      <c r="F2" s="221"/>
      <c r="G2" s="221"/>
      <c r="H2" s="221"/>
      <c r="I2" s="221"/>
      <c r="J2" s="221"/>
      <c r="K2" s="221"/>
      <c r="L2" s="229"/>
      <c r="M2" s="229"/>
      <c r="N2" s="229"/>
      <c r="O2" s="229"/>
      <c r="P2" s="230"/>
      <c r="Q2" s="230"/>
      <c r="R2" s="233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</row>
    <row r="3" spans="1:44">
      <c r="A3" t="s">
        <v>45</v>
      </c>
      <c r="E3">
        <f>GT_NG!Q3</f>
        <v>19.11</v>
      </c>
      <c r="F3">
        <f>GT_Spot!Q3</f>
        <v>0</v>
      </c>
      <c r="G3">
        <f>PPCL_NG!Q3</f>
        <v>19.451730361063511</v>
      </c>
      <c r="H3">
        <f>PPCL_Spot!Q3</f>
        <v>0</v>
      </c>
      <c r="I3">
        <f>Bawana_NG!Q3</f>
        <v>47.56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4.5524719999999981</v>
      </c>
      <c r="O3">
        <f>BYPL_ISGS_exbus!BB3</f>
        <v>501.71398033098149</v>
      </c>
      <c r="P3" s="77">
        <v>65.27</v>
      </c>
      <c r="Q3" s="77">
        <v>10.53</v>
      </c>
      <c r="R3" s="80">
        <v>0</v>
      </c>
      <c r="S3" s="80">
        <v>0</v>
      </c>
      <c r="T3" s="78">
        <f>SUMPRODUCT(LTA!F3:AJ3,LTA!F$101:AJ$101,LTA!F$104:AJ$104)</f>
        <v>11.5</v>
      </c>
      <c r="U3" s="78">
        <f>SUMPRODUCT(LTA!F3:AJ3,LTA!F$102:AJ$102,LTA!F$104:AJ$104)</f>
        <v>109.5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-64.31</v>
      </c>
      <c r="AA3" s="117">
        <f>STOA!I3</f>
        <v>0.37</v>
      </c>
      <c r="AB3" s="117">
        <f>-STOA!O3</f>
        <v>-220.04000000000002</v>
      </c>
      <c r="AC3">
        <f>SUMIF(B3:AB3,"&gt;0")*$AC$2-SUMIF(B3:AB3,"&lt;0")*($AC$2/(1-$AC$2))+SUMIF(AI3:AR3,"&gt;0")*$AC$2-SUMIF(AI3:AR3,"&lt;0")*($AC$2/(1-$AC$2))</f>
        <v>9.5989755686262352</v>
      </c>
      <c r="AD3">
        <f>SUM(B3:AB3,AI3:AR3)-AC3</f>
        <v>509.96920712341858</v>
      </c>
      <c r="AE3">
        <f>'IDT-1'!C3</f>
        <v>0</v>
      </c>
      <c r="AF3" s="26"/>
      <c r="AG3">
        <f>SUM(AD3:AF3)</f>
        <v>509.96920712341858</v>
      </c>
      <c r="AI3" s="75">
        <f>PXIL!I3</f>
        <v>0</v>
      </c>
      <c r="AJ3" s="75">
        <f>PXIL!O3</f>
        <v>0</v>
      </c>
      <c r="AK3" s="75">
        <f>RTM_IEX!I3</f>
        <v>14.36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19.11</v>
      </c>
      <c r="F4">
        <f>GT_Spot!Q4</f>
        <v>0</v>
      </c>
      <c r="G4">
        <f>PPCL_NG!Q4</f>
        <v>19.366514337668086</v>
      </c>
      <c r="H4">
        <f>PPCL_Spot!Q4</f>
        <v>0</v>
      </c>
      <c r="I4">
        <f>Bawana_NG!Q4</f>
        <v>47.56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4.5247479999999989</v>
      </c>
      <c r="O4">
        <f>BYPL_ISGS_exbus!BB4</f>
        <v>486.04625859495241</v>
      </c>
      <c r="P4" s="77">
        <v>65.27</v>
      </c>
      <c r="Q4" s="77">
        <v>10.53</v>
      </c>
      <c r="R4" s="80">
        <v>0</v>
      </c>
      <c r="S4" s="80">
        <v>0</v>
      </c>
      <c r="T4" s="78">
        <f>SUMPRODUCT(LTA!F4:AJ4,LTA!F$101:AJ$101,LTA!F$104:AJ$104)</f>
        <v>10.94</v>
      </c>
      <c r="U4" s="78">
        <f>SUMPRODUCT(LTA!F4:AJ4,LTA!F$102:AJ$102,LTA!F$104:AJ$104)</f>
        <v>109.34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-94.19</v>
      </c>
      <c r="AA4" s="117">
        <f>STOA!I4</f>
        <v>0.37</v>
      </c>
      <c r="AB4" s="117">
        <f>-STOA!O4</f>
        <v>-220.04000000000002</v>
      </c>
      <c r="AC4">
        <f t="shared" ref="AC4:AC67" si="0">SUMIF(B4:AB4,"&gt;0")*$AC$2-SUMIF(B4:AB4,"&lt;0")*($AC$2/(1-$AC$2))+SUMIF(AI4:AR4,"&gt;0")*$AC$2-SUMIF(AI4:AR4,"&lt;0")*($AC$2/(1-$AC$2))</f>
        <v>9.7191361955064952</v>
      </c>
      <c r="AD4">
        <f t="shared" ref="AD4:AD67" si="1">SUM(B4:AB4,AI4:AR4)-AC4</f>
        <v>463.47838473711403</v>
      </c>
      <c r="AE4">
        <f>'IDT-1'!C4</f>
        <v>0</v>
      </c>
      <c r="AF4" s="26"/>
      <c r="AG4">
        <f t="shared" ref="AG4:AG67" si="2">SUM(AD4:AF4)</f>
        <v>463.47838473711403</v>
      </c>
      <c r="AI4" s="75">
        <f>PXIL!I4</f>
        <v>0</v>
      </c>
      <c r="AJ4" s="75">
        <f>PXIL!O4</f>
        <v>0</v>
      </c>
      <c r="AK4" s="75">
        <f>RTM_IEX!I4</f>
        <v>14.37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8.963068032571579</v>
      </c>
      <c r="F5">
        <f>GT_Spot!Q5</f>
        <v>0</v>
      </c>
      <c r="G5">
        <f>PPCL_NG!Q5</f>
        <v>18.826890921090055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4.4511359999999991</v>
      </c>
      <c r="O5">
        <f>BYPL_ISGS_exbus!BB5</f>
        <v>487.80543901685388</v>
      </c>
      <c r="P5" s="77">
        <v>65.27</v>
      </c>
      <c r="Q5" s="77">
        <v>10.53</v>
      </c>
      <c r="R5" s="80">
        <v>0</v>
      </c>
      <c r="S5" s="80">
        <v>0</v>
      </c>
      <c r="T5" s="78">
        <f>SUMPRODUCT(LTA!F5:AJ5,LTA!F$101:AJ$101,LTA!F$104:AJ$104)</f>
        <v>10.52</v>
      </c>
      <c r="U5" s="78">
        <f>SUMPRODUCT(LTA!F5:AJ5,LTA!F$102:AJ$102,LTA!F$104:AJ$104)</f>
        <v>107.26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-109.18</v>
      </c>
      <c r="AA5" s="117">
        <f>STOA!I5</f>
        <v>0.37</v>
      </c>
      <c r="AB5" s="117">
        <f>-STOA!O5</f>
        <v>-220.04000000000002</v>
      </c>
      <c r="AC5">
        <f t="shared" si="0"/>
        <v>9.6335504327332835</v>
      </c>
      <c r="AD5">
        <f t="shared" si="1"/>
        <v>423.7252325077373</v>
      </c>
      <c r="AE5">
        <f>'IDT-1'!C5</f>
        <v>0</v>
      </c>
      <c r="AF5" s="26"/>
      <c r="AG5">
        <f t="shared" si="2"/>
        <v>423.7252325077373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8.963068032571579</v>
      </c>
      <c r="F6">
        <f>GT_Spot!Q6</f>
        <v>0</v>
      </c>
      <c r="G6">
        <f>PPCL_NG!Q6</f>
        <v>18.46649296478823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4.3823039999999986</v>
      </c>
      <c r="O6">
        <f>BYPL_ISGS_exbus!BB6</f>
        <v>487.79099486884365</v>
      </c>
      <c r="P6" s="77">
        <v>65.27</v>
      </c>
      <c r="Q6" s="77">
        <v>10.53</v>
      </c>
      <c r="R6" s="80">
        <v>0</v>
      </c>
      <c r="S6" s="80">
        <v>0</v>
      </c>
      <c r="T6" s="78">
        <f>SUMPRODUCT(LTA!F6:AJ6,LTA!F$101:AJ$101,LTA!F$104:AJ$104)</f>
        <v>10.119999999999999</v>
      </c>
      <c r="U6" s="78">
        <f>SUMPRODUCT(LTA!F6:AJ6,LTA!F$102:AJ$102,LTA!F$104:AJ$104)</f>
        <v>107.27000000000001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-129.07</v>
      </c>
      <c r="AA6" s="117">
        <f>STOA!I6</f>
        <v>0.37</v>
      </c>
      <c r="AB6" s="117">
        <f>-STOA!O6</f>
        <v>-220.04000000000002</v>
      </c>
      <c r="AC6">
        <f t="shared" si="0"/>
        <v>9.8028000570318028</v>
      </c>
      <c r="AD6">
        <f t="shared" si="1"/>
        <v>402.83230877912672</v>
      </c>
      <c r="AE6">
        <f>'IDT-1'!C6</f>
        <v>0</v>
      </c>
      <c r="AF6" s="26"/>
      <c r="AG6">
        <f t="shared" si="2"/>
        <v>402.83230877912672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8.963068032571579</v>
      </c>
      <c r="F7">
        <f>GT_Spot!Q7</f>
        <v>0</v>
      </c>
      <c r="G7">
        <f>PPCL_NG!Q7</f>
        <v>18.525229565874717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4.5151879999999984</v>
      </c>
      <c r="O7">
        <f>BYPL_ISGS_exbus!BB7</f>
        <v>494.04998092951035</v>
      </c>
      <c r="P7" s="77">
        <v>30.638398996760372</v>
      </c>
      <c r="Q7" s="77">
        <v>10.53</v>
      </c>
      <c r="R7" s="80">
        <v>0</v>
      </c>
      <c r="S7" s="80">
        <v>0</v>
      </c>
      <c r="T7" s="78">
        <f>SUMPRODUCT(LTA!F7:AJ7,LTA!F$101:AJ$101,LTA!F$104:AJ$104)</f>
        <v>9.83</v>
      </c>
      <c r="U7" s="78">
        <f>SUMPRODUCT(LTA!F7:AJ7,LTA!F$102:AJ$102,LTA!F$104:AJ$104)</f>
        <v>107.31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-110.87</v>
      </c>
      <c r="AA7" s="117">
        <f>STOA!I7</f>
        <v>0.37</v>
      </c>
      <c r="AB7" s="117">
        <f>-STOA!O7</f>
        <v>-220.04000000000002</v>
      </c>
      <c r="AC7">
        <f t="shared" si="0"/>
        <v>9.3910253859227701</v>
      </c>
      <c r="AD7">
        <f t="shared" si="1"/>
        <v>393.01308910874945</v>
      </c>
      <c r="AE7">
        <f>'IDT-1'!C7</f>
        <v>0</v>
      </c>
      <c r="AF7" s="26"/>
      <c r="AG7">
        <f t="shared" si="2"/>
        <v>393.01308910874945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8.963068032571579</v>
      </c>
      <c r="F8">
        <f>GT_Spot!Q8</f>
        <v>0</v>
      </c>
      <c r="G8">
        <f>PPCL_NG!Q8</f>
        <v>18.321674944035969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4.5840199999999989</v>
      </c>
      <c r="O8">
        <f>BYPL_ISGS_exbus!BB8</f>
        <v>494.04113460239734</v>
      </c>
      <c r="P8" s="77">
        <v>30.64</v>
      </c>
      <c r="Q8" s="77">
        <v>10.53</v>
      </c>
      <c r="R8" s="80">
        <v>0</v>
      </c>
      <c r="S8" s="80">
        <v>0</v>
      </c>
      <c r="T8" s="78">
        <f>SUMPRODUCT(LTA!F8:AJ8,LTA!F$101:AJ$101,LTA!F$104:AJ$104)</f>
        <v>9.57</v>
      </c>
      <c r="U8" s="78">
        <f>SUMPRODUCT(LTA!F8:AJ8,LTA!F$102:AJ$102,LTA!F$104:AJ$104)</f>
        <v>107.35000000000001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-106</v>
      </c>
      <c r="AA8" s="117">
        <f>STOA!I8</f>
        <v>0.37</v>
      </c>
      <c r="AB8" s="117">
        <f>-STOA!O8</f>
        <v>-220.04000000000002</v>
      </c>
      <c r="AC8">
        <f t="shared" si="0"/>
        <v>9.5044098823669252</v>
      </c>
      <c r="AD8">
        <f t="shared" si="1"/>
        <v>379.407736666593</v>
      </c>
      <c r="AE8">
        <f>'IDT-1'!C8</f>
        <v>0</v>
      </c>
      <c r="AF8" s="26"/>
      <c r="AG8">
        <f t="shared" si="2"/>
        <v>379.407736666593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-18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8.963068032571579</v>
      </c>
      <c r="F9">
        <f>GT_Spot!Q9</f>
        <v>0</v>
      </c>
      <c r="G9">
        <f>PPCL_NG!Q9</f>
        <v>18.365975757469737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4.777131999999999</v>
      </c>
      <c r="O9">
        <f>BYPL_ISGS_exbus!BB9</f>
        <v>488.33534474367411</v>
      </c>
      <c r="P9" s="77">
        <v>30.64</v>
      </c>
      <c r="Q9" s="77">
        <v>10.53</v>
      </c>
      <c r="R9" s="80">
        <v>0</v>
      </c>
      <c r="S9" s="80">
        <v>0</v>
      </c>
      <c r="T9" s="78">
        <f>SUMPRODUCT(LTA!F9:AJ9,LTA!F$101:AJ$101,LTA!F$104:AJ$104)</f>
        <v>9.35</v>
      </c>
      <c r="U9" s="78">
        <f>SUMPRODUCT(LTA!F9:AJ9,LTA!F$102:AJ$102,LTA!F$104:AJ$104)</f>
        <v>107.4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-121</v>
      </c>
      <c r="AA9" s="117">
        <f>STOA!I9</f>
        <v>0.37</v>
      </c>
      <c r="AB9" s="117">
        <f>-STOA!O9</f>
        <v>-220.04000000000002</v>
      </c>
      <c r="AC9">
        <f t="shared" si="0"/>
        <v>9.5613296946347237</v>
      </c>
      <c r="AD9">
        <f t="shared" si="1"/>
        <v>361.7124398090358</v>
      </c>
      <c r="AE9">
        <f>'IDT-1'!C9</f>
        <v>0</v>
      </c>
      <c r="AF9" s="26"/>
      <c r="AG9">
        <f t="shared" si="2"/>
        <v>361.7124398090358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8.963068032571579</v>
      </c>
      <c r="F10">
        <f>GT_Spot!Q10</f>
        <v>0</v>
      </c>
      <c r="G10">
        <f>PPCL_NG!Q10</f>
        <v>18.416034847653165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4.6576319999999996</v>
      </c>
      <c r="O10">
        <f>BYPL_ISGS_exbus!BB10</f>
        <v>488.32649841656109</v>
      </c>
      <c r="P10" s="77">
        <v>30.637376936906087</v>
      </c>
      <c r="Q10" s="77">
        <v>10.53</v>
      </c>
      <c r="R10" s="80">
        <v>0</v>
      </c>
      <c r="S10" s="80">
        <v>0</v>
      </c>
      <c r="T10" s="78">
        <f>SUMPRODUCT(LTA!F10:AJ10,LTA!F$101:AJ$101,LTA!F$104:AJ$104)</f>
        <v>15.24</v>
      </c>
      <c r="U10" s="78">
        <f>SUMPRODUCT(LTA!F10:AJ10,LTA!F$102:AJ$102,LTA!F$104:AJ$104)</f>
        <v>107.53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-131</v>
      </c>
      <c r="AA10" s="117">
        <f>STOA!I10</f>
        <v>0.37</v>
      </c>
      <c r="AB10" s="117">
        <f>-STOA!O10</f>
        <v>-220.04000000000002</v>
      </c>
      <c r="AC10">
        <f t="shared" si="0"/>
        <v>9.72013121426086</v>
      </c>
      <c r="AD10">
        <f t="shared" si="1"/>
        <v>355.49272798938608</v>
      </c>
      <c r="AE10">
        <f>'IDT-1'!C10</f>
        <v>0</v>
      </c>
      <c r="AF10" s="26"/>
      <c r="AG10">
        <f t="shared" si="2"/>
        <v>355.49272798938608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-17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8.9622119815668206</v>
      </c>
      <c r="F11">
        <f>GT_Spot!Q11</f>
        <v>0</v>
      </c>
      <c r="G11">
        <f>PPCL_NG!Q11</f>
        <v>18.299215770302123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4.8411839999999993</v>
      </c>
      <c r="O11">
        <f>BYPL_ISGS_exbus!BB11</f>
        <v>485.42393044967412</v>
      </c>
      <c r="P11" s="77">
        <v>30.637376936906087</v>
      </c>
      <c r="Q11" s="77">
        <v>10.53</v>
      </c>
      <c r="R11" s="80">
        <v>0</v>
      </c>
      <c r="S11" s="80">
        <v>0</v>
      </c>
      <c r="T11" s="78">
        <f>SUMPRODUCT(LTA!F11:AJ11,LTA!F$101:AJ$101,LTA!F$104:AJ$104)</f>
        <v>14.85</v>
      </c>
      <c r="U11" s="78">
        <f>SUMPRODUCT(LTA!F11:AJ11,LTA!F$102:AJ$102,LTA!F$104:AJ$104)</f>
        <v>105.93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-136</v>
      </c>
      <c r="AA11" s="117">
        <f>STOA!I11</f>
        <v>0.37</v>
      </c>
      <c r="AB11" s="117">
        <f>-STOA!O11</f>
        <v>-220.04000000000002</v>
      </c>
      <c r="AC11">
        <f t="shared" si="0"/>
        <v>9.695412587667116</v>
      </c>
      <c r="AD11">
        <f t="shared" si="1"/>
        <v>348.69075552073718</v>
      </c>
      <c r="AE11">
        <f>'IDT-1'!C11</f>
        <v>0</v>
      </c>
      <c r="AF11" s="26"/>
      <c r="AG11">
        <f t="shared" si="2"/>
        <v>348.69075552073718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-14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8.9622119815668206</v>
      </c>
      <c r="F12">
        <f>GT_Spot!Q12</f>
        <v>0</v>
      </c>
      <c r="G12">
        <f>PPCL_NG!Q12</f>
        <v>18.326491057178924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4.9147959999999991</v>
      </c>
      <c r="O12">
        <f>BYPL_ISGS_exbus!BB12</f>
        <v>485.47518188122041</v>
      </c>
      <c r="P12" s="77">
        <v>30.637376936906087</v>
      </c>
      <c r="Q12" s="77">
        <v>10.53</v>
      </c>
      <c r="R12" s="80">
        <v>0</v>
      </c>
      <c r="S12" s="80">
        <v>0</v>
      </c>
      <c r="T12" s="78">
        <f>SUMPRODUCT(LTA!F12:AJ12,LTA!F$101:AJ$101,LTA!F$104:AJ$104)</f>
        <v>14.46</v>
      </c>
      <c r="U12" s="78">
        <f>SUMPRODUCT(LTA!F12:AJ12,LTA!F$102:AJ$102,LTA!F$104:AJ$104)</f>
        <v>106.04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-146</v>
      </c>
      <c r="AA12" s="117">
        <f>STOA!I12</f>
        <v>0.37</v>
      </c>
      <c r="AB12" s="117">
        <f>-STOA!O12</f>
        <v>-220.04000000000002</v>
      </c>
      <c r="AC12">
        <f t="shared" si="0"/>
        <v>9.7564343010446066</v>
      </c>
      <c r="AD12">
        <f t="shared" si="1"/>
        <v>341.50187252578269</v>
      </c>
      <c r="AE12">
        <f>'IDT-1'!C12</f>
        <v>0</v>
      </c>
      <c r="AF12" s="26"/>
      <c r="AG12">
        <f t="shared" si="2"/>
        <v>341.50187252578269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-11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8.9622119815668206</v>
      </c>
      <c r="F13">
        <f>GT_Spot!Q13</f>
        <v>0</v>
      </c>
      <c r="G13">
        <f>PPCL_NG!Q13</f>
        <v>18.434320343814207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4.8689079999999985</v>
      </c>
      <c r="O13">
        <f>BYPL_ISGS_exbus!BB13</f>
        <v>491.45651839884943</v>
      </c>
      <c r="P13" s="77">
        <v>30.637376936906087</v>
      </c>
      <c r="Q13" s="77">
        <v>10.772961231784439</v>
      </c>
      <c r="R13" s="80">
        <v>0</v>
      </c>
      <c r="S13" s="80">
        <v>0</v>
      </c>
      <c r="T13" s="78">
        <f>SUMPRODUCT(LTA!F13:AJ13,LTA!F$101:AJ$101,LTA!F$104:AJ$104)</f>
        <v>14.06</v>
      </c>
      <c r="U13" s="78">
        <f>SUMPRODUCT(LTA!F13:AJ13,LTA!F$102:AJ$102,LTA!F$104:AJ$104)</f>
        <v>106.14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-146</v>
      </c>
      <c r="AA13" s="117">
        <f>STOA!I13</f>
        <v>0.37</v>
      </c>
      <c r="AB13" s="117">
        <f>-STOA!O13</f>
        <v>-220.04000000000002</v>
      </c>
      <c r="AC13">
        <f t="shared" si="0"/>
        <v>9.8535038421728096</v>
      </c>
      <c r="AD13">
        <f t="shared" si="1"/>
        <v>342.3910420207032</v>
      </c>
      <c r="AE13">
        <f>'IDT-1'!C13</f>
        <v>0</v>
      </c>
      <c r="AF13" s="26"/>
      <c r="AG13">
        <f t="shared" si="2"/>
        <v>342.3910420207032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-16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8.9622119815668206</v>
      </c>
      <c r="F14">
        <f>GT_Spot!Q14</f>
        <v>0</v>
      </c>
      <c r="G14">
        <f>PPCL_NG!Q14</f>
        <v>18.28196271694879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4.827799999999999</v>
      </c>
      <c r="O14">
        <f>BYPL_ISGS_exbus!BB14</f>
        <v>491.44730418778494</v>
      </c>
      <c r="P14" s="77">
        <v>30.637376936906087</v>
      </c>
      <c r="Q14" s="77">
        <v>10.772961231784439</v>
      </c>
      <c r="R14" s="80">
        <v>0</v>
      </c>
      <c r="S14" s="80">
        <v>0</v>
      </c>
      <c r="T14" s="78">
        <f>SUMPRODUCT(LTA!F14:AJ14,LTA!F$101:AJ$101,LTA!F$104:AJ$104)</f>
        <v>13.65</v>
      </c>
      <c r="U14" s="78">
        <f>SUMPRODUCT(LTA!F14:AJ14,LTA!F$102:AJ$102,LTA!F$104:AJ$104)</f>
        <v>106.30000000000001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-156</v>
      </c>
      <c r="AA14" s="117">
        <f>STOA!I14</f>
        <v>0.37</v>
      </c>
      <c r="AB14" s="117">
        <f>-STOA!O14</f>
        <v>-220.04000000000002</v>
      </c>
      <c r="AC14">
        <f t="shared" si="0"/>
        <v>9.8939108972100041</v>
      </c>
      <c r="AD14">
        <f t="shared" si="1"/>
        <v>336.89795512773617</v>
      </c>
      <c r="AE14">
        <f>'IDT-1'!C14</f>
        <v>0</v>
      </c>
      <c r="AF14" s="26"/>
      <c r="AG14">
        <f t="shared" si="2"/>
        <v>336.89795512773617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-11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8.9622119815668206</v>
      </c>
      <c r="F15">
        <f>GT_Spot!Q15</f>
        <v>0</v>
      </c>
      <c r="G15">
        <f>PPCL_NG!Q15</f>
        <v>18.28196271694879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4.8048559999999991</v>
      </c>
      <c r="O15">
        <f>BYPL_ISGS_exbus!BB15</f>
        <v>491.45651839884943</v>
      </c>
      <c r="P15" s="77">
        <v>30.637376936906087</v>
      </c>
      <c r="Q15" s="77">
        <v>10.772961231784439</v>
      </c>
      <c r="R15" s="80">
        <v>0</v>
      </c>
      <c r="S15" s="80">
        <v>0</v>
      </c>
      <c r="T15" s="78">
        <f>SUMPRODUCT(LTA!F15:AJ15,LTA!F$101:AJ$101,LTA!F$104:AJ$104)</f>
        <v>13.37</v>
      </c>
      <c r="U15" s="78">
        <f>SUMPRODUCT(LTA!F15:AJ15,LTA!F$102:AJ$102,LTA!F$104:AJ$104)</f>
        <v>106.5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-161</v>
      </c>
      <c r="AA15" s="117">
        <f>STOA!I15</f>
        <v>0.37</v>
      </c>
      <c r="AB15" s="117">
        <f>-STOA!O15</f>
        <v>-220.04000000000002</v>
      </c>
      <c r="AC15">
        <f t="shared" si="0"/>
        <v>9.9374767126783485</v>
      </c>
      <c r="AD15">
        <f t="shared" si="1"/>
        <v>331.76065952333227</v>
      </c>
      <c r="AE15">
        <f>'IDT-1'!C15</f>
        <v>0</v>
      </c>
      <c r="AF15" s="26"/>
      <c r="AG15">
        <f t="shared" si="2"/>
        <v>331.76065952333227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-11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8.9622119815668206</v>
      </c>
      <c r="F16">
        <f>GT_Spot!Q16</f>
        <v>0</v>
      </c>
      <c r="G16">
        <f>PPCL_NG!Q16</f>
        <v>18.294510392114848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4.7216839999999989</v>
      </c>
      <c r="O16">
        <f>BYPL_ISGS_exbus!BB16</f>
        <v>491.44730418778494</v>
      </c>
      <c r="P16" s="77">
        <v>30.637376936906087</v>
      </c>
      <c r="Q16" s="77">
        <v>10.772961231784439</v>
      </c>
      <c r="R16" s="80">
        <v>0</v>
      </c>
      <c r="S16" s="80">
        <v>0</v>
      </c>
      <c r="T16" s="78">
        <f>SUMPRODUCT(LTA!F16:AJ16,LTA!F$101:AJ$101,LTA!F$104:AJ$104)</f>
        <v>20.12</v>
      </c>
      <c r="U16" s="78">
        <f>SUMPRODUCT(LTA!F16:AJ16,LTA!F$102:AJ$102,LTA!F$104:AJ$104)</f>
        <v>110.04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-166</v>
      </c>
      <c r="AA16" s="117">
        <f>STOA!I16</f>
        <v>0.37</v>
      </c>
      <c r="AB16" s="117">
        <f>-STOA!O16</f>
        <v>-220.04000000000002</v>
      </c>
      <c r="AC16">
        <f t="shared" si="0"/>
        <v>10.107229281262198</v>
      </c>
      <c r="AD16">
        <f t="shared" si="1"/>
        <v>332.80106841884987</v>
      </c>
      <c r="AE16">
        <f>'IDT-1'!C16</f>
        <v>0</v>
      </c>
      <c r="AF16" s="26"/>
      <c r="AG16">
        <f t="shared" si="2"/>
        <v>332.80106841884987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8.9622119815668206</v>
      </c>
      <c r="F17">
        <f>GT_Spot!Q17</f>
        <v>0</v>
      </c>
      <c r="G17">
        <f>PPCL_NG!Q17</f>
        <v>18.29137347332334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4.8048559999999991</v>
      </c>
      <c r="O17">
        <f>BYPL_ISGS_exbus!BB17</f>
        <v>491.45651839884943</v>
      </c>
      <c r="P17" s="77">
        <v>30.637376936906087</v>
      </c>
      <c r="Q17" s="77">
        <v>10.772961231784439</v>
      </c>
      <c r="R17" s="80">
        <v>0</v>
      </c>
      <c r="S17" s="80">
        <v>0</v>
      </c>
      <c r="T17" s="78">
        <f>SUMPRODUCT(LTA!F17:AJ17,LTA!F$101:AJ$101,LTA!F$104:AJ$104)</f>
        <v>20.55</v>
      </c>
      <c r="U17" s="78">
        <f>SUMPRODUCT(LTA!F17:AJ17,LTA!F$102:AJ$102,LTA!F$104:AJ$104)</f>
        <v>110.23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-166</v>
      </c>
      <c r="AA17" s="117">
        <f>STOA!I17</f>
        <v>0.37</v>
      </c>
      <c r="AB17" s="117">
        <f>-STOA!O17</f>
        <v>-220.04000000000002</v>
      </c>
      <c r="AC17">
        <f t="shared" si="0"/>
        <v>10.140105057600788</v>
      </c>
      <c r="AD17">
        <f t="shared" si="1"/>
        <v>330.47744193478434</v>
      </c>
      <c r="AE17">
        <f>'IDT-1'!C17</f>
        <v>0</v>
      </c>
      <c r="AF17" s="26"/>
      <c r="AG17">
        <f t="shared" si="2"/>
        <v>330.47744193478434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-18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8.9622119815668206</v>
      </c>
      <c r="F18">
        <f>GT_Spot!Q18</f>
        <v>0</v>
      </c>
      <c r="G18">
        <f>PPCL_NG!Q18</f>
        <v>18.287713734733238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4.7589679999999985</v>
      </c>
      <c r="O18">
        <f>BYPL_ISGS_exbus!BB18</f>
        <v>491.44730418778494</v>
      </c>
      <c r="P18" s="77">
        <v>30.637376936906087</v>
      </c>
      <c r="Q18" s="77">
        <v>10.772961231784439</v>
      </c>
      <c r="R18" s="80">
        <v>0</v>
      </c>
      <c r="S18" s="80">
        <v>0</v>
      </c>
      <c r="T18" s="78">
        <f>SUMPRODUCT(LTA!F18:AJ18,LTA!F$101:AJ$101,LTA!F$104:AJ$104)</f>
        <v>20.170000000000002</v>
      </c>
      <c r="U18" s="78">
        <f>SUMPRODUCT(LTA!F18:AJ18,LTA!F$102:AJ$102,LTA!F$104:AJ$104)</f>
        <v>110.53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-166</v>
      </c>
      <c r="AA18" s="117">
        <f>STOA!I18</f>
        <v>0.37</v>
      </c>
      <c r="AB18" s="117">
        <f>-STOA!O18</f>
        <v>-220.04000000000002</v>
      </c>
      <c r="AC18">
        <f t="shared" si="0"/>
        <v>10.130005824921632</v>
      </c>
      <c r="AD18">
        <f t="shared" si="1"/>
        <v>331.3487792178089</v>
      </c>
      <c r="AE18">
        <f>'IDT-1'!C18</f>
        <v>0</v>
      </c>
      <c r="AF18" s="26"/>
      <c r="AG18">
        <f t="shared" si="2"/>
        <v>331.3487792178089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-17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8.963068032571579</v>
      </c>
      <c r="F19">
        <f>GT_Spot!Q19</f>
        <v>0</v>
      </c>
      <c r="G19">
        <f>PPCL_NG!Q19</f>
        <v>18.255821727019502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4.7905159999999993</v>
      </c>
      <c r="O19">
        <f>BYPL_ISGS_exbus!BB19</f>
        <v>514.79799794672681</v>
      </c>
      <c r="P19" s="77">
        <v>65.265690042260957</v>
      </c>
      <c r="Q19" s="77">
        <v>21.94</v>
      </c>
      <c r="R19" s="80">
        <v>0</v>
      </c>
      <c r="S19" s="80">
        <v>0</v>
      </c>
      <c r="T19" s="78">
        <f>SUMPRODUCT(LTA!F19:AJ19,LTA!F$101:AJ$101,LTA!F$104:AJ$104)</f>
        <v>19.84</v>
      </c>
      <c r="U19" s="78">
        <f>SUMPRODUCT(LTA!F19:AJ19,LTA!F$102:AJ$102,LTA!F$104:AJ$104)</f>
        <v>110.78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-166</v>
      </c>
      <c r="AA19" s="117">
        <f>STOA!I19</f>
        <v>0.37</v>
      </c>
      <c r="AB19" s="117">
        <f>-STOA!O19</f>
        <v>-220.04000000000002</v>
      </c>
      <c r="AC19">
        <f t="shared" si="0"/>
        <v>11.341504203977983</v>
      </c>
      <c r="AD19">
        <f t="shared" si="1"/>
        <v>331.20383851455597</v>
      </c>
      <c r="AE19">
        <f>'IDT-1'!C19</f>
        <v>0</v>
      </c>
      <c r="AF19" s="26"/>
      <c r="AG19">
        <f t="shared" si="2"/>
        <v>331.20383851455597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-85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8.963068032571579</v>
      </c>
      <c r="F20">
        <f>GT_Spot!Q20</f>
        <v>0</v>
      </c>
      <c r="G20">
        <f>PPCL_NG!Q20</f>
        <v>18.344790491739499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4.7446279999999987</v>
      </c>
      <c r="O20">
        <f>BYPL_ISGS_exbus!BB20</f>
        <v>514.78597597733301</v>
      </c>
      <c r="P20" s="77">
        <v>65.265690042260957</v>
      </c>
      <c r="Q20" s="77">
        <v>21.94</v>
      </c>
      <c r="R20" s="80">
        <v>0</v>
      </c>
      <c r="S20" s="80">
        <v>0</v>
      </c>
      <c r="T20" s="78">
        <f>SUMPRODUCT(LTA!F20:AJ20,LTA!F$101:AJ$101,LTA!F$104:AJ$104)</f>
        <v>19.53</v>
      </c>
      <c r="U20" s="78">
        <f>SUMPRODUCT(LTA!F20:AJ20,LTA!F$102:AJ$102,LTA!F$104:AJ$104)</f>
        <v>111.14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-161</v>
      </c>
      <c r="AA20" s="117">
        <f>STOA!I20</f>
        <v>0.37</v>
      </c>
      <c r="AB20" s="117">
        <f>-STOA!O20</f>
        <v>-220.04000000000002</v>
      </c>
      <c r="AC20">
        <f t="shared" si="0"/>
        <v>11.324461266332461</v>
      </c>
      <c r="AD20">
        <f t="shared" si="1"/>
        <v>333.30194024752768</v>
      </c>
      <c r="AE20">
        <f>'IDT-1'!C20</f>
        <v>0</v>
      </c>
      <c r="AF20" s="26"/>
      <c r="AG20">
        <f t="shared" si="2"/>
        <v>333.30194024752768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-88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8.963068032571579</v>
      </c>
      <c r="F21">
        <f>GT_Spot!Q21</f>
        <v>0</v>
      </c>
      <c r="G21">
        <f>PPCL_NG!Q21</f>
        <v>18.369827214072682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4.7589679999999985</v>
      </c>
      <c r="O21">
        <f>BYPL_ISGS_exbus!BB21</f>
        <v>525.6016824423109</v>
      </c>
      <c r="P21" s="77">
        <v>65.260000000000005</v>
      </c>
      <c r="Q21" s="77">
        <v>21.94</v>
      </c>
      <c r="R21" s="80">
        <v>0</v>
      </c>
      <c r="S21" s="80">
        <v>0</v>
      </c>
      <c r="T21" s="78">
        <f>SUMPRODUCT(LTA!F21:AJ21,LTA!F$101:AJ$101,LTA!F$104:AJ$104)</f>
        <v>19.18</v>
      </c>
      <c r="U21" s="78">
        <f>SUMPRODUCT(LTA!F21:AJ21,LTA!F$102:AJ$102,LTA!F$104:AJ$104)</f>
        <v>111.45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-165.93</v>
      </c>
      <c r="AA21" s="117">
        <f>STOA!I21</f>
        <v>0.37</v>
      </c>
      <c r="AB21" s="117">
        <f>-STOA!O21</f>
        <v>-220.04000000000002</v>
      </c>
      <c r="AC21">
        <f t="shared" si="0"/>
        <v>11.392328074515765</v>
      </c>
      <c r="AD21">
        <f t="shared" si="1"/>
        <v>347.11346658439447</v>
      </c>
      <c r="AE21">
        <f>'IDT-1'!C21</f>
        <v>0</v>
      </c>
      <c r="AF21" s="26"/>
      <c r="AG21">
        <f t="shared" si="2"/>
        <v>347.11346658439447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-80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8.963068032571579</v>
      </c>
      <c r="F22">
        <f>GT_Spot!Q22</f>
        <v>0</v>
      </c>
      <c r="G22">
        <f>PPCL_NG!Q22</f>
        <v>18.45356515225463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4.7264639999999991</v>
      </c>
      <c r="O22">
        <f>BYPL_ISGS_exbus!BB22</f>
        <v>525.93448155403996</v>
      </c>
      <c r="P22" s="77">
        <v>65.260000000000005</v>
      </c>
      <c r="Q22" s="77">
        <v>21.94</v>
      </c>
      <c r="R22" s="80">
        <v>0</v>
      </c>
      <c r="S22" s="80">
        <v>0</v>
      </c>
      <c r="T22" s="78">
        <f>SUMPRODUCT(LTA!F22:AJ22,LTA!F$101:AJ$101,LTA!F$104:AJ$104)</f>
        <v>18.899999999999999</v>
      </c>
      <c r="U22" s="78">
        <f>SUMPRODUCT(LTA!F22:AJ22,LTA!F$102:AJ$102,LTA!F$104:AJ$104)</f>
        <v>111.78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-184.78</v>
      </c>
      <c r="AA22" s="117">
        <f>STOA!I22</f>
        <v>0.37</v>
      </c>
      <c r="AB22" s="117">
        <f>-STOA!O22</f>
        <v>-220.04000000000002</v>
      </c>
      <c r="AC22">
        <f t="shared" si="0"/>
        <v>11.332668953571284</v>
      </c>
      <c r="AD22">
        <f t="shared" si="1"/>
        <v>354.75715875524998</v>
      </c>
      <c r="AE22">
        <f>'IDT-1'!C22</f>
        <v>0</v>
      </c>
      <c r="AF22" s="26"/>
      <c r="AG22">
        <f t="shared" si="2"/>
        <v>354.75715875524998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-54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20.67</v>
      </c>
      <c r="F23">
        <f>GT_Spot!Q23</f>
        <v>0</v>
      </c>
      <c r="G23">
        <f>PPCL_NG!Q23</f>
        <v>18.321674944035969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4.7264639999999991</v>
      </c>
      <c r="O23">
        <f>BYPL_ISGS_exbus!BB23</f>
        <v>577.25220441632223</v>
      </c>
      <c r="P23" s="77">
        <v>65.27</v>
      </c>
      <c r="Q23" s="77">
        <v>21.940000000000005</v>
      </c>
      <c r="R23" s="80">
        <v>0</v>
      </c>
      <c r="S23" s="80">
        <v>0</v>
      </c>
      <c r="T23" s="78">
        <f>SUMPRODUCT(LTA!F23:AJ23,LTA!F$101:AJ$101,LTA!F$104:AJ$104)</f>
        <v>18.91</v>
      </c>
      <c r="U23" s="78">
        <f>SUMPRODUCT(LTA!F23:AJ23,LTA!F$102:AJ$102,LTA!F$104:AJ$104)</f>
        <v>112.05000000000001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-225</v>
      </c>
      <c r="AA23" s="117">
        <f>STOA!I23</f>
        <v>0.37</v>
      </c>
      <c r="AB23" s="117">
        <f>-STOA!O23</f>
        <v>-220.04000000000002</v>
      </c>
      <c r="AC23">
        <f t="shared" si="0"/>
        <v>12.423318121627016</v>
      </c>
      <c r="AD23">
        <f t="shared" si="1"/>
        <v>356.6292742086863</v>
      </c>
      <c r="AE23">
        <f>'IDT-1'!C23</f>
        <v>0</v>
      </c>
      <c r="AF23" s="26"/>
      <c r="AG23">
        <f t="shared" si="2"/>
        <v>356.6292742086863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-74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20.67</v>
      </c>
      <c r="F24">
        <f>GT_Spot!Q24</f>
        <v>0</v>
      </c>
      <c r="G24">
        <f>PPCL_NG!Q24</f>
        <v>18.296078851510607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4.7675719999999986</v>
      </c>
      <c r="O24">
        <f>BYPL_ISGS_exbus!BB24</f>
        <v>568.47704953930895</v>
      </c>
      <c r="P24" s="77">
        <v>65.27</v>
      </c>
      <c r="Q24" s="77">
        <v>21.940000000000005</v>
      </c>
      <c r="R24" s="80">
        <v>0</v>
      </c>
      <c r="S24" s="80">
        <v>0</v>
      </c>
      <c r="T24" s="78">
        <f>SUMPRODUCT(LTA!F24:AJ24,LTA!F$101:AJ$101,LTA!F$104:AJ$104)</f>
        <v>18.95</v>
      </c>
      <c r="U24" s="78">
        <f>SUMPRODUCT(LTA!F24:AJ24,LTA!F$102:AJ$102,LTA!F$104:AJ$104)</f>
        <v>112.23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-202.32</v>
      </c>
      <c r="AA24" s="117">
        <f>STOA!I24</f>
        <v>0.37</v>
      </c>
      <c r="AB24" s="117">
        <f>-STOA!O24</f>
        <v>-220.04000000000002</v>
      </c>
      <c r="AC24">
        <f t="shared" si="0"/>
        <v>12.137935203769493</v>
      </c>
      <c r="AD24">
        <f t="shared" si="1"/>
        <v>372.0550141570053</v>
      </c>
      <c r="AE24">
        <f>'IDT-1'!C24</f>
        <v>0</v>
      </c>
      <c r="AF24" s="26"/>
      <c r="AG24">
        <f t="shared" si="2"/>
        <v>372.0550141570053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-73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8.963068032571579</v>
      </c>
      <c r="F25">
        <f>GT_Spot!Q25</f>
        <v>0</v>
      </c>
      <c r="G25">
        <f>PPCL_NG!Q25</f>
        <v>18.284053996143133</v>
      </c>
      <c r="H25">
        <f>PPCL_Spot!Q25</f>
        <v>0</v>
      </c>
      <c r="I25">
        <f>Bawana_NG!Q25</f>
        <v>47.56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4.7216839999999989</v>
      </c>
      <c r="O25">
        <f>BYPL_ISGS_exbus!BB25</f>
        <v>591.21721908377287</v>
      </c>
      <c r="P25" s="77">
        <v>65.27</v>
      </c>
      <c r="Q25" s="77">
        <v>21.932539664157499</v>
      </c>
      <c r="R25" s="80">
        <v>0</v>
      </c>
      <c r="S25" s="80">
        <v>0</v>
      </c>
      <c r="T25" s="78">
        <f>SUMPRODUCT(LTA!F25:AJ25,LTA!F$101:AJ$101,LTA!F$104:AJ$104)</f>
        <v>19.05</v>
      </c>
      <c r="U25" s="78">
        <f>SUMPRODUCT(LTA!F25:AJ25,LTA!F$102:AJ$102,LTA!F$104:AJ$104)</f>
        <v>112.54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-252.51</v>
      </c>
      <c r="AA25" s="117">
        <f>STOA!I25</f>
        <v>0.37</v>
      </c>
      <c r="AB25" s="117">
        <f>-STOA!O25</f>
        <v>-220.04000000000002</v>
      </c>
      <c r="AC25">
        <f t="shared" si="0"/>
        <v>12.211882530647875</v>
      </c>
      <c r="AD25">
        <f t="shared" si="1"/>
        <v>426.20668224599711</v>
      </c>
      <c r="AE25">
        <f>'IDT-1'!C25</f>
        <v>0</v>
      </c>
      <c r="AF25" s="26"/>
      <c r="AG25">
        <f t="shared" si="2"/>
        <v>426.20668224599711</v>
      </c>
      <c r="AI25" s="75">
        <f>PXIL!I25</f>
        <v>0</v>
      </c>
      <c r="AJ25" s="75">
        <f>PXIL!O25</f>
        <v>0</v>
      </c>
      <c r="AK25" s="75">
        <f>RTM_IEX!I25</f>
        <v>21.06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8.963068032571579</v>
      </c>
      <c r="F26">
        <f>GT_Spot!Q26</f>
        <v>0</v>
      </c>
      <c r="G26">
        <f>PPCL_NG!Q26</f>
        <v>18.511718130133776</v>
      </c>
      <c r="H26">
        <f>PPCL_Spot!Q26</f>
        <v>0</v>
      </c>
      <c r="I26">
        <f>Bawana_NG!Q26</f>
        <v>47.56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4.8230199999999988</v>
      </c>
      <c r="O26">
        <f>BYPL_ISGS_exbus!BB26</f>
        <v>592.46627268666327</v>
      </c>
      <c r="P26" s="77">
        <v>65.27</v>
      </c>
      <c r="Q26" s="77">
        <v>21.93329477163461</v>
      </c>
      <c r="R26" s="80">
        <v>0</v>
      </c>
      <c r="S26" s="80">
        <v>0</v>
      </c>
      <c r="T26" s="78">
        <f>SUMPRODUCT(LTA!F26:AJ26,LTA!F$101:AJ$101,LTA!F$104:AJ$104)</f>
        <v>19.18</v>
      </c>
      <c r="U26" s="78">
        <f>SUMPRODUCT(LTA!F26:AJ26,LTA!F$102:AJ$102,LTA!F$104:AJ$104)</f>
        <v>112.72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-235</v>
      </c>
      <c r="AA26" s="117">
        <f>STOA!I26</f>
        <v>0.37</v>
      </c>
      <c r="AB26" s="117">
        <f>-STOA!O26</f>
        <v>-220.04000000000002</v>
      </c>
      <c r="AC26">
        <f t="shared" si="0"/>
        <v>12.207864035564588</v>
      </c>
      <c r="AD26">
        <f t="shared" si="1"/>
        <v>460.92950958543861</v>
      </c>
      <c r="AE26">
        <f>'IDT-1'!C26</f>
        <v>0</v>
      </c>
      <c r="AF26" s="26"/>
      <c r="AG26">
        <f t="shared" si="2"/>
        <v>460.92950958543861</v>
      </c>
      <c r="AI26" s="75">
        <f>PXIL!I26</f>
        <v>0</v>
      </c>
      <c r="AJ26" s="75">
        <f>PXIL!O26</f>
        <v>0</v>
      </c>
      <c r="AK26" s="75">
        <f>RTM_IEX!I26</f>
        <v>36.380000000000003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8.9622119815668206</v>
      </c>
      <c r="F27">
        <f>GT_Spot!Q27</f>
        <v>0</v>
      </c>
      <c r="G27">
        <f>PPCL_NG!Q27</f>
        <v>18.478642668380829</v>
      </c>
      <c r="H27">
        <f>PPCL_Spot!Q27</f>
        <v>0</v>
      </c>
      <c r="I27">
        <f>Bawana_NG!Q27</f>
        <v>47.56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4.6442479999999984</v>
      </c>
      <c r="O27">
        <f>BYPL_ISGS_exbus!BB27</f>
        <v>597.72870048577329</v>
      </c>
      <c r="P27" s="77">
        <v>65.27</v>
      </c>
      <c r="Q27" s="77">
        <v>21.932539664157499</v>
      </c>
      <c r="R27" s="80">
        <v>0</v>
      </c>
      <c r="S27" s="80">
        <v>0</v>
      </c>
      <c r="T27" s="78">
        <f>SUMPRODUCT(LTA!F27:AJ27,LTA!F$101:AJ$101,LTA!F$104:AJ$104)</f>
        <v>25.42</v>
      </c>
      <c r="U27" s="78">
        <f>SUMPRODUCT(LTA!F27:AJ27,LTA!F$102:AJ$102,LTA!F$104:AJ$104)</f>
        <v>112.84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-30</v>
      </c>
      <c r="AA27" s="117">
        <f>STOA!I27</f>
        <v>0.37</v>
      </c>
      <c r="AB27" s="117">
        <f>-STOA!O27</f>
        <v>-292.94000000000005</v>
      </c>
      <c r="AC27">
        <f t="shared" si="0"/>
        <v>11.153766318656686</v>
      </c>
      <c r="AD27">
        <f t="shared" si="1"/>
        <v>607.57257648122163</v>
      </c>
      <c r="AE27">
        <f>'IDT-1'!C27</f>
        <v>-87.861000000000004</v>
      </c>
      <c r="AF27" s="26"/>
      <c r="AG27">
        <f t="shared" si="2"/>
        <v>519.71157648122164</v>
      </c>
      <c r="AI27" s="75">
        <f>PXIL!I27</f>
        <v>0</v>
      </c>
      <c r="AJ27" s="75">
        <f>PXIL!O27</f>
        <v>0</v>
      </c>
      <c r="AK27" s="75">
        <f>RTM_IEX!I27</f>
        <v>38.46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8.9622119815668206</v>
      </c>
      <c r="F28">
        <f>GT_Spot!Q28</f>
        <v>0</v>
      </c>
      <c r="G28">
        <f>PPCL_NG!Q28</f>
        <v>18.549353182204321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4.8689079999999985</v>
      </c>
      <c r="O28">
        <f>BYPL_ISGS_exbus!BB28</f>
        <v>607.8031623294587</v>
      </c>
      <c r="P28" s="77">
        <v>65.27</v>
      </c>
      <c r="Q28" s="77">
        <v>21.932539664157499</v>
      </c>
      <c r="R28" s="80">
        <v>0</v>
      </c>
      <c r="S28" s="80">
        <v>0</v>
      </c>
      <c r="T28" s="78">
        <f>SUMPRODUCT(LTA!F28:AJ28,LTA!F$101:AJ$101,LTA!F$104:AJ$104)</f>
        <v>25.07</v>
      </c>
      <c r="U28" s="78">
        <f>SUMPRODUCT(LTA!F28:AJ28,LTA!F$102:AJ$102,LTA!F$104:AJ$104)</f>
        <v>117.92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0.37</v>
      </c>
      <c r="AB28" s="117">
        <f>-STOA!O28</f>
        <v>-292.94000000000005</v>
      </c>
      <c r="AC28">
        <f t="shared" si="0"/>
        <v>10.886893017736908</v>
      </c>
      <c r="AD28">
        <f t="shared" si="1"/>
        <v>637.77928213965038</v>
      </c>
      <c r="AE28">
        <f>'IDT-1'!C28</f>
        <v>-60</v>
      </c>
      <c r="AF28" s="26"/>
      <c r="AG28">
        <f t="shared" si="2"/>
        <v>577.77928213965038</v>
      </c>
      <c r="AI28" s="75">
        <f>PXIL!I28</f>
        <v>0</v>
      </c>
      <c r="AJ28" s="75">
        <f>PXIL!O28</f>
        <v>0</v>
      </c>
      <c r="AK28" s="75">
        <f>RTM_IEX!I28</f>
        <v>25.86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8.9622119815668206</v>
      </c>
      <c r="F29">
        <f>GT_Spot!Q29</f>
        <v>0</v>
      </c>
      <c r="G29">
        <f>PPCL_NG!Q29</f>
        <v>18.53777447815791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4.8048559999999991</v>
      </c>
      <c r="O29">
        <f>BYPL_ISGS_exbus!BB29</f>
        <v>623.95399931492852</v>
      </c>
      <c r="P29" s="77">
        <v>65.27</v>
      </c>
      <c r="Q29" s="77">
        <v>21.932539664157499</v>
      </c>
      <c r="R29" s="80">
        <v>0.28000000000000003</v>
      </c>
      <c r="S29" s="80">
        <v>0</v>
      </c>
      <c r="T29" s="78">
        <f>SUMPRODUCT(LTA!F29:AJ29,LTA!F$101:AJ$101,LTA!F$104:AJ$104)</f>
        <v>24.69</v>
      </c>
      <c r="U29" s="78">
        <f>SUMPRODUCT(LTA!F29:AJ29,LTA!F$102:AJ$102,LTA!F$104:AJ$104)</f>
        <v>117.9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0.37</v>
      </c>
      <c r="AB29" s="117">
        <f>-STOA!O29</f>
        <v>-292.94000000000005</v>
      </c>
      <c r="AC29">
        <f t="shared" si="0"/>
        <v>11.054138833013432</v>
      </c>
      <c r="AD29">
        <f t="shared" si="1"/>
        <v>656.61724260579729</v>
      </c>
      <c r="AE29">
        <f>'IDT-1'!C29</f>
        <v>-15</v>
      </c>
      <c r="AF29" s="26"/>
      <c r="AG29">
        <f t="shared" si="2"/>
        <v>641.61724260579729</v>
      </c>
      <c r="AI29" s="75">
        <f>PXIL!I29</f>
        <v>0</v>
      </c>
      <c r="AJ29" s="75">
        <f>PXIL!O29</f>
        <v>0</v>
      </c>
      <c r="AK29" s="75">
        <f>RTM_IEX!I29</f>
        <v>28.91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8.9622119815668206</v>
      </c>
      <c r="F30">
        <f>GT_Spot!Q30</f>
        <v>0</v>
      </c>
      <c r="G30">
        <f>PPCL_NG!Q30</f>
        <v>18.452758517248764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4.8822919999999996</v>
      </c>
      <c r="O30">
        <f>BYPL_ISGS_exbus!BB30</f>
        <v>648.36103892992844</v>
      </c>
      <c r="P30" s="77">
        <v>65.27</v>
      </c>
      <c r="Q30" s="77">
        <v>21.932539664157499</v>
      </c>
      <c r="R30" s="80">
        <v>1.4373431734317343</v>
      </c>
      <c r="S30" s="80">
        <v>0</v>
      </c>
      <c r="T30" s="78">
        <f>SUMPRODUCT(LTA!F30:AJ30,LTA!F$101:AJ$101,LTA!F$104:AJ$104)</f>
        <v>24.35</v>
      </c>
      <c r="U30" s="78">
        <f>SUMPRODUCT(LTA!F30:AJ30,LTA!F$102:AJ$102,LTA!F$104:AJ$104)</f>
        <v>117.88000000000001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0.37</v>
      </c>
      <c r="AB30" s="117">
        <f>-STOA!O30</f>
        <v>-292.94000000000005</v>
      </c>
      <c r="AC30">
        <f t="shared" si="0"/>
        <v>11.49314269789563</v>
      </c>
      <c r="AD30">
        <f t="shared" si="1"/>
        <v>706.06504156843755</v>
      </c>
      <c r="AE30">
        <f>'IDT-1'!C30</f>
        <v>0</v>
      </c>
      <c r="AF30" s="26"/>
      <c r="AG30">
        <f t="shared" si="2"/>
        <v>706.06504156843755</v>
      </c>
      <c r="AI30" s="75">
        <f>PXIL!I30</f>
        <v>0</v>
      </c>
      <c r="AJ30" s="75">
        <f>PXIL!O30</f>
        <v>0</v>
      </c>
      <c r="AK30" s="75">
        <f>RTM_IEX!I30</f>
        <v>53.6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19.95</v>
      </c>
      <c r="F31">
        <f>GT_Spot!Q31</f>
        <v>0</v>
      </c>
      <c r="G31">
        <f>PPCL_NG!Q31</f>
        <v>38.43482020144296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4.8822919999999996</v>
      </c>
      <c r="O31">
        <f>BYPL_ISGS_exbus!BB31</f>
        <v>665.8141057262925</v>
      </c>
      <c r="P31" s="77">
        <v>65.27</v>
      </c>
      <c r="Q31" s="77">
        <v>21.932539664157499</v>
      </c>
      <c r="R31" s="80">
        <v>5.17</v>
      </c>
      <c r="S31" s="80">
        <v>0</v>
      </c>
      <c r="T31" s="78">
        <f>SUMPRODUCT(LTA!F31:AJ31,LTA!F$101:AJ$101,LTA!F$104:AJ$104)</f>
        <v>24.31</v>
      </c>
      <c r="U31" s="78">
        <f>SUMPRODUCT(LTA!F31:AJ31,LTA!F$102:AJ$102,LTA!F$104:AJ$104)</f>
        <v>117.83000000000001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24.310000000000002</v>
      </c>
      <c r="AB31" s="117">
        <f>-STOA!O31</f>
        <v>-292.94000000000005</v>
      </c>
      <c r="AC31">
        <f t="shared" si="0"/>
        <v>12.261343743160555</v>
      </c>
      <c r="AD31">
        <f t="shared" si="1"/>
        <v>792.59241384873224</v>
      </c>
      <c r="AE31">
        <f>'IDT-1'!C31</f>
        <v>0</v>
      </c>
      <c r="AF31" s="26"/>
      <c r="AG31">
        <f t="shared" si="2"/>
        <v>792.59241384873224</v>
      </c>
      <c r="AI31" s="75">
        <f>PXIL!I31</f>
        <v>0</v>
      </c>
      <c r="AJ31" s="75">
        <f>PXIL!O31</f>
        <v>0</v>
      </c>
      <c r="AK31" s="75">
        <f>RTM_IEX!I31</f>
        <v>64.89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19.95</v>
      </c>
      <c r="F32">
        <f>GT_Spot!Q32</f>
        <v>0</v>
      </c>
      <c r="G32">
        <f>PPCL_NG!Q32</f>
        <v>18.437439325762444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4.8459639999999986</v>
      </c>
      <c r="O32">
        <f>BYPL_ISGS_exbus!BB32</f>
        <v>667.2439636296923</v>
      </c>
      <c r="P32" s="77">
        <v>65.27</v>
      </c>
      <c r="Q32" s="77">
        <v>21.932539664157499</v>
      </c>
      <c r="R32" s="80">
        <v>12.110000000000001</v>
      </c>
      <c r="S32" s="80">
        <v>0</v>
      </c>
      <c r="T32" s="78">
        <f>SUMPRODUCT(LTA!F32:AJ32,LTA!F$101:AJ$101,LTA!F$104:AJ$104)</f>
        <v>24.04</v>
      </c>
      <c r="U32" s="78">
        <f>SUMPRODUCT(LTA!F32:AJ32,LTA!F$102:AJ$102,LTA!F$104:AJ$104)</f>
        <v>117.77000000000001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48.839999999999996</v>
      </c>
      <c r="AB32" s="117">
        <f>-STOA!O32</f>
        <v>-292.94000000000005</v>
      </c>
      <c r="AC32">
        <f t="shared" si="0"/>
        <v>12.584269854604486</v>
      </c>
      <c r="AD32">
        <f t="shared" si="1"/>
        <v>828.96563676500762</v>
      </c>
      <c r="AE32">
        <f>'IDT-1'!C32</f>
        <v>0</v>
      </c>
      <c r="AF32" s="26"/>
      <c r="AG32">
        <f t="shared" si="2"/>
        <v>828.96563676500762</v>
      </c>
      <c r="AI32" s="75">
        <f>PXIL!I32</f>
        <v>0</v>
      </c>
      <c r="AJ32" s="75">
        <f>PXIL!O32</f>
        <v>0</v>
      </c>
      <c r="AK32" s="75">
        <f>RTM_IEX!I32</f>
        <v>89.05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19.95</v>
      </c>
      <c r="F33">
        <f>GT_Spot!Q33</f>
        <v>0</v>
      </c>
      <c r="G33">
        <f>PPCL_NG!Q33</f>
        <v>18.595656324905875</v>
      </c>
      <c r="H33">
        <f>PPCL_Spot!Q33</f>
        <v>0</v>
      </c>
      <c r="I33">
        <f>Bawana_NG!Q33</f>
        <v>54.999217861205921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4.4329719999999986</v>
      </c>
      <c r="O33">
        <f>BYPL_ISGS_exbus!BB33</f>
        <v>668.83135183190916</v>
      </c>
      <c r="P33" s="77">
        <v>65.27</v>
      </c>
      <c r="Q33" s="77">
        <v>21.932539664157499</v>
      </c>
      <c r="R33" s="80">
        <v>20.217137193826986</v>
      </c>
      <c r="S33" s="80">
        <v>0</v>
      </c>
      <c r="T33" s="78">
        <f>SUMPRODUCT(LTA!F33:AJ33,LTA!F$101:AJ$101,LTA!F$104:AJ$104)</f>
        <v>24.97</v>
      </c>
      <c r="U33" s="78">
        <f>SUMPRODUCT(LTA!F33:AJ33,LTA!F$102:AJ$102,LTA!F$104:AJ$104)</f>
        <v>110.81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121.25000000000001</v>
      </c>
      <c r="AB33" s="117">
        <f>-STOA!O33</f>
        <v>-292.94000000000005</v>
      </c>
      <c r="AC33">
        <f t="shared" si="0"/>
        <v>12.660732775260746</v>
      </c>
      <c r="AD33">
        <f t="shared" si="1"/>
        <v>837.57814210074457</v>
      </c>
      <c r="AE33">
        <f>'IDT-1'!C33</f>
        <v>0</v>
      </c>
      <c r="AF33" s="26"/>
      <c r="AG33">
        <f t="shared" si="2"/>
        <v>837.57814210074457</v>
      </c>
      <c r="AI33" s="75">
        <f>PXIL!I33</f>
        <v>0</v>
      </c>
      <c r="AJ33" s="75">
        <f>PXIL!O33</f>
        <v>0</v>
      </c>
      <c r="AK33" s="75">
        <f>RTM_IEX!I33</f>
        <v>11.92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19.95</v>
      </c>
      <c r="F34">
        <f>GT_Spot!Q34</f>
        <v>0</v>
      </c>
      <c r="G34">
        <f>PPCL_NG!Q34</f>
        <v>18.581188600213242</v>
      </c>
      <c r="H34">
        <f>PPCL_Spot!Q34</f>
        <v>0</v>
      </c>
      <c r="I34">
        <f>Bawana_NG!Q34</f>
        <v>54.999218971882982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4.698739999999999</v>
      </c>
      <c r="O34">
        <f>BYPL_ISGS_exbus!BB34</f>
        <v>675.47077727270084</v>
      </c>
      <c r="P34" s="77">
        <v>65.27</v>
      </c>
      <c r="Q34" s="77">
        <v>21.932539664157499</v>
      </c>
      <c r="R34" s="80">
        <v>21.35</v>
      </c>
      <c r="S34" s="80">
        <v>0</v>
      </c>
      <c r="T34" s="78">
        <f>SUMPRODUCT(LTA!F34:AJ34,LTA!F$101:AJ$101,LTA!F$104:AJ$104)</f>
        <v>26.65</v>
      </c>
      <c r="U34" s="78">
        <f>SUMPRODUCT(LTA!F34:AJ34,LTA!F$102:AJ$102,LTA!F$104:AJ$104)</f>
        <v>110.73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146.98000000000002</v>
      </c>
      <c r="AB34" s="117">
        <f>-STOA!O34</f>
        <v>-292.94000000000005</v>
      </c>
      <c r="AC34">
        <f t="shared" si="0"/>
        <v>13.0835163640307</v>
      </c>
      <c r="AD34">
        <f t="shared" si="1"/>
        <v>885.19894814492386</v>
      </c>
      <c r="AE34">
        <f>'IDT-1'!C34</f>
        <v>0</v>
      </c>
      <c r="AF34" s="26"/>
      <c r="AG34">
        <f t="shared" si="2"/>
        <v>885.19894814492386</v>
      </c>
      <c r="AI34" s="75">
        <f>PXIL!I34</f>
        <v>0</v>
      </c>
      <c r="AJ34" s="75">
        <f>PXIL!O34</f>
        <v>0</v>
      </c>
      <c r="AK34" s="75">
        <f>RTM_IEX!I34</f>
        <v>24.61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19.95</v>
      </c>
      <c r="F35">
        <f>GT_Spot!Q35</f>
        <v>0</v>
      </c>
      <c r="G35">
        <f>PPCL_NG!Q35</f>
        <v>18.542599079954265</v>
      </c>
      <c r="H35">
        <f>PPCL_Spot!Q35</f>
        <v>0</v>
      </c>
      <c r="I35">
        <f>Bawana_NG!Q35</f>
        <v>54.999218971882982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5.0151759999999994</v>
      </c>
      <c r="O35">
        <f>BYPL_ISGS_exbus!BB35</f>
        <v>675.03425640080923</v>
      </c>
      <c r="P35" s="77">
        <v>65.27</v>
      </c>
      <c r="Q35" s="77">
        <v>21.932539664157499</v>
      </c>
      <c r="R35" s="80">
        <v>21.35</v>
      </c>
      <c r="S35" s="80">
        <v>0</v>
      </c>
      <c r="T35" s="78">
        <f>SUMPRODUCT(LTA!F35:AJ35,LTA!F$101:AJ$101,LTA!F$104:AJ$104)</f>
        <v>34.099999999999994</v>
      </c>
      <c r="U35" s="78">
        <f>SUMPRODUCT(LTA!F35:AJ35,LTA!F$102:AJ$102,LTA!F$104:AJ$104)</f>
        <v>110.61000000000001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173.7</v>
      </c>
      <c r="AB35" s="117">
        <f>-STOA!O35</f>
        <v>-292.94000000000005</v>
      </c>
      <c r="AC35">
        <f t="shared" si="0"/>
        <v>13.267096029379774</v>
      </c>
      <c r="AD35">
        <f t="shared" si="1"/>
        <v>905.87669408742431</v>
      </c>
      <c r="AE35">
        <f>'IDT-1'!C35</f>
        <v>0</v>
      </c>
      <c r="AF35" s="26"/>
      <c r="AG35">
        <f t="shared" si="2"/>
        <v>905.87669408742431</v>
      </c>
      <c r="AI35" s="75">
        <f>PXIL!I35</f>
        <v>0</v>
      </c>
      <c r="AJ35" s="75">
        <f>PXIL!O35</f>
        <v>0</v>
      </c>
      <c r="AK35" s="75">
        <f>RTM_IEX!I35</f>
        <v>11.58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19.95</v>
      </c>
      <c r="F36">
        <f>GT_Spot!Q36</f>
        <v>0</v>
      </c>
      <c r="G36">
        <f>PPCL_NG!Q36</f>
        <v>18.487094636097421</v>
      </c>
      <c r="H36">
        <f>PPCL_Spot!Q36</f>
        <v>0</v>
      </c>
      <c r="I36">
        <f>Bawana_NG!Q36</f>
        <v>54.999217861205921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4.8689079999999985</v>
      </c>
      <c r="O36">
        <f>BYPL_ISGS_exbus!BB36</f>
        <v>676.79005348990927</v>
      </c>
      <c r="P36" s="77">
        <v>65.27</v>
      </c>
      <c r="Q36" s="77">
        <v>21.932539664157499</v>
      </c>
      <c r="R36" s="80">
        <v>21.35</v>
      </c>
      <c r="S36" s="80">
        <v>0</v>
      </c>
      <c r="T36" s="78">
        <f>SUMPRODUCT(LTA!F36:AJ36,LTA!F$101:AJ$101,LTA!F$104:AJ$104)</f>
        <v>49.24</v>
      </c>
      <c r="U36" s="78">
        <f>SUMPRODUCT(LTA!F36:AJ36,LTA!F$102:AJ$102,LTA!F$104:AJ$104)</f>
        <v>110.48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196.15</v>
      </c>
      <c r="AB36" s="117">
        <f>-STOA!O36</f>
        <v>-292.94000000000005</v>
      </c>
      <c r="AC36">
        <f t="shared" si="0"/>
        <v>13.561784201617129</v>
      </c>
      <c r="AD36">
        <f t="shared" si="1"/>
        <v>927.01602944975309</v>
      </c>
      <c r="AE36">
        <f>'IDT-1'!C36</f>
        <v>0</v>
      </c>
      <c r="AF36" s="26"/>
      <c r="AG36">
        <f t="shared" si="2"/>
        <v>927.01602944975309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-6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19.95</v>
      </c>
      <c r="F37">
        <f>GT_Spot!Q37</f>
        <v>0</v>
      </c>
      <c r="G37">
        <f>PPCL_NG!Q37</f>
        <v>18.426346118134418</v>
      </c>
      <c r="H37">
        <f>PPCL_Spot!Q37</f>
        <v>0</v>
      </c>
      <c r="I37">
        <f>Bawana_NG!Q37</f>
        <v>54.999216747365416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4.7723519999999988</v>
      </c>
      <c r="O37">
        <f>BYPL_ISGS_exbus!BB37</f>
        <v>656.76186730170934</v>
      </c>
      <c r="P37" s="77">
        <v>65.27</v>
      </c>
      <c r="Q37" s="77">
        <v>21.932539664157499</v>
      </c>
      <c r="R37" s="80">
        <v>21.35</v>
      </c>
      <c r="S37" s="80">
        <v>0</v>
      </c>
      <c r="T37" s="78">
        <f>SUMPRODUCT(LTA!F37:AJ37,LTA!F$101:AJ$101,LTA!F$104:AJ$104)</f>
        <v>62.990000000000009</v>
      </c>
      <c r="U37" s="78">
        <f>SUMPRODUCT(LTA!F37:AJ37,LTA!F$102:AJ$102,LTA!F$104:AJ$104)</f>
        <v>110.35000000000001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230.88</v>
      </c>
      <c r="AB37" s="117">
        <f>-STOA!O37</f>
        <v>-292.94000000000005</v>
      </c>
      <c r="AC37">
        <f t="shared" si="0"/>
        <v>13.756363108467925</v>
      </c>
      <c r="AD37">
        <f t="shared" si="1"/>
        <v>960.98595872289866</v>
      </c>
      <c r="AE37">
        <f>'IDT-1'!C37</f>
        <v>0</v>
      </c>
      <c r="AF37" s="26"/>
      <c r="AG37">
        <f t="shared" si="2"/>
        <v>960.98595872289866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19.95</v>
      </c>
      <c r="F38">
        <f>GT_Spot!Q38</f>
        <v>0</v>
      </c>
      <c r="G38">
        <f>PPCL_NG!Q38</f>
        <v>18.477057924433964</v>
      </c>
      <c r="H38">
        <f>PPCL_Spot!Q38</f>
        <v>0</v>
      </c>
      <c r="I38">
        <f>Bawana_NG!Q38</f>
        <v>54.999218694509551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4.8230199999999988</v>
      </c>
      <c r="O38">
        <f>BYPL_ISGS_exbus!BB38</f>
        <v>629.30876433800927</v>
      </c>
      <c r="P38" s="77">
        <v>65.27</v>
      </c>
      <c r="Q38" s="77">
        <v>21.932539664157499</v>
      </c>
      <c r="R38" s="80">
        <v>21.35</v>
      </c>
      <c r="S38" s="80">
        <v>0</v>
      </c>
      <c r="T38" s="78">
        <f>SUMPRODUCT(LTA!F38:AJ38,LTA!F$101:AJ$101,LTA!F$104:AJ$104)</f>
        <v>78.260000000000005</v>
      </c>
      <c r="U38" s="78">
        <f>SUMPRODUCT(LTA!F38:AJ38,LTA!F$102:AJ$102,LTA!F$104:AJ$104)</f>
        <v>110.11000000000001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250.64000000000001</v>
      </c>
      <c r="AB38" s="117">
        <f>-STOA!O38</f>
        <v>-292.94000000000005</v>
      </c>
      <c r="AC38">
        <f t="shared" si="0"/>
        <v>13.821819961817669</v>
      </c>
      <c r="AD38">
        <f t="shared" si="1"/>
        <v>968.35878065929251</v>
      </c>
      <c r="AE38">
        <f>'IDT-1'!C38</f>
        <v>0</v>
      </c>
      <c r="AF38" s="26"/>
      <c r="AG38">
        <f t="shared" si="2"/>
        <v>968.35878065929251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8.894316436251918</v>
      </c>
      <c r="F39">
        <f>GT_Spot!Q39</f>
        <v>0</v>
      </c>
      <c r="G39">
        <f>PPCL_NG!Q39</f>
        <v>18.395707735161775</v>
      </c>
      <c r="H39">
        <f>PPCL_Spot!Q39</f>
        <v>0</v>
      </c>
      <c r="I39">
        <f>Bawana_NG!Q39</f>
        <v>54.999220355801256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4.827799999999999</v>
      </c>
      <c r="O39">
        <f>BYPL_ISGS_exbus!BB39</f>
        <v>617.79135993969237</v>
      </c>
      <c r="P39" s="77">
        <v>65.27</v>
      </c>
      <c r="Q39" s="77">
        <v>21.932539664157499</v>
      </c>
      <c r="R39" s="80">
        <v>21.35</v>
      </c>
      <c r="S39" s="80">
        <v>0</v>
      </c>
      <c r="T39" s="78">
        <f>SUMPRODUCT(LTA!F39:AJ39,LTA!F$101:AJ$101,LTA!F$104:AJ$104)</f>
        <v>92.98</v>
      </c>
      <c r="U39" s="78">
        <f>SUMPRODUCT(LTA!F39:AJ39,LTA!F$102:AJ$102,LTA!F$104:AJ$104)</f>
        <v>109.80000000000001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259.62</v>
      </c>
      <c r="AB39" s="117">
        <f>-STOA!O39</f>
        <v>-292.94000000000005</v>
      </c>
      <c r="AC39">
        <f t="shared" si="0"/>
        <v>13.96975098470527</v>
      </c>
      <c r="AD39">
        <f t="shared" si="1"/>
        <v>985.02119314635979</v>
      </c>
      <c r="AE39">
        <f>'IDT-1'!C39</f>
        <v>0</v>
      </c>
      <c r="AF39" s="26"/>
      <c r="AG39">
        <f t="shared" si="2"/>
        <v>985.02119314635979</v>
      </c>
      <c r="AI39" s="75">
        <f>PXIL!I39</f>
        <v>0</v>
      </c>
      <c r="AJ39" s="75">
        <f>PXIL!O39</f>
        <v>0</v>
      </c>
      <c r="AK39" s="75">
        <f>RTM_IEX!I39</f>
        <v>16.07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8.894316436251918</v>
      </c>
      <c r="F40">
        <f>GT_Spot!Q40</f>
        <v>0</v>
      </c>
      <c r="G40">
        <f>PPCL_NG!Q40</f>
        <v>18.489735876008854</v>
      </c>
      <c r="H40">
        <f>PPCL_Spot!Q40</f>
        <v>0</v>
      </c>
      <c r="I40">
        <f>Bawana_NG!Q40</f>
        <v>54.99921841693903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4.965463999999999</v>
      </c>
      <c r="O40">
        <f>BYPL_ISGS_exbus!BB40</f>
        <v>603.53372822239237</v>
      </c>
      <c r="P40" s="77">
        <v>65.27</v>
      </c>
      <c r="Q40" s="77">
        <v>21.932539664157499</v>
      </c>
      <c r="R40" s="80">
        <v>21.35</v>
      </c>
      <c r="S40" s="80">
        <v>0</v>
      </c>
      <c r="T40" s="78">
        <f>SUMPRODUCT(LTA!F40:AJ40,LTA!F$101:AJ$101,LTA!F$104:AJ$104)</f>
        <v>109.31</v>
      </c>
      <c r="U40" s="78">
        <f>SUMPRODUCT(LTA!F40:AJ40,LTA!F$102:AJ$102,LTA!F$104:AJ$104)</f>
        <v>109.35000000000001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20.37</v>
      </c>
      <c r="Z40" s="75">
        <f>IEX!O40</f>
        <v>0</v>
      </c>
      <c r="AA40" s="117">
        <f>STOA!I40</f>
        <v>134.52000000000001</v>
      </c>
      <c r="AB40" s="117">
        <f>-STOA!O40</f>
        <v>-292.94000000000005</v>
      </c>
      <c r="AC40">
        <f t="shared" si="0"/>
        <v>14.121410699370497</v>
      </c>
      <c r="AD40">
        <f t="shared" si="1"/>
        <v>1002.1035919163791</v>
      </c>
      <c r="AE40">
        <f>'IDT-1'!C40</f>
        <v>0</v>
      </c>
      <c r="AF40" s="26"/>
      <c r="AG40">
        <f t="shared" si="2"/>
        <v>1002.1035919163791</v>
      </c>
      <c r="AI40" s="75">
        <f>PXIL!I40</f>
        <v>0</v>
      </c>
      <c r="AJ40" s="75">
        <f>PXIL!O40</f>
        <v>0</v>
      </c>
      <c r="AK40" s="75">
        <f>RTM_IEX!I40</f>
        <v>26.13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110.05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8.894316436251918</v>
      </c>
      <c r="F41">
        <f>GT_Spot!Q41</f>
        <v>0</v>
      </c>
      <c r="G41">
        <f>PPCL_NG!Q41</f>
        <v>18.459625741018499</v>
      </c>
      <c r="H41">
        <f>PPCL_Spot!Q41</f>
        <v>0</v>
      </c>
      <c r="I41">
        <f>Bawana_NG!Q41</f>
        <v>54.999217026122849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4.6021839999999994</v>
      </c>
      <c r="O41">
        <f>BYPL_ISGS_exbus!BB41</f>
        <v>601.31103090128056</v>
      </c>
      <c r="P41" s="77">
        <v>65.27</v>
      </c>
      <c r="Q41" s="77">
        <v>21.932539664157499</v>
      </c>
      <c r="R41" s="80">
        <v>21.35</v>
      </c>
      <c r="S41" s="80">
        <v>0</v>
      </c>
      <c r="T41" s="78">
        <f>SUMPRODUCT(LTA!F41:AJ41,LTA!F$101:AJ$101,LTA!F$104:AJ$104)</f>
        <v>119.95</v>
      </c>
      <c r="U41" s="78">
        <f>SUMPRODUCT(LTA!F41:AJ41,LTA!F$102:AJ$102,LTA!F$104:AJ$104)</f>
        <v>108.85000000000001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23.24</v>
      </c>
      <c r="Z41" s="75">
        <f>IEX!O41</f>
        <v>0</v>
      </c>
      <c r="AA41" s="117">
        <f>STOA!I41</f>
        <v>125.61</v>
      </c>
      <c r="AB41" s="117">
        <f>-STOA!O41</f>
        <v>-292.94000000000005</v>
      </c>
      <c r="AC41">
        <f t="shared" si="0"/>
        <v>14.540765117517614</v>
      </c>
      <c r="AD41">
        <f t="shared" si="1"/>
        <v>1049.3381486513135</v>
      </c>
      <c r="AE41">
        <f>'IDT-1'!C41</f>
        <v>0</v>
      </c>
      <c r="AF41" s="26"/>
      <c r="AG41">
        <f t="shared" si="2"/>
        <v>1049.3381486513135</v>
      </c>
      <c r="AI41" s="75">
        <f>PXIL!I41</f>
        <v>0</v>
      </c>
      <c r="AJ41" s="75">
        <f>PXIL!O41</f>
        <v>0</v>
      </c>
      <c r="AK41" s="75">
        <f>RTM_IEX!I41</f>
        <v>43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139.35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8.894316436251918</v>
      </c>
      <c r="F42">
        <f>GT_Spot!Q42</f>
        <v>0</v>
      </c>
      <c r="G42">
        <f>PPCL_NG!Q42</f>
        <v>18.263117491607741</v>
      </c>
      <c r="H42">
        <f>PPCL_Spot!Q42</f>
        <v>0</v>
      </c>
      <c r="I42">
        <f>Bawana_NG!Q42</f>
        <v>54.999217861205921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4.8411839999999993</v>
      </c>
      <c r="O42">
        <f>BYPL_ISGS_exbus!BB42</f>
        <v>597.49654064508059</v>
      </c>
      <c r="P42" s="77">
        <v>65.27</v>
      </c>
      <c r="Q42" s="77">
        <v>21.932539664157499</v>
      </c>
      <c r="R42" s="80">
        <v>21.35</v>
      </c>
      <c r="S42" s="80">
        <v>0</v>
      </c>
      <c r="T42" s="78">
        <f>SUMPRODUCT(LTA!F42:AJ42,LTA!F$101:AJ$101,LTA!F$104:AJ$104)</f>
        <v>133.61000000000001</v>
      </c>
      <c r="U42" s="78">
        <f>SUMPRODUCT(LTA!F42:AJ42,LTA!F$102:AJ$102,LTA!F$104:AJ$104)</f>
        <v>108.38000000000001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41.74</v>
      </c>
      <c r="Z42" s="75">
        <f>IEX!O42</f>
        <v>0</v>
      </c>
      <c r="AA42" s="117">
        <f>STOA!I42</f>
        <v>142.5</v>
      </c>
      <c r="AB42" s="117">
        <f>-STOA!O42</f>
        <v>-292.94000000000005</v>
      </c>
      <c r="AC42">
        <f t="shared" si="0"/>
        <v>14.684187538016971</v>
      </c>
      <c r="AD42">
        <f t="shared" si="1"/>
        <v>1065.4927285602867</v>
      </c>
      <c r="AE42">
        <f>'IDT-1'!C42</f>
        <v>0</v>
      </c>
      <c r="AF42" s="26"/>
      <c r="AG42">
        <f t="shared" si="2"/>
        <v>1065.4927285602867</v>
      </c>
      <c r="AI42" s="75">
        <f>PXIL!I42</f>
        <v>0</v>
      </c>
      <c r="AJ42" s="75">
        <f>PXIL!O42</f>
        <v>0</v>
      </c>
      <c r="AK42" s="75">
        <f>RTM_IEX!I42</f>
        <v>24.73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129.11000000000001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8.893406882059363</v>
      </c>
      <c r="F43">
        <f>GT_Spot!Q43</f>
        <v>0</v>
      </c>
      <c r="G43">
        <f>PPCL_NG!Q43</f>
        <v>18.40521619884294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4.6805759999999994</v>
      </c>
      <c r="O43">
        <f>BYPL_ISGS_exbus!BB43</f>
        <v>599.07973294278054</v>
      </c>
      <c r="P43" s="77">
        <v>65.27</v>
      </c>
      <c r="Q43" s="77">
        <v>21.932539664157499</v>
      </c>
      <c r="R43" s="80">
        <v>21.35</v>
      </c>
      <c r="S43" s="80">
        <v>0</v>
      </c>
      <c r="T43" s="78">
        <f>SUMPRODUCT(LTA!F43:AJ43,LTA!F$101:AJ$101,LTA!F$104:AJ$104)</f>
        <v>145.93</v>
      </c>
      <c r="U43" s="78">
        <f>SUMPRODUCT(LTA!F43:AJ43,LTA!F$102:AJ$102,LTA!F$104:AJ$104)</f>
        <v>108.09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54.65</v>
      </c>
      <c r="Z43" s="75">
        <f>IEX!O43</f>
        <v>0</v>
      </c>
      <c r="AA43" s="117">
        <f>STOA!I43</f>
        <v>129.81</v>
      </c>
      <c r="AB43" s="117">
        <f>-STOA!O43</f>
        <v>-292.94000000000005</v>
      </c>
      <c r="AC43">
        <f t="shared" si="0"/>
        <v>14.983691627204895</v>
      </c>
      <c r="AD43">
        <f t="shared" si="1"/>
        <v>1099.2277800606353</v>
      </c>
      <c r="AE43">
        <f>'IDT-1'!C43</f>
        <v>0</v>
      </c>
      <c r="AF43" s="26"/>
      <c r="AG43">
        <f t="shared" si="2"/>
        <v>1099.2277800606353</v>
      </c>
      <c r="AI43" s="75">
        <f>PXIL!I43</f>
        <v>0</v>
      </c>
      <c r="AJ43" s="75">
        <f>PXIL!O43</f>
        <v>0</v>
      </c>
      <c r="AK43" s="75">
        <f>RTM_IEX!I43</f>
        <v>27.83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146.22999999999999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8.893406882059363</v>
      </c>
      <c r="F44">
        <f>GT_Spot!Q44</f>
        <v>0</v>
      </c>
      <c r="G44">
        <f>PPCL_NG!Q44</f>
        <v>19.126472857142858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4.6021839999999994</v>
      </c>
      <c r="O44">
        <f>BYPL_ISGS_exbus!BB44</f>
        <v>593.97879775478054</v>
      </c>
      <c r="P44" s="77">
        <v>65.27</v>
      </c>
      <c r="Q44" s="77">
        <v>21.932539664157499</v>
      </c>
      <c r="R44" s="80">
        <v>21.35</v>
      </c>
      <c r="S44" s="80">
        <v>0</v>
      </c>
      <c r="T44" s="78">
        <f>SUMPRODUCT(LTA!F44:AJ44,LTA!F$101:AJ$101,LTA!F$104:AJ$104)</f>
        <v>154.72999999999999</v>
      </c>
      <c r="U44" s="78">
        <f>SUMPRODUCT(LTA!F44:AJ44,LTA!F$102:AJ$102,LTA!F$104:AJ$104)</f>
        <v>107.73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53.65</v>
      </c>
      <c r="Z44" s="75">
        <f>IEX!O44</f>
        <v>0</v>
      </c>
      <c r="AA44" s="117">
        <f>STOA!I44</f>
        <v>116.17</v>
      </c>
      <c r="AB44" s="117">
        <f>-STOA!O44</f>
        <v>-292.94000000000005</v>
      </c>
      <c r="AC44">
        <f t="shared" si="0"/>
        <v>15.432684606543535</v>
      </c>
      <c r="AD44">
        <f t="shared" si="1"/>
        <v>1149.8007165515969</v>
      </c>
      <c r="AE44">
        <f>'IDT-1'!C44</f>
        <v>0</v>
      </c>
      <c r="AF44" s="26"/>
      <c r="AG44">
        <f t="shared" si="2"/>
        <v>1149.8007165515969</v>
      </c>
      <c r="AI44" s="75">
        <f>PXIL!I44</f>
        <v>0</v>
      </c>
      <c r="AJ44" s="75">
        <f>PXIL!O44</f>
        <v>0</v>
      </c>
      <c r="AK44" s="75">
        <f>RTM_IEX!I44</f>
        <v>94.67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141.07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20.60543987506507</v>
      </c>
      <c r="F45">
        <f>GT_Spot!Q45</f>
        <v>0</v>
      </c>
      <c r="G45">
        <f>PPCL_NG!Q45</f>
        <v>19.300660408636581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4.6346879999999988</v>
      </c>
      <c r="O45">
        <f>BYPL_ISGS_exbus!BB45</f>
        <v>590.22258672118062</v>
      </c>
      <c r="P45" s="77">
        <v>65.27</v>
      </c>
      <c r="Q45" s="77">
        <v>21.932539664157499</v>
      </c>
      <c r="R45" s="80">
        <v>21.35</v>
      </c>
      <c r="S45" s="80">
        <v>0</v>
      </c>
      <c r="T45" s="78">
        <f>SUMPRODUCT(LTA!F45:AJ45,LTA!F$101:AJ$101,LTA!F$104:AJ$104)</f>
        <v>161.60999999999999</v>
      </c>
      <c r="U45" s="78">
        <f>SUMPRODUCT(LTA!F45:AJ45,LTA!F$102:AJ$102,LTA!F$104:AJ$104)</f>
        <v>107.55000000000001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60.77</v>
      </c>
      <c r="Z45" s="75">
        <f>IEX!O45</f>
        <v>0</v>
      </c>
      <c r="AA45" s="117">
        <f>STOA!I45</f>
        <v>111.21000000000001</v>
      </c>
      <c r="AB45" s="117">
        <f>-STOA!O45</f>
        <v>-292.94000000000005</v>
      </c>
      <c r="AC45">
        <f t="shared" si="0"/>
        <v>15.272458725439449</v>
      </c>
      <c r="AD45">
        <f t="shared" si="1"/>
        <v>1131.7534559436003</v>
      </c>
      <c r="AE45">
        <f>'IDT-1'!C45</f>
        <v>0</v>
      </c>
      <c r="AF45" s="26"/>
      <c r="AG45">
        <f t="shared" si="2"/>
        <v>1131.7534559436003</v>
      </c>
      <c r="AI45" s="75">
        <f>PXIL!I45</f>
        <v>0</v>
      </c>
      <c r="AJ45" s="75">
        <f>PXIL!O45</f>
        <v>0</v>
      </c>
      <c r="AK45" s="75">
        <f>RTM_IEX!I45</f>
        <v>59.55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140.96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8.893406882059363</v>
      </c>
      <c r="F46">
        <f>GT_Spot!Q46</f>
        <v>0</v>
      </c>
      <c r="G46">
        <f>PPCL_NG!Q46</f>
        <v>19.632455876225276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4.7216839999999989</v>
      </c>
      <c r="O46">
        <f>BYPL_ISGS_exbus!BB46</f>
        <v>588.12898537118065</v>
      </c>
      <c r="P46" s="77">
        <v>65.27</v>
      </c>
      <c r="Q46" s="77">
        <v>21.932539664157499</v>
      </c>
      <c r="R46" s="80">
        <v>21.35</v>
      </c>
      <c r="S46" s="80">
        <v>0</v>
      </c>
      <c r="T46" s="78">
        <f>SUMPRODUCT(LTA!F46:AJ46,LTA!F$101:AJ$101,LTA!F$104:AJ$104)</f>
        <v>167.77</v>
      </c>
      <c r="U46" s="78">
        <f>SUMPRODUCT(LTA!F46:AJ46,LTA!F$102:AJ$102,LTA!F$104:AJ$104)</f>
        <v>104.69000000000001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65.400000000000006</v>
      </c>
      <c r="Z46" s="75">
        <f>IEX!O46</f>
        <v>0</v>
      </c>
      <c r="AA46" s="117">
        <f>STOA!I46</f>
        <v>98.6</v>
      </c>
      <c r="AB46" s="117">
        <f>-STOA!O46</f>
        <v>-292.94000000000005</v>
      </c>
      <c r="AC46">
        <f t="shared" si="0"/>
        <v>15.023094508135781</v>
      </c>
      <c r="AD46">
        <f t="shared" si="1"/>
        <v>1103.6659772854871</v>
      </c>
      <c r="AE46">
        <f>'IDT-1'!C46</f>
        <v>0</v>
      </c>
      <c r="AF46" s="26"/>
      <c r="AG46">
        <f t="shared" si="2"/>
        <v>1103.6659772854871</v>
      </c>
      <c r="AI46" s="75">
        <f>PXIL!I46</f>
        <v>0</v>
      </c>
      <c r="AJ46" s="75">
        <f>PXIL!O46</f>
        <v>0</v>
      </c>
      <c r="AK46" s="75">
        <f>RTM_IEX!I46</f>
        <v>43.33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146.91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8.893406882059363</v>
      </c>
      <c r="F47">
        <f>GT_Spot!Q47</f>
        <v>0</v>
      </c>
      <c r="G47">
        <f>PPCL_NG!Q47</f>
        <v>24.052464629445858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4.8966319999999985</v>
      </c>
      <c r="O47">
        <f>BYPL_ISGS_exbus!BB47</f>
        <v>584.14275776620718</v>
      </c>
      <c r="P47" s="77">
        <v>65.27</v>
      </c>
      <c r="Q47" s="77">
        <v>21.932539664157499</v>
      </c>
      <c r="R47" s="80">
        <v>21.35</v>
      </c>
      <c r="S47" s="80">
        <v>0</v>
      </c>
      <c r="T47" s="78">
        <f>SUMPRODUCT(LTA!F47:AJ47,LTA!F$101:AJ$101,LTA!F$104:AJ$104)</f>
        <v>164.08</v>
      </c>
      <c r="U47" s="78">
        <f>SUMPRODUCT(LTA!F47:AJ47,LTA!F$102:AJ$102,LTA!F$104:AJ$104)</f>
        <v>104.76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43.18</v>
      </c>
      <c r="Z47" s="75">
        <f>IEX!O47</f>
        <v>0</v>
      </c>
      <c r="AA47" s="117">
        <f>STOA!I47</f>
        <v>74.13</v>
      </c>
      <c r="AB47" s="117">
        <f>-STOA!O47</f>
        <v>-292.94000000000005</v>
      </c>
      <c r="AC47">
        <f t="shared" si="0"/>
        <v>15.138011324640356</v>
      </c>
      <c r="AD47">
        <f t="shared" si="1"/>
        <v>1116.6097896172298</v>
      </c>
      <c r="AE47">
        <f>'IDT-1'!C47</f>
        <v>0</v>
      </c>
      <c r="AF47" s="26"/>
      <c r="AG47">
        <f t="shared" si="2"/>
        <v>1116.6097896172298</v>
      </c>
      <c r="AI47" s="75">
        <f>PXIL!I47</f>
        <v>0</v>
      </c>
      <c r="AJ47" s="75">
        <f>PXIL!O47</f>
        <v>0</v>
      </c>
      <c r="AK47" s="75">
        <f>RTM_IEX!I47</f>
        <v>98.98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154.02000000000001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8.893406882059363</v>
      </c>
      <c r="F48">
        <f>GT_Spot!Q48</f>
        <v>0</v>
      </c>
      <c r="G48">
        <f>PPCL_NG!Q48</f>
        <v>21.717602375022043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4.6576319999999996</v>
      </c>
      <c r="O48">
        <f>BYPL_ISGS_exbus!BB48</f>
        <v>584.14275776620718</v>
      </c>
      <c r="P48" s="77">
        <v>65.27</v>
      </c>
      <c r="Q48" s="77">
        <v>21.932539664157499</v>
      </c>
      <c r="R48" s="80">
        <v>21.35</v>
      </c>
      <c r="S48" s="80">
        <v>0</v>
      </c>
      <c r="T48" s="78">
        <f>SUMPRODUCT(LTA!F48:AJ48,LTA!F$101:AJ$101,LTA!F$104:AJ$104)</f>
        <v>166.63</v>
      </c>
      <c r="U48" s="78">
        <f>SUMPRODUCT(LTA!F48:AJ48,LTA!F$102:AJ$102,LTA!F$104:AJ$104)</f>
        <v>104.77000000000001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55.62</v>
      </c>
      <c r="Z48" s="75">
        <f>IEX!O48</f>
        <v>0</v>
      </c>
      <c r="AA48" s="117">
        <f>STOA!I48</f>
        <v>58.94</v>
      </c>
      <c r="AB48" s="117">
        <f>-STOA!O48</f>
        <v>-292.94000000000005</v>
      </c>
      <c r="AC48">
        <f t="shared" si="0"/>
        <v>14.850305336801423</v>
      </c>
      <c r="AD48">
        <f t="shared" si="1"/>
        <v>1084.2036333506444</v>
      </c>
      <c r="AE48">
        <f>'IDT-1'!C48</f>
        <v>0</v>
      </c>
      <c r="AF48" s="26"/>
      <c r="AG48">
        <f t="shared" si="2"/>
        <v>1084.2036333506444</v>
      </c>
      <c r="AI48" s="75">
        <f>PXIL!I48</f>
        <v>0</v>
      </c>
      <c r="AJ48" s="75">
        <f>PXIL!O48</f>
        <v>0</v>
      </c>
      <c r="AK48" s="75">
        <f>RTM_IEX!I48</f>
        <v>68.099999999999994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154.97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8.893406882059363</v>
      </c>
      <c r="F49">
        <f>GT_Spot!Q49</f>
        <v>0</v>
      </c>
      <c r="G49">
        <f>PPCL_NG!Q49</f>
        <v>21.35842982346426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4.8230199999999988</v>
      </c>
      <c r="O49">
        <f>BYPL_ISGS_exbus!BB49</f>
        <v>589.23942503725368</v>
      </c>
      <c r="P49" s="77">
        <v>65.27</v>
      </c>
      <c r="Q49" s="77">
        <v>21.932539664157499</v>
      </c>
      <c r="R49" s="80">
        <v>21.35</v>
      </c>
      <c r="S49" s="80">
        <v>0</v>
      </c>
      <c r="T49" s="78">
        <f>SUMPRODUCT(LTA!F49:AJ49,LTA!F$101:AJ$101,LTA!F$104:AJ$104)</f>
        <v>167.97</v>
      </c>
      <c r="U49" s="78">
        <f>SUMPRODUCT(LTA!F49:AJ49,LTA!F$102:AJ$102,LTA!F$104:AJ$104)</f>
        <v>104.65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22.12</v>
      </c>
      <c r="Z49" s="75">
        <f>IEX!O49</f>
        <v>0</v>
      </c>
      <c r="AA49" s="117">
        <f>STOA!I49</f>
        <v>59.839999999999996</v>
      </c>
      <c r="AB49" s="117">
        <f>-STOA!O49</f>
        <v>-292.94000000000005</v>
      </c>
      <c r="AC49">
        <f t="shared" si="0"/>
        <v>14.410594704732924</v>
      </c>
      <c r="AD49">
        <f t="shared" si="1"/>
        <v>1034.6762267022018</v>
      </c>
      <c r="AE49">
        <f>'IDT-1'!C49</f>
        <v>0</v>
      </c>
      <c r="AF49" s="26"/>
      <c r="AG49">
        <f t="shared" si="2"/>
        <v>1034.6762267022018</v>
      </c>
      <c r="AI49" s="75">
        <f>PXIL!I49</f>
        <v>0</v>
      </c>
      <c r="AJ49" s="75">
        <f>PXIL!O49</f>
        <v>0</v>
      </c>
      <c r="AK49" s="75">
        <f>RTM_IEX!I49</f>
        <v>20.72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178.86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8.893406882059363</v>
      </c>
      <c r="F50">
        <f>GT_Spot!Q50</f>
        <v>0</v>
      </c>
      <c r="G50">
        <f>PPCL_NG!Q50</f>
        <v>21.627482170783892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4.8918519999999992</v>
      </c>
      <c r="O50">
        <f>BYPL_ISGS_exbus!BB50</f>
        <v>590.13088943820719</v>
      </c>
      <c r="P50" s="77">
        <v>65.27</v>
      </c>
      <c r="Q50" s="77">
        <v>21.932539664157499</v>
      </c>
      <c r="R50" s="80">
        <v>21.35</v>
      </c>
      <c r="S50" s="80">
        <v>0</v>
      </c>
      <c r="T50" s="78">
        <f>SUMPRODUCT(LTA!F50:AJ50,LTA!F$101:AJ$101,LTA!F$104:AJ$104)</f>
        <v>168.36</v>
      </c>
      <c r="U50" s="78">
        <f>SUMPRODUCT(LTA!F50:AJ50,LTA!F$102:AJ$102,LTA!F$104:AJ$104)</f>
        <v>104.71000000000001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22.88</v>
      </c>
      <c r="Z50" s="75">
        <f>IEX!O50</f>
        <v>0</v>
      </c>
      <c r="AA50" s="117">
        <f>STOA!I50</f>
        <v>61.04</v>
      </c>
      <c r="AB50" s="117">
        <f>-STOA!O50</f>
        <v>-292.94000000000005</v>
      </c>
      <c r="AC50">
        <f t="shared" si="0"/>
        <v>14.339308973717731</v>
      </c>
      <c r="AD50">
        <f t="shared" si="1"/>
        <v>1026.6468611814903</v>
      </c>
      <c r="AE50">
        <f>'IDT-1'!C50</f>
        <v>0</v>
      </c>
      <c r="AF50" s="26"/>
      <c r="AG50">
        <f t="shared" si="2"/>
        <v>1026.6468611814903</v>
      </c>
      <c r="AI50" s="75">
        <f>PXIL!I50</f>
        <v>0</v>
      </c>
      <c r="AJ50" s="75">
        <f>PXIL!O50</f>
        <v>0</v>
      </c>
      <c r="AK50" s="75">
        <f>RTM_IEX!I50</f>
        <v>14.46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173.38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8.893406882059363</v>
      </c>
      <c r="F51">
        <f>GT_Spot!Q51</f>
        <v>0</v>
      </c>
      <c r="G51">
        <f>PPCL_NG!Q51</f>
        <v>19.795121835804323</v>
      </c>
      <c r="H51">
        <f>PPCL_Spot!Q51</f>
        <v>0</v>
      </c>
      <c r="I51">
        <f>Bawana_NG!Q51</f>
        <v>55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5.0801839999999991</v>
      </c>
      <c r="O51">
        <f>BYPL_ISGS_exbus!BB51</f>
        <v>589.59394893220713</v>
      </c>
      <c r="P51" s="77">
        <v>65.27</v>
      </c>
      <c r="Q51" s="77">
        <v>21.932539664157499</v>
      </c>
      <c r="R51" s="80">
        <v>21.35</v>
      </c>
      <c r="S51" s="80">
        <v>0</v>
      </c>
      <c r="T51" s="78">
        <f>SUMPRODUCT(LTA!F51:AJ51,LTA!F$101:AJ$101,LTA!F$104:AJ$104)</f>
        <v>169.48</v>
      </c>
      <c r="U51" s="78">
        <f>SUMPRODUCT(LTA!F51:AJ51,LTA!F$102:AJ$102,LTA!F$104:AJ$104)</f>
        <v>104.71000000000001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61.04</v>
      </c>
      <c r="AB51" s="117">
        <f>-STOA!O51</f>
        <v>-292.94000000000005</v>
      </c>
      <c r="AC51">
        <f t="shared" si="0"/>
        <v>14.354436447917106</v>
      </c>
      <c r="AD51">
        <f t="shared" si="1"/>
        <v>1028.350764866311</v>
      </c>
      <c r="AE51">
        <f>'IDT-1'!C51</f>
        <v>0</v>
      </c>
      <c r="AF51" s="26"/>
      <c r="AG51">
        <f t="shared" si="2"/>
        <v>1028.350764866311</v>
      </c>
      <c r="AI51" s="75">
        <f>PXIL!I51</f>
        <v>0</v>
      </c>
      <c r="AJ51" s="75">
        <f>PXIL!O51</f>
        <v>0</v>
      </c>
      <c r="AK51" s="75">
        <f>RTM_IEX!I51</f>
        <v>45.96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167.54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8.893406882059363</v>
      </c>
      <c r="F52">
        <f>GT_Spot!Q52</f>
        <v>0</v>
      </c>
      <c r="G52">
        <f>PPCL_NG!Q52</f>
        <v>19.841234664149724</v>
      </c>
      <c r="H52">
        <f>PPCL_Spot!Q52</f>
        <v>0</v>
      </c>
      <c r="I52">
        <f>Bawana_NG!Q52</f>
        <v>55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4.7857359999999991</v>
      </c>
      <c r="O52">
        <f>BYPL_ISGS_exbus!BB52</f>
        <v>589.59394893220713</v>
      </c>
      <c r="P52" s="77">
        <v>65.27</v>
      </c>
      <c r="Q52" s="77">
        <v>21.932539664157499</v>
      </c>
      <c r="R52" s="80">
        <v>21.35</v>
      </c>
      <c r="S52" s="80">
        <v>0</v>
      </c>
      <c r="T52" s="78">
        <f>SUMPRODUCT(LTA!F52:AJ52,LTA!F$101:AJ$101,LTA!F$104:AJ$104)</f>
        <v>169.73000000000002</v>
      </c>
      <c r="U52" s="78">
        <f>SUMPRODUCT(LTA!F52:AJ52,LTA!F$102:AJ$102,LTA!F$104:AJ$104)</f>
        <v>104.5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61.04</v>
      </c>
      <c r="AB52" s="117">
        <f>-STOA!O52</f>
        <v>-292.94000000000005</v>
      </c>
      <c r="AC52">
        <f t="shared" si="0"/>
        <v>14.205555098406547</v>
      </c>
      <c r="AD52">
        <f t="shared" si="1"/>
        <v>1011.5813110441671</v>
      </c>
      <c r="AE52">
        <f>'IDT-1'!C52</f>
        <v>0</v>
      </c>
      <c r="AF52" s="26"/>
      <c r="AG52">
        <f t="shared" si="2"/>
        <v>1011.5813110441671</v>
      </c>
      <c r="AI52" s="75">
        <f>PXIL!I52</f>
        <v>0</v>
      </c>
      <c r="AJ52" s="75">
        <f>PXIL!O52</f>
        <v>0</v>
      </c>
      <c r="AK52" s="75">
        <f>RTM_IEX!I52</f>
        <v>43.61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153.18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8.893406882059363</v>
      </c>
      <c r="F53">
        <f>GT_Spot!Q53</f>
        <v>0</v>
      </c>
      <c r="G53">
        <f>PPCL_NG!Q53</f>
        <v>19.617114567652852</v>
      </c>
      <c r="H53">
        <f>PPCL_Spot!Q53</f>
        <v>0</v>
      </c>
      <c r="I53">
        <f>Bawana_NG!Q53</f>
        <v>55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4.8134599999999992</v>
      </c>
      <c r="O53">
        <f>BYPL_ISGS_exbus!BB53</f>
        <v>589.59394893220713</v>
      </c>
      <c r="P53" s="77">
        <v>65.27</v>
      </c>
      <c r="Q53" s="77">
        <v>21.932539664157499</v>
      </c>
      <c r="R53" s="80">
        <v>21.35</v>
      </c>
      <c r="S53" s="80">
        <v>0</v>
      </c>
      <c r="T53" s="78">
        <f>SUMPRODUCT(LTA!F53:AJ53,LTA!F$101:AJ$101,LTA!F$104:AJ$104)</f>
        <v>169.97</v>
      </c>
      <c r="U53" s="78">
        <f>SUMPRODUCT(LTA!F53:AJ53,LTA!F$102:AJ$102,LTA!F$104:AJ$104)</f>
        <v>104.56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61.04</v>
      </c>
      <c r="AB53" s="117">
        <f>-STOA!O53</f>
        <v>-292.94000000000005</v>
      </c>
      <c r="AC53">
        <f t="shared" si="0"/>
        <v>14.157010812757377</v>
      </c>
      <c r="AD53">
        <f t="shared" si="1"/>
        <v>1006.1134592333195</v>
      </c>
      <c r="AE53">
        <f>'IDT-1'!C53</f>
        <v>0</v>
      </c>
      <c r="AF53" s="26"/>
      <c r="AG53">
        <f t="shared" si="2"/>
        <v>1006.1134592333195</v>
      </c>
      <c r="AI53" s="75">
        <f>PXIL!I53</f>
        <v>0</v>
      </c>
      <c r="AJ53" s="75">
        <f>PXIL!O53</f>
        <v>0</v>
      </c>
      <c r="AK53" s="75">
        <f>RTM_IEX!I53</f>
        <v>57.14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134.03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8.893406882059363</v>
      </c>
      <c r="F54">
        <f>GT_Spot!Q54</f>
        <v>0</v>
      </c>
      <c r="G54">
        <f>PPCL_NG!Q54</f>
        <v>19.77604366232093</v>
      </c>
      <c r="H54">
        <f>PPCL_Spot!Q54</f>
        <v>0</v>
      </c>
      <c r="I54">
        <f>Bawana_NG!Q54</f>
        <v>55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4.836403999999999</v>
      </c>
      <c r="O54">
        <f>BYPL_ISGS_exbus!BB54</f>
        <v>588.93969852620717</v>
      </c>
      <c r="P54" s="77">
        <v>65.27</v>
      </c>
      <c r="Q54" s="77">
        <v>21.932539664157499</v>
      </c>
      <c r="R54" s="80">
        <v>21.35</v>
      </c>
      <c r="S54" s="80">
        <v>0</v>
      </c>
      <c r="T54" s="78">
        <f>SUMPRODUCT(LTA!F54:AJ54,LTA!F$101:AJ$101,LTA!F$104:AJ$104)</f>
        <v>170.09</v>
      </c>
      <c r="U54" s="78">
        <f>SUMPRODUCT(LTA!F54:AJ54,LTA!F$102:AJ$102,LTA!F$104:AJ$104)</f>
        <v>104.51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61.04</v>
      </c>
      <c r="AB54" s="117">
        <f>-STOA!O54</f>
        <v>-292.94000000000005</v>
      </c>
      <c r="AC54">
        <f t="shared" si="0"/>
        <v>14.055085892417654</v>
      </c>
      <c r="AD54">
        <f t="shared" si="1"/>
        <v>994.63300684232729</v>
      </c>
      <c r="AE54">
        <f>'IDT-1'!C54</f>
        <v>0</v>
      </c>
      <c r="AF54" s="26"/>
      <c r="AG54">
        <f t="shared" si="2"/>
        <v>994.63300684232729</v>
      </c>
      <c r="AI54" s="75">
        <f>PXIL!I54</f>
        <v>0</v>
      </c>
      <c r="AJ54" s="75">
        <f>PXIL!O54</f>
        <v>0</v>
      </c>
      <c r="AK54" s="75">
        <f>RTM_IEX!I54</f>
        <v>60.32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119.67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8.893406882059363</v>
      </c>
      <c r="F55">
        <f>GT_Spot!Q55</f>
        <v>0</v>
      </c>
      <c r="G55">
        <f>PPCL_NG!Q55</f>
        <v>18.88464129211593</v>
      </c>
      <c r="H55">
        <f>PPCL_Spot!Q55</f>
        <v>0</v>
      </c>
      <c r="I55">
        <f>Bawana_NG!Q55</f>
        <v>44.999310820124052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4.7398479999999994</v>
      </c>
      <c r="O55">
        <f>BYPL_ISGS_exbus!BB55</f>
        <v>597.66779903350903</v>
      </c>
      <c r="P55" s="77">
        <v>65.27</v>
      </c>
      <c r="Q55" s="77">
        <v>21.932539664157499</v>
      </c>
      <c r="R55" s="80">
        <v>21.35</v>
      </c>
      <c r="S55" s="80">
        <v>0</v>
      </c>
      <c r="T55" s="78">
        <f>SUMPRODUCT(LTA!F55:AJ55,LTA!F$101:AJ$101,LTA!F$104:AJ$104)</f>
        <v>170.33999999999997</v>
      </c>
      <c r="U55" s="78">
        <f>SUMPRODUCT(LTA!F55:AJ55,LTA!F$102:AJ$102,LTA!F$104:AJ$104)</f>
        <v>104.51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61.04</v>
      </c>
      <c r="AB55" s="117">
        <f>-STOA!O55</f>
        <v>-292.94000000000005</v>
      </c>
      <c r="AC55">
        <f t="shared" si="0"/>
        <v>13.759401078441199</v>
      </c>
      <c r="AD55">
        <f t="shared" si="1"/>
        <v>961.32814461352473</v>
      </c>
      <c r="AE55">
        <f>'IDT-1'!C55</f>
        <v>0</v>
      </c>
      <c r="AF55" s="26"/>
      <c r="AG55">
        <f t="shared" si="2"/>
        <v>961.32814461352473</v>
      </c>
      <c r="AI55" s="75">
        <f>PXIL!I55</f>
        <v>0</v>
      </c>
      <c r="AJ55" s="75">
        <f>PXIL!O55</f>
        <v>0</v>
      </c>
      <c r="AK55" s="75">
        <f>RTM_IEX!I55</f>
        <v>76.59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71.81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8.893406882059363</v>
      </c>
      <c r="F56">
        <f>GT_Spot!Q56</f>
        <v>0</v>
      </c>
      <c r="G56">
        <f>PPCL_NG!Q56</f>
        <v>18.809127931872716</v>
      </c>
      <c r="H56">
        <f>PPCL_Spot!Q56</f>
        <v>0</v>
      </c>
      <c r="I56">
        <f>Bawana_NG!Q56</f>
        <v>44.999302811991633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4.8134599999999992</v>
      </c>
      <c r="O56">
        <f>BYPL_ISGS_exbus!BB56</f>
        <v>607.88653699769998</v>
      </c>
      <c r="P56" s="77">
        <v>65.27</v>
      </c>
      <c r="Q56" s="77">
        <v>21.932539664157499</v>
      </c>
      <c r="R56" s="80">
        <v>21.35</v>
      </c>
      <c r="S56" s="80">
        <v>0</v>
      </c>
      <c r="T56" s="78">
        <f>SUMPRODUCT(LTA!F56:AJ56,LTA!F$101:AJ$101,LTA!F$104:AJ$104)</f>
        <v>170</v>
      </c>
      <c r="U56" s="78">
        <f>SUMPRODUCT(LTA!F56:AJ56,LTA!F$102:AJ$102,LTA!F$104:AJ$104)</f>
        <v>104.56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59.839999999999996</v>
      </c>
      <c r="AB56" s="117">
        <f>-STOA!O56</f>
        <v>-292.94000000000005</v>
      </c>
      <c r="AC56">
        <f t="shared" si="0"/>
        <v>13.583461170084373</v>
      </c>
      <c r="AD56">
        <f t="shared" si="1"/>
        <v>941.51091311769676</v>
      </c>
      <c r="AE56">
        <f>'IDT-1'!C56</f>
        <v>0</v>
      </c>
      <c r="AF56" s="26"/>
      <c r="AG56">
        <f t="shared" si="2"/>
        <v>941.51091311769676</v>
      </c>
      <c r="AI56" s="75">
        <f>PXIL!I56</f>
        <v>0</v>
      </c>
      <c r="AJ56" s="75">
        <f>PXIL!O56</f>
        <v>0</v>
      </c>
      <c r="AK56" s="75">
        <f>RTM_IEX!I56</f>
        <v>71.81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47.87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8.893406882059363</v>
      </c>
      <c r="F57">
        <f>GT_Spot!Q57</f>
        <v>0</v>
      </c>
      <c r="G57">
        <f>PPCL_NG!Q57</f>
        <v>18.740264148816266</v>
      </c>
      <c r="H57">
        <f>PPCL_Spot!Q57</f>
        <v>0</v>
      </c>
      <c r="I57">
        <f>Bawana_NG!Q57</f>
        <v>44.999300101096502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4.9281799999999993</v>
      </c>
      <c r="O57">
        <f>BYPL_ISGS_exbus!BB57</f>
        <v>617.77779903350904</v>
      </c>
      <c r="P57" s="77">
        <v>65.27</v>
      </c>
      <c r="Q57" s="77">
        <v>21.932539664157499</v>
      </c>
      <c r="R57" s="80">
        <v>21.35</v>
      </c>
      <c r="S57" s="80">
        <v>0</v>
      </c>
      <c r="T57" s="78">
        <f>SUMPRODUCT(LTA!F57:AJ57,LTA!F$101:AJ$101,LTA!F$104:AJ$104)</f>
        <v>169.66</v>
      </c>
      <c r="U57" s="78">
        <f>SUMPRODUCT(LTA!F57:AJ57,LTA!F$102:AJ$102,LTA!F$104:AJ$104)</f>
        <v>104.49000000000001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57.44</v>
      </c>
      <c r="AB57" s="117">
        <f>-STOA!O57</f>
        <v>-292.94000000000005</v>
      </c>
      <c r="AC57">
        <f t="shared" si="0"/>
        <v>13.351291786852718</v>
      </c>
      <c r="AD57">
        <f t="shared" si="1"/>
        <v>915.3601980427859</v>
      </c>
      <c r="AE57">
        <f>'IDT-1'!C57</f>
        <v>0</v>
      </c>
      <c r="AF57" s="26"/>
      <c r="AG57">
        <f t="shared" si="2"/>
        <v>915.3601980427859</v>
      </c>
      <c r="AI57" s="75">
        <f>PXIL!I57</f>
        <v>0</v>
      </c>
      <c r="AJ57" s="75">
        <f>PXIL!O57</f>
        <v>0</v>
      </c>
      <c r="AK57" s="75">
        <f>RTM_IEX!I57</f>
        <v>62.23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23.94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8.6989754650849278</v>
      </c>
      <c r="F58">
        <f>GT_Spot!Q58</f>
        <v>0</v>
      </c>
      <c r="G58">
        <f>PPCL_NG!Q58</f>
        <v>18.870306980839651</v>
      </c>
      <c r="H58">
        <f>PPCL_Spot!Q58</f>
        <v>0</v>
      </c>
      <c r="I58">
        <f>Bawana_NG!Q58</f>
        <v>44.999302811991633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4.423411999999999</v>
      </c>
      <c r="O58">
        <f>BYPL_ISGS_exbus!BB58</f>
        <v>624.0261788821424</v>
      </c>
      <c r="P58" s="77">
        <v>65.27</v>
      </c>
      <c r="Q58" s="77">
        <v>21.932539664157499</v>
      </c>
      <c r="R58" s="80">
        <v>21.35</v>
      </c>
      <c r="S58" s="80">
        <v>0</v>
      </c>
      <c r="T58" s="78">
        <f>SUMPRODUCT(LTA!F58:AJ58,LTA!F$101:AJ$101,LTA!F$104:AJ$104)</f>
        <v>167.39999999999998</v>
      </c>
      <c r="U58" s="78">
        <f>SUMPRODUCT(LTA!F58:AJ58,LTA!F$102:AJ$102,LTA!F$104:AJ$104)</f>
        <v>104.52000000000001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56.839999999999996</v>
      </c>
      <c r="AB58" s="117">
        <f>-STOA!O58</f>
        <v>-292.94000000000005</v>
      </c>
      <c r="AC58">
        <f t="shared" si="0"/>
        <v>13.334212975428999</v>
      </c>
      <c r="AD58">
        <f t="shared" si="1"/>
        <v>913.43650282878696</v>
      </c>
      <c r="AE58">
        <f>'IDT-1'!C58</f>
        <v>0</v>
      </c>
      <c r="AF58" s="26"/>
      <c r="AG58">
        <f t="shared" si="2"/>
        <v>913.43650282878696</v>
      </c>
      <c r="AI58" s="75">
        <f>PXIL!I58</f>
        <v>0</v>
      </c>
      <c r="AJ58" s="75">
        <f>PXIL!O58</f>
        <v>0</v>
      </c>
      <c r="AK58" s="75">
        <f>RTM_IEX!I58</f>
        <v>76.59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4.79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8.6989754650849278</v>
      </c>
      <c r="F59">
        <f>GT_Spot!Q59</f>
        <v>0</v>
      </c>
      <c r="G59">
        <f>PPCL_NG!Q59</f>
        <v>18.733566952818311</v>
      </c>
      <c r="H59">
        <f>PPCL_Spot!Q59</f>
        <v>0</v>
      </c>
      <c r="I59">
        <f>Bawana_NG!Q59</f>
        <v>44.999300101096502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4.639467999999999</v>
      </c>
      <c r="O59">
        <f>BYPL_ISGS_exbus!BB59</f>
        <v>630.49994437647911</v>
      </c>
      <c r="P59" s="77">
        <v>65.27</v>
      </c>
      <c r="Q59" s="77">
        <v>21.932539664157499</v>
      </c>
      <c r="R59" s="80">
        <v>21.35</v>
      </c>
      <c r="S59" s="80">
        <v>0</v>
      </c>
      <c r="T59" s="78">
        <f>SUMPRODUCT(LTA!F59:AJ59,LTA!F$101:AJ$101,LTA!F$104:AJ$104)</f>
        <v>165.5</v>
      </c>
      <c r="U59" s="78">
        <f>SUMPRODUCT(LTA!F59:AJ59,LTA!F$102:AJ$102,LTA!F$104:AJ$104)</f>
        <v>104.46000000000001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54.44</v>
      </c>
      <c r="AB59" s="117">
        <f>-STOA!O59</f>
        <v>-292.94000000000005</v>
      </c>
      <c r="AC59">
        <f t="shared" si="0"/>
        <v>13.227144068476699</v>
      </c>
      <c r="AD59">
        <f t="shared" si="1"/>
        <v>901.37665049115958</v>
      </c>
      <c r="AE59">
        <f>'IDT-1'!C59</f>
        <v>0</v>
      </c>
      <c r="AF59" s="26"/>
      <c r="AG59">
        <f t="shared" si="2"/>
        <v>901.37665049115958</v>
      </c>
      <c r="AI59" s="75">
        <f>PXIL!I59</f>
        <v>0</v>
      </c>
      <c r="AJ59" s="75">
        <f>PXIL!O59</f>
        <v>0</v>
      </c>
      <c r="AK59" s="75">
        <f>RTM_IEX!I59</f>
        <v>67.02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8.6989754650849278</v>
      </c>
      <c r="F60">
        <f>GT_Spot!Q60</f>
        <v>0</v>
      </c>
      <c r="G60">
        <f>PPCL_NG!Q60</f>
        <v>18.830161758552425</v>
      </c>
      <c r="H60">
        <f>PPCL_Spot!Q60</f>
        <v>0</v>
      </c>
      <c r="I60">
        <f>Bawana_NG!Q60</f>
        <v>44.999294615565482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4.7446279999999987</v>
      </c>
      <c r="O60">
        <f>BYPL_ISGS_exbus!BB60</f>
        <v>636.07172491150891</v>
      </c>
      <c r="P60" s="77">
        <v>65.27</v>
      </c>
      <c r="Q60" s="77">
        <v>21.932539664157499</v>
      </c>
      <c r="R60" s="80">
        <v>21.35</v>
      </c>
      <c r="S60" s="80">
        <v>0</v>
      </c>
      <c r="T60" s="78">
        <f>SUMPRODUCT(LTA!F60:AJ60,LTA!F$101:AJ$101,LTA!F$104:AJ$104)</f>
        <v>162.24</v>
      </c>
      <c r="U60" s="78">
        <f>SUMPRODUCT(LTA!F60:AJ60,LTA!F$102:AJ$102,LTA!F$104:AJ$104)</f>
        <v>104.47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52.339999999999996</v>
      </c>
      <c r="AB60" s="117">
        <f>-STOA!O60</f>
        <v>-292.94000000000005</v>
      </c>
      <c r="AC60">
        <f t="shared" si="0"/>
        <v>13.104503131202746</v>
      </c>
      <c r="AD60">
        <f t="shared" si="1"/>
        <v>887.56282128366638</v>
      </c>
      <c r="AE60">
        <f>'IDT-1'!C60</f>
        <v>0</v>
      </c>
      <c r="AF60" s="26"/>
      <c r="AG60">
        <f t="shared" si="2"/>
        <v>887.56282128366638</v>
      </c>
      <c r="AI60" s="75">
        <f>PXIL!I60</f>
        <v>0</v>
      </c>
      <c r="AJ60" s="75">
        <f>PXIL!O60</f>
        <v>0</v>
      </c>
      <c r="AK60" s="75">
        <f>RTM_IEX!I60</f>
        <v>52.66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8.6989754650849278</v>
      </c>
      <c r="F61">
        <f>GT_Spot!Q61</f>
        <v>0</v>
      </c>
      <c r="G61">
        <f>PPCL_NG!Q61</f>
        <v>18.826337701236803</v>
      </c>
      <c r="H61">
        <f>PPCL_Spot!Q61</f>
        <v>0</v>
      </c>
      <c r="I61">
        <f>Bawana_NG!Q61</f>
        <v>44.999294615565482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4.8822919999999996</v>
      </c>
      <c r="O61">
        <f>BYPL_ISGS_exbus!BB61</f>
        <v>640.8153636213068</v>
      </c>
      <c r="P61" s="77">
        <v>65.27</v>
      </c>
      <c r="Q61" s="77">
        <v>21.932539664157499</v>
      </c>
      <c r="R61" s="80">
        <v>21.35</v>
      </c>
      <c r="S61" s="80">
        <v>0</v>
      </c>
      <c r="T61" s="78">
        <f>SUMPRODUCT(LTA!F61:AJ61,LTA!F$101:AJ$101,LTA!F$104:AJ$104)</f>
        <v>158.31</v>
      </c>
      <c r="U61" s="78">
        <f>SUMPRODUCT(LTA!F61:AJ61,LTA!F$102:AJ$102,LTA!F$104:AJ$104)</f>
        <v>104.5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49.94</v>
      </c>
      <c r="AB61" s="117">
        <f>-STOA!O61</f>
        <v>-292.94000000000005</v>
      </c>
      <c r="AC61">
        <f t="shared" si="0"/>
        <v>12.898208943344592</v>
      </c>
      <c r="AD61">
        <f t="shared" si="1"/>
        <v>864.32659412400687</v>
      </c>
      <c r="AE61">
        <f>'IDT-1'!C61</f>
        <v>0</v>
      </c>
      <c r="AF61" s="26"/>
      <c r="AG61">
        <f t="shared" si="2"/>
        <v>864.32659412400687</v>
      </c>
      <c r="AI61" s="75">
        <f>PXIL!I61</f>
        <v>0</v>
      </c>
      <c r="AJ61" s="75">
        <f>PXIL!O61</f>
        <v>0</v>
      </c>
      <c r="AK61" s="75">
        <f>RTM_IEX!I61</f>
        <v>30.64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8.6989754650849278</v>
      </c>
      <c r="F62">
        <f>GT_Spot!Q62</f>
        <v>0</v>
      </c>
      <c r="G62">
        <f>PPCL_NG!Q62</f>
        <v>18.78809041227737</v>
      </c>
      <c r="H62">
        <f>PPCL_Spot!Q62</f>
        <v>0</v>
      </c>
      <c r="I62">
        <f>Bawana_NG!Q62</f>
        <v>54.999167234461346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4.7952959999999987</v>
      </c>
      <c r="O62">
        <f>BYPL_ISGS_exbus!BB62</f>
        <v>643.06025129758416</v>
      </c>
      <c r="P62" s="77">
        <v>65.27</v>
      </c>
      <c r="Q62" s="77">
        <v>21.932539664157499</v>
      </c>
      <c r="R62" s="80">
        <v>21.35</v>
      </c>
      <c r="S62" s="80">
        <v>0</v>
      </c>
      <c r="T62" s="78">
        <f>SUMPRODUCT(LTA!F62:AJ62,LTA!F$101:AJ$101,LTA!F$104:AJ$104)</f>
        <v>150.77000000000001</v>
      </c>
      <c r="U62" s="78">
        <f>SUMPRODUCT(LTA!F62:AJ62,LTA!F$102:AJ$102,LTA!F$104:AJ$104)</f>
        <v>104.58000000000001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47.239999999999995</v>
      </c>
      <c r="AB62" s="117">
        <f>-STOA!O62</f>
        <v>-292.94000000000005</v>
      </c>
      <c r="AC62">
        <f t="shared" si="0"/>
        <v>12.763740692999272</v>
      </c>
      <c r="AD62">
        <f t="shared" si="1"/>
        <v>849.18057938056597</v>
      </c>
      <c r="AE62">
        <f>'IDT-1'!C62</f>
        <v>0</v>
      </c>
      <c r="AF62" s="26"/>
      <c r="AG62">
        <f t="shared" si="2"/>
        <v>849.18057938056597</v>
      </c>
      <c r="AI62" s="75">
        <f>PXIL!I62</f>
        <v>0</v>
      </c>
      <c r="AJ62" s="75">
        <f>PXIL!O62</f>
        <v>0</v>
      </c>
      <c r="AK62" s="75">
        <f>RTM_IEX!I62</f>
        <v>3.83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9.57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8.6989754650849278</v>
      </c>
      <c r="F63">
        <f>GT_Spot!Q63</f>
        <v>0</v>
      </c>
      <c r="G63">
        <f>PPCL_NG!Q63</f>
        <v>18.76609269635756</v>
      </c>
      <c r="H63">
        <f>PPCL_Spot!Q63</f>
        <v>0</v>
      </c>
      <c r="I63">
        <f>Bawana_NG!Q63</f>
        <v>54.999100498814293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4.8182399999999985</v>
      </c>
      <c r="O63">
        <f>BYPL_ISGS_exbus!BB63</f>
        <v>646.93631828748823</v>
      </c>
      <c r="P63" s="77">
        <v>65.27</v>
      </c>
      <c r="Q63" s="77">
        <v>21.932539664157499</v>
      </c>
      <c r="R63" s="80">
        <v>21.35</v>
      </c>
      <c r="S63" s="80">
        <v>0</v>
      </c>
      <c r="T63" s="78">
        <f>SUMPRODUCT(LTA!F63:AJ63,LTA!F$101:AJ$101,LTA!F$104:AJ$104)</f>
        <v>141.29</v>
      </c>
      <c r="U63" s="78">
        <f>SUMPRODUCT(LTA!F63:AJ63,LTA!F$102:AJ$102,LTA!F$104:AJ$104)</f>
        <v>104.59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45.44</v>
      </c>
      <c r="AB63" s="117">
        <f>-STOA!O63</f>
        <v>-292.94000000000005</v>
      </c>
      <c r="AC63">
        <f t="shared" si="0"/>
        <v>12.70712982253664</v>
      </c>
      <c r="AD63">
        <f t="shared" si="1"/>
        <v>842.80413678936577</v>
      </c>
      <c r="AE63">
        <f>'IDT-1'!C63</f>
        <v>0</v>
      </c>
      <c r="AF63" s="26"/>
      <c r="AG63">
        <f t="shared" si="2"/>
        <v>842.80413678936577</v>
      </c>
      <c r="AI63" s="75">
        <f>PXIL!I63</f>
        <v>0</v>
      </c>
      <c r="AJ63" s="75">
        <f>PXIL!O63</f>
        <v>0</v>
      </c>
      <c r="AK63" s="75">
        <f>RTM_IEX!I63</f>
        <v>14.36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8.6989754650849278</v>
      </c>
      <c r="F64">
        <f>GT_Spot!Q64</f>
        <v>0</v>
      </c>
      <c r="G64">
        <f>PPCL_NG!Q64</f>
        <v>18.758440372112414</v>
      </c>
      <c r="H64">
        <f>PPCL_Spot!Q64</f>
        <v>0</v>
      </c>
      <c r="I64">
        <f>Bawana_NG!Q64</f>
        <v>54.999170374839728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4.9100159999999988</v>
      </c>
      <c r="O64">
        <f>BYPL_ISGS_exbus!BB64</f>
        <v>645.1537302309647</v>
      </c>
      <c r="P64" s="77">
        <v>65.27</v>
      </c>
      <c r="Q64" s="77">
        <v>21.932539664157499</v>
      </c>
      <c r="R64" s="80">
        <v>21.35</v>
      </c>
      <c r="S64" s="80">
        <v>0</v>
      </c>
      <c r="T64" s="78">
        <f>SUMPRODUCT(LTA!F64:AJ64,LTA!F$101:AJ$101,LTA!F$104:AJ$104)</f>
        <v>135.92000000000002</v>
      </c>
      <c r="U64" s="78">
        <f>SUMPRODUCT(LTA!F64:AJ64,LTA!F$102:AJ$102,LTA!F$104:AJ$104)</f>
        <v>104.4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41.239999999999995</v>
      </c>
      <c r="AB64" s="117">
        <f>-STOA!O64</f>
        <v>-292.94000000000005</v>
      </c>
      <c r="AC64">
        <f t="shared" si="0"/>
        <v>12.581039950894901</v>
      </c>
      <c r="AD64">
        <f t="shared" si="1"/>
        <v>828.60183215626432</v>
      </c>
      <c r="AE64">
        <f>'IDT-1'!C64</f>
        <v>0</v>
      </c>
      <c r="AF64" s="26"/>
      <c r="AG64">
        <f t="shared" si="2"/>
        <v>828.60183215626432</v>
      </c>
      <c r="AI64" s="75">
        <f>PXIL!I64</f>
        <v>0</v>
      </c>
      <c r="AJ64" s="75">
        <f>PXIL!O64</f>
        <v>0</v>
      </c>
      <c r="AK64" s="75">
        <f>RTM_IEX!I64</f>
        <v>11.49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8.6989754650849278</v>
      </c>
      <c r="F65">
        <f>GT_Spot!Q65</f>
        <v>0</v>
      </c>
      <c r="G65">
        <f>PPCL_NG!Q65</f>
        <v>18.443317916674086</v>
      </c>
      <c r="H65">
        <f>PPCL_Spot!Q65</f>
        <v>0</v>
      </c>
      <c r="I65">
        <f>Bawana_NG!Q65</f>
        <v>54.999170374839728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4.9329599999999996</v>
      </c>
      <c r="O65">
        <f>BYPL_ISGS_exbus!BB65</f>
        <v>645.1537302309647</v>
      </c>
      <c r="P65" s="77">
        <v>65.27</v>
      </c>
      <c r="Q65" s="77">
        <v>21.932539664157499</v>
      </c>
      <c r="R65" s="80">
        <v>21.35</v>
      </c>
      <c r="S65" s="80">
        <v>0</v>
      </c>
      <c r="T65" s="78">
        <f>SUMPRODUCT(LTA!F65:AJ65,LTA!F$101:AJ$101,LTA!F$104:AJ$104)</f>
        <v>127.05</v>
      </c>
      <c r="U65" s="78">
        <f>SUMPRODUCT(LTA!F65:AJ65,LTA!F$102:AJ$102,LTA!F$104:AJ$104)</f>
        <v>104.33000000000001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37.94</v>
      </c>
      <c r="AB65" s="117">
        <f>-STOA!O65</f>
        <v>-292.94000000000005</v>
      </c>
      <c r="AC65">
        <f t="shared" si="0"/>
        <v>12.542642055708995</v>
      </c>
      <c r="AD65">
        <f t="shared" si="1"/>
        <v>804.18805159601197</v>
      </c>
      <c r="AE65">
        <f>'IDT-1'!C65</f>
        <v>0</v>
      </c>
      <c r="AF65" s="26"/>
      <c r="AG65">
        <f t="shared" si="2"/>
        <v>804.18805159601197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-10</v>
      </c>
      <c r="AM65" s="75">
        <f>RTM_PXI!I65</f>
        <v>0</v>
      </c>
      <c r="AN65" s="75">
        <f>RTM_PXI!O65</f>
        <v>0</v>
      </c>
      <c r="AO65" s="192">
        <f>GDAM_IEX!I65</f>
        <v>9.57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8.6989754650849278</v>
      </c>
      <c r="F66">
        <f>GT_Spot!Q66</f>
        <v>0</v>
      </c>
      <c r="G66">
        <f>PPCL_NG!Q66</f>
        <v>18.767049202610085</v>
      </c>
      <c r="H66">
        <f>PPCL_Spot!Q66</f>
        <v>0</v>
      </c>
      <c r="I66">
        <f>Bawana_NG!Q66</f>
        <v>54.999176585073727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4.8593479999999989</v>
      </c>
      <c r="O66">
        <f>BYPL_ISGS_exbus!BB66</f>
        <v>646.0574393463861</v>
      </c>
      <c r="P66" s="77">
        <v>65.27</v>
      </c>
      <c r="Q66" s="77">
        <v>21.932539664157499</v>
      </c>
      <c r="R66" s="80">
        <v>21.35</v>
      </c>
      <c r="S66" s="80">
        <v>0</v>
      </c>
      <c r="T66" s="78">
        <f>SUMPRODUCT(LTA!F66:AJ66,LTA!F$101:AJ$101,LTA!F$104:AJ$104)</f>
        <v>111.69999999999999</v>
      </c>
      <c r="U66" s="78">
        <f>SUMPRODUCT(LTA!F66:AJ66,LTA!F$102:AJ$102,LTA!F$104:AJ$104)</f>
        <v>104.34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32.54</v>
      </c>
      <c r="AB66" s="117">
        <f>-STOA!O66</f>
        <v>-292.94000000000005</v>
      </c>
      <c r="AC66">
        <f t="shared" si="0"/>
        <v>12.239438525069046</v>
      </c>
      <c r="AD66">
        <f t="shared" si="1"/>
        <v>790.1250897382431</v>
      </c>
      <c r="AE66">
        <f>'IDT-1'!C66</f>
        <v>0</v>
      </c>
      <c r="AF66" s="26"/>
      <c r="AG66">
        <f t="shared" si="2"/>
        <v>790.1250897382431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4.79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8.6989754650849278</v>
      </c>
      <c r="F67">
        <f>GT_Spot!Q67</f>
        <v>0</v>
      </c>
      <c r="G67">
        <f>PPCL_NG!Q67</f>
        <v>15.126062285714287</v>
      </c>
      <c r="H67">
        <f>PPCL_Spot!Q67</f>
        <v>0</v>
      </c>
      <c r="I67">
        <f>Bawana_NG!Q67</f>
        <v>54.999173491622209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4.8000759999999989</v>
      </c>
      <c r="O67">
        <f>BYPL_ISGS_exbus!BB67</f>
        <v>641.50170071047921</v>
      </c>
      <c r="P67" s="77">
        <v>65.27</v>
      </c>
      <c r="Q67" s="77">
        <v>21.932539664157499</v>
      </c>
      <c r="R67" s="80">
        <v>21.35</v>
      </c>
      <c r="S67" s="80">
        <v>0</v>
      </c>
      <c r="T67" s="78">
        <f>SUMPRODUCT(LTA!F67:AJ67,LTA!F$101:AJ$101,LTA!F$104:AJ$104)</f>
        <v>99.89</v>
      </c>
      <c r="U67" s="78">
        <f>SUMPRODUCT(LTA!F67:AJ67,LTA!F$102:AJ$102,LTA!F$104:AJ$104)</f>
        <v>104.33000000000001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28.94</v>
      </c>
      <c r="AB67" s="117">
        <f>-STOA!O67</f>
        <v>-292.94000000000005</v>
      </c>
      <c r="AC67">
        <f t="shared" si="0"/>
        <v>12.325185719382009</v>
      </c>
      <c r="AD67">
        <f t="shared" si="1"/>
        <v>799.78334189767611</v>
      </c>
      <c r="AE67">
        <f>'IDT-1'!C67</f>
        <v>0</v>
      </c>
      <c r="AF67" s="26"/>
      <c r="AG67">
        <f t="shared" si="2"/>
        <v>799.78334189767611</v>
      </c>
      <c r="AI67" s="75">
        <f>PXIL!I67</f>
        <v>0</v>
      </c>
      <c r="AJ67" s="75">
        <f>PXIL!O67</f>
        <v>0</v>
      </c>
      <c r="AK67" s="75">
        <f>RTM_IEX!I67</f>
        <v>14.27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23.94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8.6989754650849278</v>
      </c>
      <c r="F68">
        <f>GT_Spot!Q68</f>
        <v>0</v>
      </c>
      <c r="G68">
        <f>PPCL_NG!Q68</f>
        <v>4.1104960000000013</v>
      </c>
      <c r="H68">
        <f>PPCL_Spot!Q68</f>
        <v>0</v>
      </c>
      <c r="I68">
        <f>Bawana_NG!Q68</f>
        <v>54.999176585073727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4.749407999999999</v>
      </c>
      <c r="O68">
        <f>BYPL_ISGS_exbus!BB68</f>
        <v>643.05063186333985</v>
      </c>
      <c r="P68" s="77">
        <v>65.27</v>
      </c>
      <c r="Q68" s="77">
        <v>21.932539664157499</v>
      </c>
      <c r="R68" s="80">
        <v>21.35</v>
      </c>
      <c r="S68" s="80">
        <v>0</v>
      </c>
      <c r="T68" s="78">
        <f>SUMPRODUCT(LTA!F68:AJ68,LTA!F$101:AJ$101,LTA!F$104:AJ$104)</f>
        <v>84.179999999999993</v>
      </c>
      <c r="U68" s="78">
        <f>SUMPRODUCT(LTA!F68:AJ68,LTA!F$102:AJ$102,LTA!F$104:AJ$104)</f>
        <v>104.27000000000001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24.44</v>
      </c>
      <c r="AB68" s="117">
        <f>-STOA!O68</f>
        <v>-292.94000000000005</v>
      </c>
      <c r="AC68">
        <f t="shared" ref="AC68:AC98" si="3">SUMIF(B68:AB68,"&gt;0")*$AC$2-SUMIF(B68:AB68,"&lt;0")*($AC$2/(1-$AC$2))+SUMIF(AI68:AR68,"&gt;0")*$AC$2-SUMIF(AI68:AR68,"&lt;0")*($AC$2/(1-$AC$2))</f>
        <v>12.159153479035272</v>
      </c>
      <c r="AD68">
        <f t="shared" ref="AD68:AD98" si="4">SUM(B68:AB68,AI68:AR68)-AC68</f>
        <v>781.08207409862064</v>
      </c>
      <c r="AE68">
        <f>'IDT-1'!C68</f>
        <v>0</v>
      </c>
      <c r="AF68" s="26"/>
      <c r="AG68">
        <f t="shared" ref="AG68:AG98" si="5">SUM(AD68:AF68)</f>
        <v>781.08207409862064</v>
      </c>
      <c r="AI68" s="75">
        <f>PXIL!I68</f>
        <v>0</v>
      </c>
      <c r="AJ68" s="75">
        <f>PXIL!O68</f>
        <v>0</v>
      </c>
      <c r="AK68" s="75">
        <f>RTM_IEX!I68</f>
        <v>15.62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33.51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8.6989754650849278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54.999176585073727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4.808679999999999</v>
      </c>
      <c r="O69">
        <f>BYPL_ISGS_exbus!BB69</f>
        <v>649.30928601265327</v>
      </c>
      <c r="P69" s="77">
        <v>65.27</v>
      </c>
      <c r="Q69" s="77">
        <v>21.932539664157499</v>
      </c>
      <c r="R69" s="80">
        <v>18.489999999999995</v>
      </c>
      <c r="S69" s="80">
        <v>0</v>
      </c>
      <c r="T69" s="78">
        <f>SUMPRODUCT(LTA!F69:AJ69,LTA!F$101:AJ$101,LTA!F$104:AJ$104)</f>
        <v>70.83</v>
      </c>
      <c r="U69" s="78">
        <f>SUMPRODUCT(LTA!F69:AJ69,LTA!F$102:AJ$102,LTA!F$104:AJ$104)</f>
        <v>104.29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14.88</v>
      </c>
      <c r="Z69" s="75">
        <f>IEX!O69</f>
        <v>0</v>
      </c>
      <c r="AA69" s="117">
        <f>STOA!I69</f>
        <v>20.540000000000003</v>
      </c>
      <c r="AB69" s="117">
        <f>-STOA!O69</f>
        <v>-292.94000000000005</v>
      </c>
      <c r="AC69">
        <f t="shared" si="3"/>
        <v>12.403613757004596</v>
      </c>
      <c r="AD69">
        <f t="shared" si="4"/>
        <v>794.5550439699648</v>
      </c>
      <c r="AE69">
        <f>'IDT-1'!C69</f>
        <v>0</v>
      </c>
      <c r="AF69" s="26"/>
      <c r="AG69">
        <f t="shared" si="5"/>
        <v>794.5550439699648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-7</v>
      </c>
      <c r="AM69" s="75">
        <f>RTM_PXI!I69</f>
        <v>0</v>
      </c>
      <c r="AN69" s="75">
        <f>RTM_PXI!O69</f>
        <v>0</v>
      </c>
      <c r="AO69" s="192">
        <f>GDAM_IEX!I69</f>
        <v>72.849999999999994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8.6989754650849278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54.999176585073727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4.8459639999999986</v>
      </c>
      <c r="O70">
        <f>BYPL_ISGS_exbus!BB70</f>
        <v>662.11659705062334</v>
      </c>
      <c r="P70" s="77">
        <v>65.27</v>
      </c>
      <c r="Q70" s="77">
        <v>21.932539664157499</v>
      </c>
      <c r="R70" s="80">
        <v>11.68734318181818</v>
      </c>
      <c r="S70" s="80">
        <v>0</v>
      </c>
      <c r="T70" s="78">
        <f>SUMPRODUCT(LTA!F70:AJ70,LTA!F$101:AJ$101,LTA!F$104:AJ$104)</f>
        <v>55.550000000000004</v>
      </c>
      <c r="U70" s="78">
        <f>SUMPRODUCT(LTA!F70:AJ70,LTA!F$102:AJ$102,LTA!F$104:AJ$104)</f>
        <v>104.29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19.12</v>
      </c>
      <c r="Z70" s="75">
        <f>IEX!O70</f>
        <v>0</v>
      </c>
      <c r="AA70" s="117">
        <f>STOA!I70</f>
        <v>15.44</v>
      </c>
      <c r="AB70" s="117">
        <f>-STOA!O70</f>
        <v>-292.94000000000005</v>
      </c>
      <c r="AC70">
        <f t="shared" si="3"/>
        <v>12.303203920683366</v>
      </c>
      <c r="AD70">
        <f t="shared" si="4"/>
        <v>797.30739202607424</v>
      </c>
      <c r="AE70">
        <f>'IDT-1'!C70</f>
        <v>0</v>
      </c>
      <c r="AF70" s="26"/>
      <c r="AG70">
        <f t="shared" si="5"/>
        <v>797.30739202607424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78.599999999999994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8.6989754650849278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4.827799999999999</v>
      </c>
      <c r="O71">
        <f>BYPL_ISGS_exbus!BB71</f>
        <v>678.75939833792324</v>
      </c>
      <c r="P71" s="77">
        <v>65.27</v>
      </c>
      <c r="Q71" s="77">
        <v>21.932539664157499</v>
      </c>
      <c r="R71" s="80">
        <v>4.7300000000000004</v>
      </c>
      <c r="S71" s="80">
        <v>0</v>
      </c>
      <c r="T71" s="78">
        <f>SUMPRODUCT(LTA!F71:AJ71,LTA!F$101:AJ$101,LTA!F$104:AJ$104)</f>
        <v>42.25</v>
      </c>
      <c r="U71" s="78">
        <f>SUMPRODUCT(LTA!F71:AJ71,LTA!F$102:AJ$102,LTA!F$104:AJ$104)</f>
        <v>104.24000000000001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130.62</v>
      </c>
      <c r="AB71" s="117">
        <f>-STOA!O71</f>
        <v>-292.94000000000005</v>
      </c>
      <c r="AC71">
        <f t="shared" si="3"/>
        <v>12.557623267695886</v>
      </c>
      <c r="AD71">
        <f t="shared" si="4"/>
        <v>795.83109019946971</v>
      </c>
      <c r="AE71">
        <f>'IDT-1'!C71</f>
        <v>0</v>
      </c>
      <c r="AF71" s="26"/>
      <c r="AG71">
        <f t="shared" si="5"/>
        <v>795.83109019946971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8.6989754650849278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4.7589679999999985</v>
      </c>
      <c r="O72">
        <f>BYPL_ISGS_exbus!BB72</f>
        <v>698.12102226732327</v>
      </c>
      <c r="P72" s="77">
        <v>65.27</v>
      </c>
      <c r="Q72" s="77">
        <v>21.932539664157499</v>
      </c>
      <c r="R72" s="80">
        <v>0.63000000000000012</v>
      </c>
      <c r="S72" s="80">
        <v>0</v>
      </c>
      <c r="T72" s="78">
        <f>SUMPRODUCT(LTA!F72:AJ72,LTA!F$101:AJ$101,LTA!F$104:AJ$104)</f>
        <v>27.75</v>
      </c>
      <c r="U72" s="78">
        <f>SUMPRODUCT(LTA!F72:AJ72,LTA!F$102:AJ$102,LTA!F$104:AJ$104)</f>
        <v>104.27000000000001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150.05000000000001</v>
      </c>
      <c r="AB72" s="117">
        <f>-STOA!O72</f>
        <v>-292.94000000000005</v>
      </c>
      <c r="AC72">
        <f t="shared" si="3"/>
        <v>12.779358474285582</v>
      </c>
      <c r="AD72">
        <f t="shared" si="4"/>
        <v>810.76214692227995</v>
      </c>
      <c r="AE72">
        <f>'IDT-1'!C72</f>
        <v>0</v>
      </c>
      <c r="AF72" s="26"/>
      <c r="AG72">
        <f t="shared" si="5"/>
        <v>810.76214692227995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-20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8.6989754650849278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4.8966319999999985</v>
      </c>
      <c r="O73">
        <f>BYPL_ISGS_exbus!BB73</f>
        <v>724.072545750735</v>
      </c>
      <c r="P73" s="77">
        <v>65.27</v>
      </c>
      <c r="Q73" s="77">
        <v>21.932539664157499</v>
      </c>
      <c r="R73" s="80">
        <v>0</v>
      </c>
      <c r="S73" s="80">
        <v>0</v>
      </c>
      <c r="T73" s="78">
        <f>SUMPRODUCT(LTA!F73:AJ73,LTA!F$101:AJ$101,LTA!F$104:AJ$104)</f>
        <v>19</v>
      </c>
      <c r="U73" s="78">
        <f>SUMPRODUCT(LTA!F73:AJ73,LTA!F$102:AJ$102,LTA!F$104:AJ$104)</f>
        <v>104.32000000000001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141.06</v>
      </c>
      <c r="AB73" s="117">
        <f>-STOA!O73</f>
        <v>-292.94000000000005</v>
      </c>
      <c r="AC73">
        <f t="shared" si="3"/>
        <v>12.698764773695702</v>
      </c>
      <c r="AD73">
        <f t="shared" si="4"/>
        <v>841.86192810628177</v>
      </c>
      <c r="AE73">
        <f>'IDT-1'!C73</f>
        <v>0</v>
      </c>
      <c r="AF73" s="26"/>
      <c r="AG73">
        <f t="shared" si="5"/>
        <v>841.86192810628177</v>
      </c>
      <c r="AI73" s="75">
        <f>PXIL!I73</f>
        <v>0</v>
      </c>
      <c r="AJ73" s="75">
        <f>PXIL!O73</f>
        <v>0</v>
      </c>
      <c r="AK73" s="75">
        <f>RTM_IEX!I73</f>
        <v>3.25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8.6989754650849278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4.8000759999999989</v>
      </c>
      <c r="O74">
        <f>BYPL_ISGS_exbus!BB74</f>
        <v>731.17376594457971</v>
      </c>
      <c r="P74" s="77">
        <v>65.27</v>
      </c>
      <c r="Q74" s="77">
        <v>21.932539664157499</v>
      </c>
      <c r="R74" s="80">
        <v>0</v>
      </c>
      <c r="S74" s="80">
        <v>0</v>
      </c>
      <c r="T74" s="78">
        <f>SUMPRODUCT(LTA!F74:AJ74,LTA!F$101:AJ$101,LTA!F$104:AJ$104)</f>
        <v>11.08</v>
      </c>
      <c r="U74" s="78">
        <f>SUMPRODUCT(LTA!F74:AJ74,LTA!F$102:AJ$102,LTA!F$104:AJ$104)</f>
        <v>104.43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159.01</v>
      </c>
      <c r="AB74" s="117">
        <f>-STOA!O74</f>
        <v>-292.94000000000005</v>
      </c>
      <c r="AC74">
        <f t="shared" si="3"/>
        <v>12.839693818601534</v>
      </c>
      <c r="AD74">
        <f t="shared" si="4"/>
        <v>857.73566325522063</v>
      </c>
      <c r="AE74">
        <f>'IDT-1'!C74</f>
        <v>0</v>
      </c>
      <c r="AF74" s="26"/>
      <c r="AG74">
        <f t="shared" si="5"/>
        <v>857.73566325522063</v>
      </c>
      <c r="AI74" s="75">
        <f>PXIL!I74</f>
        <v>0</v>
      </c>
      <c r="AJ74" s="75">
        <f>PXIL!O74</f>
        <v>0</v>
      </c>
      <c r="AK74" s="75">
        <f>RTM_IEX!I74</f>
        <v>2.12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8.7689404152062558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5.3977509371095378</v>
      </c>
      <c r="L75">
        <f>TWOMCL!P75</f>
        <v>0</v>
      </c>
      <c r="M75">
        <f>EDWPCL!T75</f>
        <v>0</v>
      </c>
      <c r="N75">
        <f>'MSW BWN'!T75</f>
        <v>4.808679999999999</v>
      </c>
      <c r="O75">
        <f>BYPL_ISGS_exbus!BB75</f>
        <v>727.19859660257987</v>
      </c>
      <c r="P75" s="77">
        <v>65.27</v>
      </c>
      <c r="Q75" s="77">
        <v>21.932539664157499</v>
      </c>
      <c r="R75" s="80">
        <v>0</v>
      </c>
      <c r="S75" s="80">
        <v>0</v>
      </c>
      <c r="T75" s="78">
        <f>SUMPRODUCT(LTA!F75:AJ75,LTA!F$101:AJ$101,LTA!F$104:AJ$104)</f>
        <v>8.07</v>
      </c>
      <c r="U75" s="78">
        <f>SUMPRODUCT(LTA!F75:AJ75,LTA!F$102:AJ$102,LTA!F$104:AJ$104)</f>
        <v>104.49000000000001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105.74000000000001</v>
      </c>
      <c r="AB75" s="117">
        <f>-STOA!O75</f>
        <v>-220.04000000000002</v>
      </c>
      <c r="AC75">
        <f t="shared" si="3"/>
        <v>11.692296447031527</v>
      </c>
      <c r="AD75">
        <f t="shared" si="4"/>
        <v>874.94421117202171</v>
      </c>
      <c r="AE75">
        <f>'IDT-1'!C75</f>
        <v>0</v>
      </c>
      <c r="AF75" s="26"/>
      <c r="AG75">
        <f t="shared" si="5"/>
        <v>874.94421117202171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8.7689404152062558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5.3977509371095378</v>
      </c>
      <c r="L76">
        <f>TWOMCL!P76</f>
        <v>0</v>
      </c>
      <c r="M76">
        <f>EDWPCL!T76</f>
        <v>0</v>
      </c>
      <c r="N76">
        <f>'MSW BWN'!T76</f>
        <v>4.8593479999999989</v>
      </c>
      <c r="O76">
        <f>BYPL_ISGS_exbus!BB76</f>
        <v>724.21715798477987</v>
      </c>
      <c r="P76" s="77">
        <v>65.27</v>
      </c>
      <c r="Q76" s="77">
        <v>21.932539664157499</v>
      </c>
      <c r="R76" s="80">
        <v>0</v>
      </c>
      <c r="S76" s="80">
        <v>0</v>
      </c>
      <c r="T76" s="78">
        <f>SUMPRODUCT(LTA!F76:AJ76,LTA!F$101:AJ$101,LTA!F$104:AJ$104)</f>
        <v>7.8</v>
      </c>
      <c r="U76" s="78">
        <f>SUMPRODUCT(LTA!F76:AJ76,LTA!F$102:AJ$102,LTA!F$104:AJ$104)</f>
        <v>104.49000000000001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105.74000000000001</v>
      </c>
      <c r="AB76" s="117">
        <f>-STOA!O76</f>
        <v>-220.04000000000002</v>
      </c>
      <c r="AC76">
        <f t="shared" si="3"/>
        <v>11.664129665594887</v>
      </c>
      <c r="AD76">
        <f t="shared" si="4"/>
        <v>871.77160733565813</v>
      </c>
      <c r="AE76">
        <f>'IDT-1'!C76</f>
        <v>0</v>
      </c>
      <c r="AF76" s="26"/>
      <c r="AG76">
        <f t="shared" si="5"/>
        <v>871.77160733565813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8.7689404152062558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55.000000000000007</v>
      </c>
      <c r="J77">
        <f>Bawana_RLNG!Q77</f>
        <v>0</v>
      </c>
      <c r="K77">
        <f>Bawana_Spot!Q77</f>
        <v>5.3977509371095378</v>
      </c>
      <c r="L77">
        <f>TWOMCL!P77</f>
        <v>0</v>
      </c>
      <c r="M77">
        <f>EDWPCL!T77</f>
        <v>0</v>
      </c>
      <c r="N77">
        <f>'MSW BWN'!T77</f>
        <v>4.8641279999999991</v>
      </c>
      <c r="O77">
        <f>BYPL_ISGS_exbus!BB77</f>
        <v>720.37878013187981</v>
      </c>
      <c r="P77" s="77">
        <v>65.27</v>
      </c>
      <c r="Q77" s="77">
        <v>21.932539664157499</v>
      </c>
      <c r="R77" s="80">
        <v>0</v>
      </c>
      <c r="S77" s="80">
        <v>0</v>
      </c>
      <c r="T77" s="78">
        <f>SUMPRODUCT(LTA!F77:AJ77,LTA!F$101:AJ$101,LTA!F$104:AJ$104)</f>
        <v>7.71</v>
      </c>
      <c r="U77" s="78">
        <f>SUMPRODUCT(LTA!F77:AJ77,LTA!F$102:AJ$102,LTA!F$104:AJ$104)</f>
        <v>105.01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105.74000000000001</v>
      </c>
      <c r="AB77" s="117">
        <f>-STOA!O77</f>
        <v>-220.04000000000002</v>
      </c>
      <c r="AC77">
        <f t="shared" si="3"/>
        <v>11.722959279711318</v>
      </c>
      <c r="AD77">
        <f t="shared" si="4"/>
        <v>858.30917986864176</v>
      </c>
      <c r="AE77">
        <f>'IDT-1'!C77</f>
        <v>0</v>
      </c>
      <c r="AF77" s="26"/>
      <c r="AG77">
        <f t="shared" si="5"/>
        <v>858.30917986864176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8.7689404152062558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55.000000000000007</v>
      </c>
      <c r="J78">
        <f>Bawana_RLNG!Q78</f>
        <v>0</v>
      </c>
      <c r="K78">
        <f>Bawana_Spot!Q78</f>
        <v>5.3977509371095378</v>
      </c>
      <c r="L78">
        <f>TWOMCL!P78</f>
        <v>0</v>
      </c>
      <c r="M78">
        <f>EDWPCL!T78</f>
        <v>0</v>
      </c>
      <c r="N78">
        <f>'MSW BWN'!T78</f>
        <v>4.777131999999999</v>
      </c>
      <c r="O78">
        <f>BYPL_ISGS_exbus!BB78</f>
        <v>709.39317374287998</v>
      </c>
      <c r="P78" s="77">
        <v>65.27</v>
      </c>
      <c r="Q78" s="77">
        <v>21.932539664157499</v>
      </c>
      <c r="R78" s="80">
        <v>0</v>
      </c>
      <c r="S78" s="80">
        <v>0</v>
      </c>
      <c r="T78" s="78">
        <f>SUMPRODUCT(LTA!F78:AJ78,LTA!F$101:AJ$101,LTA!F$104:AJ$104)</f>
        <v>7.74</v>
      </c>
      <c r="U78" s="78">
        <f>SUMPRODUCT(LTA!F78:AJ78,LTA!F$102:AJ$102,LTA!F$104:AJ$104)</f>
        <v>105.01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120.11000000000001</v>
      </c>
      <c r="AB78" s="117">
        <f>-STOA!O78</f>
        <v>-220.04000000000002</v>
      </c>
      <c r="AC78">
        <f t="shared" si="3"/>
        <v>11.841021653910074</v>
      </c>
      <c r="AD78">
        <f t="shared" si="4"/>
        <v>851.51851510544338</v>
      </c>
      <c r="AE78">
        <f>'IDT-1'!C78</f>
        <v>0</v>
      </c>
      <c r="AF78" s="26"/>
      <c r="AG78">
        <f t="shared" si="5"/>
        <v>851.51851510544338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-20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8.7689404152062558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55.000000000000007</v>
      </c>
      <c r="J79">
        <f>Bawana_RLNG!Q79</f>
        <v>0</v>
      </c>
      <c r="K79">
        <f>Bawana_Spot!Q79</f>
        <v>4.0483132028321531</v>
      </c>
      <c r="L79">
        <f>TWOMCL!P79</f>
        <v>0</v>
      </c>
      <c r="M79">
        <f>EDWPCL!T79</f>
        <v>0</v>
      </c>
      <c r="N79">
        <f>'MSW BWN'!T79</f>
        <v>4.8182399999999985</v>
      </c>
      <c r="O79">
        <f>BYPL_ISGS_exbus!BB79</f>
        <v>695.49420406347974</v>
      </c>
      <c r="P79" s="77">
        <v>65.27</v>
      </c>
      <c r="Q79" s="77">
        <v>21.932539664157499</v>
      </c>
      <c r="R79" s="80">
        <v>0</v>
      </c>
      <c r="S79" s="80">
        <v>0</v>
      </c>
      <c r="T79" s="78">
        <f>SUMPRODUCT(LTA!F79:AJ79,LTA!F$101:AJ$101,LTA!F$104:AJ$104)</f>
        <v>8.07</v>
      </c>
      <c r="U79" s="78">
        <f>SUMPRODUCT(LTA!F79:AJ79,LTA!F$102:AJ$102,LTA!F$104:AJ$104)</f>
        <v>105.04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110.53</v>
      </c>
      <c r="AB79" s="117">
        <f>-STOA!O79</f>
        <v>-220.04000000000002</v>
      </c>
      <c r="AC79">
        <f t="shared" si="3"/>
        <v>11.652695801636296</v>
      </c>
      <c r="AD79">
        <f t="shared" si="4"/>
        <v>824.27954154403949</v>
      </c>
      <c r="AE79">
        <f>'IDT-1'!C79</f>
        <v>0</v>
      </c>
      <c r="AF79" s="26"/>
      <c r="AG79">
        <f t="shared" si="5"/>
        <v>824.27954154403949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-23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8.7689404152062558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4.0483132028321531</v>
      </c>
      <c r="L80">
        <f>TWOMCL!P80</f>
        <v>0</v>
      </c>
      <c r="M80">
        <f>EDWPCL!T80</f>
        <v>0</v>
      </c>
      <c r="N80">
        <f>'MSW BWN'!T80</f>
        <v>4.8182399999999985</v>
      </c>
      <c r="O80">
        <f>BYPL_ISGS_exbus!BB80</f>
        <v>680.54585986635766</v>
      </c>
      <c r="P80" s="77">
        <v>65.27</v>
      </c>
      <c r="Q80" s="77">
        <v>21.932539664157499</v>
      </c>
      <c r="R80" s="80">
        <v>0</v>
      </c>
      <c r="S80" s="80">
        <v>0</v>
      </c>
      <c r="T80" s="78">
        <f>SUMPRODUCT(LTA!F80:AJ80,LTA!F$101:AJ$101,LTA!F$104:AJ$104)</f>
        <v>8.01</v>
      </c>
      <c r="U80" s="78">
        <f>SUMPRODUCT(LTA!F80:AJ80,LTA!F$102:AJ$102,LTA!F$104:AJ$104)</f>
        <v>105.03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120.11000000000001</v>
      </c>
      <c r="AB80" s="117">
        <f>-STOA!O80</f>
        <v>-220.04000000000002</v>
      </c>
      <c r="AC80">
        <f t="shared" si="3"/>
        <v>11.649229010312599</v>
      </c>
      <c r="AD80">
        <f t="shared" si="4"/>
        <v>813.84466413824089</v>
      </c>
      <c r="AE80">
        <f>'IDT-1'!C80</f>
        <v>0</v>
      </c>
      <c r="AF80" s="26"/>
      <c r="AG80">
        <f t="shared" si="5"/>
        <v>813.84466413824089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-28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20.67</v>
      </c>
      <c r="F81">
        <f>GT_Spot!Q81</f>
        <v>0</v>
      </c>
      <c r="G81">
        <f>PPCL_NG!Q81</f>
        <v>0.32140000000000002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5.3977509371095378</v>
      </c>
      <c r="L81">
        <f>TWOMCL!P81</f>
        <v>0</v>
      </c>
      <c r="M81">
        <f>EDWPCL!T81</f>
        <v>0</v>
      </c>
      <c r="N81">
        <f>'MSW BWN'!T81</f>
        <v>4.8134599999999992</v>
      </c>
      <c r="O81">
        <f>BYPL_ISGS_exbus!BB81</f>
        <v>669.42281142435775</v>
      </c>
      <c r="P81" s="77">
        <v>65.27</v>
      </c>
      <c r="Q81" s="77">
        <v>21.932539664157499</v>
      </c>
      <c r="R81" s="80">
        <v>0</v>
      </c>
      <c r="S81" s="80">
        <v>0</v>
      </c>
      <c r="T81" s="78">
        <f>SUMPRODUCT(LTA!F81:AJ81,LTA!F$101:AJ$101,LTA!F$104:AJ$104)</f>
        <v>8.24</v>
      </c>
      <c r="U81" s="78">
        <f>SUMPRODUCT(LTA!F81:AJ81,LTA!F$102:AJ$102,LTA!F$104:AJ$104)</f>
        <v>105.04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124.89</v>
      </c>
      <c r="AB81" s="117">
        <f>-STOA!O81</f>
        <v>-220.04000000000002</v>
      </c>
      <c r="AC81">
        <f t="shared" si="3"/>
        <v>11.635009668731067</v>
      </c>
      <c r="AD81">
        <f t="shared" si="4"/>
        <v>830.32295235689367</v>
      </c>
      <c r="AE81">
        <f>'IDT-1'!C81</f>
        <v>0</v>
      </c>
      <c r="AF81" s="26"/>
      <c r="AG81">
        <f t="shared" si="5"/>
        <v>830.32295235689367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-19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20.67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5.3977509371095378</v>
      </c>
      <c r="L82">
        <f>TWOMCL!P82</f>
        <v>0</v>
      </c>
      <c r="M82">
        <f>EDWPCL!T82</f>
        <v>0</v>
      </c>
      <c r="N82">
        <f>'MSW BWN'!T82</f>
        <v>4.7952959999999987</v>
      </c>
      <c r="O82">
        <f>BYPL_ISGS_exbus!BB82</f>
        <v>659.45149689525772</v>
      </c>
      <c r="P82" s="77">
        <v>65.27</v>
      </c>
      <c r="Q82" s="77">
        <v>21.932539664157499</v>
      </c>
      <c r="R82" s="80">
        <v>0</v>
      </c>
      <c r="S82" s="80">
        <v>0</v>
      </c>
      <c r="T82" s="78">
        <f>SUMPRODUCT(LTA!F82:AJ82,LTA!F$101:AJ$101,LTA!F$104:AJ$104)</f>
        <v>8.4</v>
      </c>
      <c r="U82" s="78">
        <f>SUMPRODUCT(LTA!F82:AJ82,LTA!F$102:AJ$102,LTA!F$104:AJ$104)</f>
        <v>105.17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115.32000000000001</v>
      </c>
      <c r="AB82" s="117">
        <f>-STOA!O82</f>
        <v>-220.04000000000002</v>
      </c>
      <c r="AC82">
        <f t="shared" si="3"/>
        <v>11.391584917497426</v>
      </c>
      <c r="AD82">
        <f t="shared" si="4"/>
        <v>818.9754985790272</v>
      </c>
      <c r="AE82">
        <f>'IDT-1'!C82</f>
        <v>0</v>
      </c>
      <c r="AF82" s="26"/>
      <c r="AG82">
        <f t="shared" si="5"/>
        <v>818.9754985790272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-11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8.963068032571579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6.2977508032845417</v>
      </c>
      <c r="L83">
        <f>TWOMCL!P83</f>
        <v>0</v>
      </c>
      <c r="M83">
        <f>EDWPCL!T83</f>
        <v>0</v>
      </c>
      <c r="N83">
        <f>'MSW BWN'!T83</f>
        <v>4.7857359999999991</v>
      </c>
      <c r="O83">
        <f>BYPL_ISGS_exbus!BB83</f>
        <v>646.71186256815599</v>
      </c>
      <c r="P83" s="77">
        <v>65.27</v>
      </c>
      <c r="Q83" s="77">
        <v>21.932539664157499</v>
      </c>
      <c r="R83" s="80">
        <v>0</v>
      </c>
      <c r="S83" s="80">
        <v>0</v>
      </c>
      <c r="T83" s="78">
        <f>SUMPRODUCT(LTA!F83:AJ83,LTA!F$101:AJ$101,LTA!F$104:AJ$104)</f>
        <v>8.24</v>
      </c>
      <c r="U83" s="78">
        <f>SUMPRODUCT(LTA!F83:AJ83,LTA!F$102:AJ$102,LTA!F$104:AJ$104)</f>
        <v>105.22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115.32000000000001</v>
      </c>
      <c r="AB83" s="117">
        <f>-STOA!O83</f>
        <v>-220.04000000000002</v>
      </c>
      <c r="AC83">
        <f t="shared" si="3"/>
        <v>11.112239602183752</v>
      </c>
      <c r="AD83">
        <f t="shared" si="4"/>
        <v>809.60871746598582</v>
      </c>
      <c r="AE83">
        <f>'IDT-1'!C83</f>
        <v>0</v>
      </c>
      <c r="AF83" s="26"/>
      <c r="AG83">
        <f t="shared" si="5"/>
        <v>809.60871746598582</v>
      </c>
      <c r="AI83" s="75">
        <f>PXIL!I83</f>
        <v>0</v>
      </c>
      <c r="AJ83" s="75">
        <f>PXIL!O83</f>
        <v>0</v>
      </c>
      <c r="AK83" s="75">
        <f>RTM_IEX!I83</f>
        <v>3.02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8.963068032571579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6.2977508032845417</v>
      </c>
      <c r="L84">
        <f>TWOMCL!P84</f>
        <v>0</v>
      </c>
      <c r="M84">
        <f>EDWPCL!T84</f>
        <v>0</v>
      </c>
      <c r="N84">
        <f>'MSW BWN'!T84</f>
        <v>4.8689079999999985</v>
      </c>
      <c r="O84">
        <f>BYPL_ISGS_exbus!BB84</f>
        <v>642.00944067107343</v>
      </c>
      <c r="P84" s="77">
        <v>65.27</v>
      </c>
      <c r="Q84" s="77">
        <v>21.932539664157499</v>
      </c>
      <c r="R84" s="80">
        <v>0</v>
      </c>
      <c r="S84" s="80">
        <v>0</v>
      </c>
      <c r="T84" s="78">
        <f>SUMPRODUCT(LTA!F84:AJ84,LTA!F$101:AJ$101,LTA!F$104:AJ$104)</f>
        <v>8.1999999999999993</v>
      </c>
      <c r="U84" s="78">
        <f>SUMPRODUCT(LTA!F84:AJ84,LTA!F$102:AJ$102,LTA!F$104:AJ$104)</f>
        <v>105.15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110.53</v>
      </c>
      <c r="AB84" s="117">
        <f>-STOA!O84</f>
        <v>-220.04000000000002</v>
      </c>
      <c r="AC84">
        <f t="shared" si="3"/>
        <v>11.044662203089425</v>
      </c>
      <c r="AD84">
        <f t="shared" si="4"/>
        <v>801.99704496799768</v>
      </c>
      <c r="AE84">
        <f>'IDT-1'!C84</f>
        <v>0</v>
      </c>
      <c r="AF84" s="26"/>
      <c r="AG84">
        <f t="shared" si="5"/>
        <v>801.99704496799768</v>
      </c>
      <c r="AI84" s="75">
        <f>PXIL!I84</f>
        <v>0</v>
      </c>
      <c r="AJ84" s="75">
        <f>PXIL!O84</f>
        <v>0</v>
      </c>
      <c r="AK84" s="75">
        <f>RTM_IEX!I84</f>
        <v>4.8600000000000003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8.963068032571579</v>
      </c>
      <c r="F85">
        <f>GT_Spot!Q85</f>
        <v>0</v>
      </c>
      <c r="G85">
        <f>PPCL_NG!Q85</f>
        <v>5.1309880000000003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6.2977508032845417</v>
      </c>
      <c r="L85">
        <f>TWOMCL!P85</f>
        <v>0</v>
      </c>
      <c r="M85">
        <f>EDWPCL!T85</f>
        <v>0</v>
      </c>
      <c r="N85">
        <f>'MSW BWN'!T85</f>
        <v>4.8918519999999992</v>
      </c>
      <c r="O85">
        <f>BYPL_ISGS_exbus!BB85</f>
        <v>641.47250016507348</v>
      </c>
      <c r="P85" s="77">
        <v>65.27</v>
      </c>
      <c r="Q85" s="77">
        <v>21.932539664157499</v>
      </c>
      <c r="R85" s="80">
        <v>0</v>
      </c>
      <c r="S85" s="80">
        <v>0</v>
      </c>
      <c r="T85" s="78">
        <f>SUMPRODUCT(LTA!F85:AJ85,LTA!F$101:AJ$101,LTA!F$104:AJ$104)</f>
        <v>8.31</v>
      </c>
      <c r="U85" s="78">
        <f>SUMPRODUCT(LTA!F85:AJ85,LTA!F$102:AJ$102,LTA!F$104:AJ$104)</f>
        <v>105.2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57.87</v>
      </c>
      <c r="AB85" s="117">
        <f>-STOA!O85</f>
        <v>-220.04000000000002</v>
      </c>
      <c r="AC85">
        <f t="shared" si="3"/>
        <v>11.057483728236626</v>
      </c>
      <c r="AD85">
        <f t="shared" si="4"/>
        <v>803.44121493685054</v>
      </c>
      <c r="AE85">
        <f>'IDT-1'!C85</f>
        <v>0</v>
      </c>
      <c r="AF85" s="26"/>
      <c r="AG85">
        <f t="shared" si="5"/>
        <v>803.44121493685054</v>
      </c>
      <c r="AI85" s="75">
        <f>PXIL!I85</f>
        <v>0</v>
      </c>
      <c r="AJ85" s="75">
        <f>PXIL!O85</f>
        <v>0</v>
      </c>
      <c r="AK85" s="75">
        <f>RTM_IEX!I85</f>
        <v>54.2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8.963068032571579</v>
      </c>
      <c r="F86">
        <f>GT_Spot!Q86</f>
        <v>0</v>
      </c>
      <c r="G86">
        <f>PPCL_NG!Q86</f>
        <v>5.1831160000000001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6.2977508032845417</v>
      </c>
      <c r="L86">
        <f>TWOMCL!P86</f>
        <v>0</v>
      </c>
      <c r="M86">
        <f>EDWPCL!T86</f>
        <v>0</v>
      </c>
      <c r="N86">
        <f>'MSW BWN'!T86</f>
        <v>4.9377399999999989</v>
      </c>
      <c r="O86">
        <f>BYPL_ISGS_exbus!BB86</f>
        <v>641.47250016507348</v>
      </c>
      <c r="P86" s="77">
        <v>65.27</v>
      </c>
      <c r="Q86" s="77">
        <v>21.932539664157499</v>
      </c>
      <c r="R86" s="80">
        <v>0</v>
      </c>
      <c r="S86" s="80">
        <v>0</v>
      </c>
      <c r="T86" s="78">
        <f>SUMPRODUCT(LTA!F86:AJ86,LTA!F$101:AJ$101,LTA!F$104:AJ$104)</f>
        <v>8.26</v>
      </c>
      <c r="U86" s="78">
        <f>SUMPRODUCT(LTA!F86:AJ86,LTA!F$102:AJ$102,LTA!F$104:AJ$104)</f>
        <v>105.21000000000001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48.3</v>
      </c>
      <c r="AB86" s="117">
        <f>-STOA!O86</f>
        <v>-220.04000000000002</v>
      </c>
      <c r="AC86">
        <f t="shared" si="3"/>
        <v>11.119154269036626</v>
      </c>
      <c r="AD86">
        <f t="shared" si="4"/>
        <v>810.38756039605062</v>
      </c>
      <c r="AE86">
        <f>'IDT-1'!C86</f>
        <v>0</v>
      </c>
      <c r="AF86" s="26"/>
      <c r="AG86">
        <f t="shared" si="5"/>
        <v>810.38756039605062</v>
      </c>
      <c r="AI86" s="75">
        <f>PXIL!I86</f>
        <v>0</v>
      </c>
      <c r="AJ86" s="75">
        <f>PXIL!O86</f>
        <v>0</v>
      </c>
      <c r="AK86" s="75">
        <f>RTM_IEX!I86</f>
        <v>70.72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8.963068032571579</v>
      </c>
      <c r="F87">
        <f>GT_Spot!Q87</f>
        <v>0</v>
      </c>
      <c r="G87">
        <f>PPCL_NG!Q87</f>
        <v>3.2908373333333332</v>
      </c>
      <c r="H87">
        <f>PPCL_Spot!Q87</f>
        <v>0</v>
      </c>
      <c r="I87">
        <f>Bawana_NG!Q87</f>
        <v>54.999109960352776</v>
      </c>
      <c r="J87">
        <f>Bawana_RLNG!Q87</f>
        <v>0</v>
      </c>
      <c r="K87">
        <f>Bawana_Spot!Q87</f>
        <v>8.0977506248264373</v>
      </c>
      <c r="L87">
        <f>TWOMCL!P87</f>
        <v>0</v>
      </c>
      <c r="M87">
        <f>EDWPCL!T87</f>
        <v>0</v>
      </c>
      <c r="N87">
        <f>'MSW BWN'!T87</f>
        <v>4.9922319999999996</v>
      </c>
      <c r="O87">
        <f>BYPL_ISGS_exbus!BB87</f>
        <v>641.07148290367343</v>
      </c>
      <c r="P87" s="77">
        <v>65.27</v>
      </c>
      <c r="Q87" s="77">
        <v>21.932539664157499</v>
      </c>
      <c r="R87" s="80">
        <v>0</v>
      </c>
      <c r="S87" s="80">
        <v>0</v>
      </c>
      <c r="T87" s="78">
        <f>SUMPRODUCT(LTA!F87:AJ87,LTA!F$101:AJ$101,LTA!F$104:AJ$104)</f>
        <v>8.14</v>
      </c>
      <c r="U87" s="78">
        <f>SUMPRODUCT(LTA!F87:AJ87,LTA!F$102:AJ$102,LTA!F$104:AJ$104)</f>
        <v>105.28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29.07</v>
      </c>
      <c r="AB87" s="117">
        <f>-STOA!O87</f>
        <v>-220.04000000000002</v>
      </c>
      <c r="AC87">
        <f t="shared" si="3"/>
        <v>10.917196960550312</v>
      </c>
      <c r="AD87">
        <f t="shared" si="4"/>
        <v>787.63982355836481</v>
      </c>
      <c r="AE87">
        <f>'IDT-1'!C87</f>
        <v>0</v>
      </c>
      <c r="AF87" s="26"/>
      <c r="AG87">
        <f t="shared" si="5"/>
        <v>787.63982355836481</v>
      </c>
      <c r="AI87" s="75">
        <f>PXIL!I87</f>
        <v>0</v>
      </c>
      <c r="AJ87" s="75">
        <f>PXIL!O87</f>
        <v>0</v>
      </c>
      <c r="AK87" s="75">
        <f>RTM_IEX!I87</f>
        <v>67.489999999999995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8.963068032571579</v>
      </c>
      <c r="F88">
        <f>GT_Spot!Q88</f>
        <v>0</v>
      </c>
      <c r="G88">
        <f>PPCL_NG!Q88</f>
        <v>3.2547739999999998</v>
      </c>
      <c r="H88">
        <f>PPCL_Spot!Q88</f>
        <v>0</v>
      </c>
      <c r="I88">
        <f>Bawana_NG!Q88</f>
        <v>54.999109960352776</v>
      </c>
      <c r="J88">
        <f>Bawana_RLNG!Q88</f>
        <v>0</v>
      </c>
      <c r="K88">
        <f>Bawana_Spot!Q88</f>
        <v>8.0977506248264373</v>
      </c>
      <c r="L88">
        <f>TWOMCL!P88</f>
        <v>0</v>
      </c>
      <c r="M88">
        <f>EDWPCL!T88</f>
        <v>0</v>
      </c>
      <c r="N88">
        <f>'MSW BWN'!T88</f>
        <v>5.0065719999999994</v>
      </c>
      <c r="O88">
        <f>BYPL_ISGS_exbus!BB88</f>
        <v>641.08207261348787</v>
      </c>
      <c r="P88" s="77">
        <v>65.27</v>
      </c>
      <c r="Q88" s="77">
        <v>21.932539664157499</v>
      </c>
      <c r="R88" s="80">
        <v>0</v>
      </c>
      <c r="S88" s="80">
        <v>0</v>
      </c>
      <c r="T88" s="78">
        <f>SUMPRODUCT(LTA!F88:AJ88,LTA!F$101:AJ$101,LTA!F$104:AJ$104)</f>
        <v>8.16</v>
      </c>
      <c r="U88" s="78">
        <f>SUMPRODUCT(LTA!F88:AJ88,LTA!F$102:AJ$102,LTA!F$104:AJ$104)</f>
        <v>105.18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9.92</v>
      </c>
      <c r="AB88" s="117">
        <f>-STOA!O88</f>
        <v>-220.04000000000002</v>
      </c>
      <c r="AC88">
        <f t="shared" si="3"/>
        <v>11.098818984663344</v>
      </c>
      <c r="AD88">
        <f t="shared" si="4"/>
        <v>808.09706791073268</v>
      </c>
      <c r="AE88">
        <f>'IDT-1'!C88</f>
        <v>0</v>
      </c>
      <c r="AF88" s="26"/>
      <c r="AG88">
        <f t="shared" si="5"/>
        <v>808.09706791073268</v>
      </c>
      <c r="AI88" s="75">
        <f>PXIL!I88</f>
        <v>0</v>
      </c>
      <c r="AJ88" s="75">
        <f>PXIL!O88</f>
        <v>0</v>
      </c>
      <c r="AK88" s="75">
        <f>RTM_IEX!I88</f>
        <v>107.37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8.9622119815668206</v>
      </c>
      <c r="F89">
        <f>GT_Spot!Q89</f>
        <v>0</v>
      </c>
      <c r="G89">
        <f>PPCL_NG!Q89</f>
        <v>9.231264000000003</v>
      </c>
      <c r="H89">
        <f>PPCL_Spot!Q89</f>
        <v>0</v>
      </c>
      <c r="I89">
        <f>Bawana_NG!Q89</f>
        <v>54.999109960352776</v>
      </c>
      <c r="J89">
        <f>Bawana_RLNG!Q89</f>
        <v>0</v>
      </c>
      <c r="K89">
        <f>Bawana_Spot!Q89</f>
        <v>8.0977506248264373</v>
      </c>
      <c r="L89">
        <f>TWOMCL!P89</f>
        <v>0</v>
      </c>
      <c r="M89">
        <f>EDWPCL!T89</f>
        <v>0</v>
      </c>
      <c r="N89">
        <f>'MSW BWN'!T89</f>
        <v>5.0381199999999993</v>
      </c>
      <c r="O89">
        <f>BYPL_ISGS_exbus!BB89</f>
        <v>641.08207261348787</v>
      </c>
      <c r="P89" s="77">
        <v>65.27</v>
      </c>
      <c r="Q89" s="77">
        <v>21.932539664157499</v>
      </c>
      <c r="R89" s="80">
        <v>0</v>
      </c>
      <c r="S89" s="80">
        <v>0</v>
      </c>
      <c r="T89" s="78">
        <f>SUMPRODUCT(LTA!F89:AJ89,LTA!F$101:AJ$101,LTA!F$104:AJ$104)</f>
        <v>11.89</v>
      </c>
      <c r="U89" s="78">
        <f>SUMPRODUCT(LTA!F89:AJ89,LTA!F$102:AJ$102,LTA!F$104:AJ$104)</f>
        <v>105.27000000000001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0.35</v>
      </c>
      <c r="AB89" s="117">
        <f>-STOA!O89</f>
        <v>-220.04000000000002</v>
      </c>
      <c r="AC89">
        <f t="shared" si="3"/>
        <v>10.773018185814504</v>
      </c>
      <c r="AD89">
        <f t="shared" si="4"/>
        <v>771.4000506585769</v>
      </c>
      <c r="AE89">
        <f>'IDT-1'!C89</f>
        <v>0</v>
      </c>
      <c r="AF89" s="26"/>
      <c r="AG89">
        <f t="shared" si="5"/>
        <v>771.4000506585769</v>
      </c>
      <c r="AI89" s="75">
        <f>PXIL!I89</f>
        <v>0</v>
      </c>
      <c r="AJ89" s="75">
        <f>PXIL!O89</f>
        <v>0</v>
      </c>
      <c r="AK89" s="75">
        <f>RTM_IEX!I89</f>
        <v>70.09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8.9622119815668206</v>
      </c>
      <c r="F90">
        <f>GT_Spot!Q90</f>
        <v>0</v>
      </c>
      <c r="G90">
        <f>PPCL_NG!Q90</f>
        <v>9.8732880000000023</v>
      </c>
      <c r="H90">
        <f>PPCL_Spot!Q90</f>
        <v>0</v>
      </c>
      <c r="I90">
        <f>Bawana_NG!Q90</f>
        <v>54.999109960352776</v>
      </c>
      <c r="J90">
        <f>Bawana_RLNG!Q90</f>
        <v>0</v>
      </c>
      <c r="K90">
        <f>Bawana_Spot!Q90</f>
        <v>8.0977506248264373</v>
      </c>
      <c r="L90">
        <f>TWOMCL!P90</f>
        <v>0</v>
      </c>
      <c r="M90">
        <f>EDWPCL!T90</f>
        <v>0</v>
      </c>
      <c r="N90">
        <f>'MSW BWN'!T90</f>
        <v>4.9788479999999993</v>
      </c>
      <c r="O90">
        <f>BYPL_ISGS_exbus!BB90</f>
        <v>641.08207261348787</v>
      </c>
      <c r="P90" s="77">
        <v>65.27</v>
      </c>
      <c r="Q90" s="77">
        <v>21.932539664157499</v>
      </c>
      <c r="R90" s="80">
        <v>0</v>
      </c>
      <c r="S90" s="80">
        <v>0</v>
      </c>
      <c r="T90" s="78">
        <f>SUMPRODUCT(LTA!F90:AJ90,LTA!F$101:AJ$101,LTA!F$104:AJ$104)</f>
        <v>12.07</v>
      </c>
      <c r="U90" s="78">
        <f>SUMPRODUCT(LTA!F90:AJ90,LTA!F$102:AJ$102,LTA!F$104:AJ$104)</f>
        <v>105.26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0.35</v>
      </c>
      <c r="AB90" s="117">
        <f>-STOA!O90</f>
        <v>-220.04000000000002</v>
      </c>
      <c r="AC90">
        <f t="shared" si="3"/>
        <v>10.865354403414504</v>
      </c>
      <c r="AD90">
        <f t="shared" si="4"/>
        <v>781.80046644097706</v>
      </c>
      <c r="AE90">
        <f>'IDT-1'!C90</f>
        <v>0</v>
      </c>
      <c r="AF90" s="26"/>
      <c r="AG90">
        <f t="shared" si="5"/>
        <v>781.80046644097706</v>
      </c>
      <c r="AI90" s="75">
        <f>PXIL!I90</f>
        <v>0</v>
      </c>
      <c r="AJ90" s="75">
        <f>PXIL!O90</f>
        <v>0</v>
      </c>
      <c r="AK90" s="75">
        <f>RTM_IEX!I90</f>
        <v>79.83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8.9622119815668206</v>
      </c>
      <c r="F91">
        <f>GT_Spot!Q91</f>
        <v>0</v>
      </c>
      <c r="G91">
        <f>PPCL_NG!Q91</f>
        <v>9.7505386666666674</v>
      </c>
      <c r="H91">
        <f>PPCL_Spot!Q91</f>
        <v>0</v>
      </c>
      <c r="I91">
        <f>Bawana_NG!Q91</f>
        <v>45</v>
      </c>
      <c r="J91">
        <f>Bawana_RLNG!Q91</f>
        <v>0</v>
      </c>
      <c r="K91">
        <f>Bawana_Spot!Q91</f>
        <v>8.0977506248264373</v>
      </c>
      <c r="L91">
        <f>TWOMCL!P91</f>
        <v>0</v>
      </c>
      <c r="M91">
        <f>EDWPCL!T91</f>
        <v>0</v>
      </c>
      <c r="N91">
        <f>'MSW BWN'!T91</f>
        <v>4.4836399999999994</v>
      </c>
      <c r="O91">
        <f>BYPL_ISGS_exbus!BB91</f>
        <v>641.08207261348787</v>
      </c>
      <c r="P91" s="77">
        <v>65.27</v>
      </c>
      <c r="Q91" s="77">
        <v>21.932539664157499</v>
      </c>
      <c r="R91" s="80">
        <v>0</v>
      </c>
      <c r="S91" s="80">
        <v>0</v>
      </c>
      <c r="T91" s="78">
        <f>SUMPRODUCT(LTA!F91:AJ91,LTA!F$101:AJ$101,LTA!F$104:AJ$104)</f>
        <v>12.11</v>
      </c>
      <c r="U91" s="78">
        <f>SUMPRODUCT(LTA!F91:AJ91,LTA!F$102:AJ$102,LTA!F$104:AJ$104)</f>
        <v>105.24000000000001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-220.04000000000002</v>
      </c>
      <c r="AC91">
        <f t="shared" si="3"/>
        <v>10.571372211230067</v>
      </c>
      <c r="AD91">
        <f t="shared" si="4"/>
        <v>748.68738133947522</v>
      </c>
      <c r="AE91">
        <f>'IDT-1'!C91</f>
        <v>0</v>
      </c>
      <c r="AF91" s="26"/>
      <c r="AG91">
        <f t="shared" si="5"/>
        <v>748.68738133947522</v>
      </c>
      <c r="AI91" s="75">
        <f>PXIL!I91</f>
        <v>0</v>
      </c>
      <c r="AJ91" s="75">
        <f>PXIL!O91</f>
        <v>0</v>
      </c>
      <c r="AK91" s="75">
        <f>RTM_IEX!I91</f>
        <v>57.02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8.9622119815668206</v>
      </c>
      <c r="F92">
        <f>GT_Spot!Q92</f>
        <v>0</v>
      </c>
      <c r="G92">
        <f>PPCL_NG!Q92</f>
        <v>6.5545573333333325</v>
      </c>
      <c r="H92">
        <f>PPCL_Spot!Q92</f>
        <v>0</v>
      </c>
      <c r="I92">
        <f>Bawana_NG!Q92</f>
        <v>44.999999999999993</v>
      </c>
      <c r="J92">
        <f>Bawana_RLNG!Q92</f>
        <v>0</v>
      </c>
      <c r="K92">
        <f>Bawana_Spot!Q92</f>
        <v>8.0977506248264373</v>
      </c>
      <c r="L92">
        <f>TWOMCL!P92</f>
        <v>0</v>
      </c>
      <c r="M92">
        <f>EDWPCL!T92</f>
        <v>0</v>
      </c>
      <c r="N92">
        <f>'MSW BWN'!T92</f>
        <v>4.698739999999999</v>
      </c>
      <c r="O92">
        <f>BYPL_ISGS_exbus!BB92</f>
        <v>641.08207261348787</v>
      </c>
      <c r="P92" s="77">
        <v>65.27</v>
      </c>
      <c r="Q92" s="77">
        <v>21.932539664157499</v>
      </c>
      <c r="R92" s="80">
        <v>0</v>
      </c>
      <c r="S92" s="80">
        <v>0</v>
      </c>
      <c r="T92" s="78">
        <f>SUMPRODUCT(LTA!F92:AJ92,LTA!F$101:AJ$101,LTA!F$104:AJ$104)</f>
        <v>11.66</v>
      </c>
      <c r="U92" s="78">
        <f>SUMPRODUCT(LTA!F92:AJ92,LTA!F$102:AJ$102,LTA!F$104:AJ$104)</f>
        <v>105.23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0.35</v>
      </c>
      <c r="AB92" s="117">
        <f>-STOA!O92</f>
        <v>-220.04000000000002</v>
      </c>
      <c r="AC92">
        <f t="shared" si="3"/>
        <v>10.376356455496731</v>
      </c>
      <c r="AD92">
        <f t="shared" si="4"/>
        <v>726.72151576187503</v>
      </c>
      <c r="AE92">
        <f>'IDT-1'!C92</f>
        <v>-5</v>
      </c>
      <c r="AF92" s="26"/>
      <c r="AG92">
        <f t="shared" si="5"/>
        <v>721.72151576187503</v>
      </c>
      <c r="AI92" s="75">
        <f>PXIL!I92</f>
        <v>0</v>
      </c>
      <c r="AJ92" s="75">
        <f>PXIL!O92</f>
        <v>0</v>
      </c>
      <c r="AK92" s="75">
        <f>RTM_IEX!I92</f>
        <v>38.299999999999997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8.9622119815668206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44.999999999999993</v>
      </c>
      <c r="J93">
        <f>Bawana_RLNG!Q93</f>
        <v>0</v>
      </c>
      <c r="K93">
        <f>Bawana_Spot!Q93</f>
        <v>8.0977506248264373</v>
      </c>
      <c r="L93">
        <f>TWOMCL!P93</f>
        <v>0</v>
      </c>
      <c r="M93">
        <f>EDWPCL!T93</f>
        <v>0</v>
      </c>
      <c r="N93">
        <f>'MSW BWN'!T93</f>
        <v>4.5983599999999987</v>
      </c>
      <c r="O93">
        <f>BYPL_ISGS_exbus!BB93</f>
        <v>643.11542032365969</v>
      </c>
      <c r="P93" s="77">
        <v>65.27</v>
      </c>
      <c r="Q93" s="77">
        <v>21.932539664157499</v>
      </c>
      <c r="R93" s="80">
        <v>0</v>
      </c>
      <c r="S93" s="80">
        <v>0</v>
      </c>
      <c r="T93" s="78">
        <f>SUMPRODUCT(LTA!F93:AJ93,LTA!F$101:AJ$101,LTA!F$104:AJ$104)</f>
        <v>10.039999999999999</v>
      </c>
      <c r="U93" s="78">
        <f>SUMPRODUCT(LTA!F93:AJ93,LTA!F$102:AJ$102,LTA!F$104:AJ$104)</f>
        <v>105.18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0.35</v>
      </c>
      <c r="AB93" s="117">
        <f>-STOA!O93</f>
        <v>-220.04000000000002</v>
      </c>
      <c r="AC93">
        <f t="shared" si="3"/>
        <v>10.152470466812911</v>
      </c>
      <c r="AD93">
        <f t="shared" si="4"/>
        <v>701.50381212739728</v>
      </c>
      <c r="AE93">
        <f>'IDT-1'!C93</f>
        <v>-30</v>
      </c>
      <c r="AF93" s="26"/>
      <c r="AG93">
        <f t="shared" si="5"/>
        <v>671.50381212739728</v>
      </c>
      <c r="AI93" s="75">
        <f>PXIL!I93</f>
        <v>0</v>
      </c>
      <c r="AJ93" s="75">
        <f>PXIL!O93</f>
        <v>0</v>
      </c>
      <c r="AK93" s="75">
        <f>RTM_IEX!I93</f>
        <v>19.149999999999999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8.9622119815668206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44.999999999999993</v>
      </c>
      <c r="J94">
        <f>Bawana_RLNG!Q94</f>
        <v>0</v>
      </c>
      <c r="K94">
        <f>Bawana_Spot!Q94</f>
        <v>8.0977506248264373</v>
      </c>
      <c r="L94">
        <f>TWOMCL!P94</f>
        <v>0</v>
      </c>
      <c r="M94">
        <f>EDWPCL!T94</f>
        <v>0</v>
      </c>
      <c r="N94">
        <f>'MSW BWN'!T94</f>
        <v>4.5887999999999991</v>
      </c>
      <c r="O94">
        <f>BYPL_ISGS_exbus!BB94</f>
        <v>649.75481142030276</v>
      </c>
      <c r="P94" s="77">
        <v>65.27</v>
      </c>
      <c r="Q94" s="77">
        <v>21.932539664157499</v>
      </c>
      <c r="R94" s="80">
        <v>0</v>
      </c>
      <c r="S94" s="80">
        <v>0</v>
      </c>
      <c r="T94" s="78">
        <f>SUMPRODUCT(LTA!F94:AJ94,LTA!F$101:AJ$101,LTA!F$104:AJ$104)</f>
        <v>10.01</v>
      </c>
      <c r="U94" s="78">
        <f>SUMPRODUCT(LTA!F94:AJ94,LTA!F$102:AJ$102,LTA!F$104:AJ$104)</f>
        <v>105.14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0.35</v>
      </c>
      <c r="AB94" s="117">
        <f>-STOA!O94</f>
        <v>-220.04000000000002</v>
      </c>
      <c r="AC94">
        <f t="shared" si="3"/>
        <v>10.168044980463369</v>
      </c>
      <c r="AD94">
        <f t="shared" si="4"/>
        <v>703.25806871039003</v>
      </c>
      <c r="AE94">
        <f>'IDT-1'!C94</f>
        <v>-60</v>
      </c>
      <c r="AF94" s="26"/>
      <c r="AG94">
        <f t="shared" si="5"/>
        <v>643.25806871039003</v>
      </c>
      <c r="AI94" s="75">
        <f>PXIL!I94</f>
        <v>0</v>
      </c>
      <c r="AJ94" s="75">
        <f>PXIL!O94</f>
        <v>0</v>
      </c>
      <c r="AK94" s="75">
        <f>RTM_IEX!I94</f>
        <v>14.36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8.9622119815668206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44.999999999999993</v>
      </c>
      <c r="J95">
        <f>Bawana_RLNG!Q95</f>
        <v>0</v>
      </c>
      <c r="K95">
        <f>Bawana_Spot!Q95</f>
        <v>8.0977506248264373</v>
      </c>
      <c r="L95">
        <f>TWOMCL!P95</f>
        <v>0</v>
      </c>
      <c r="M95">
        <f>EDWPCL!T95</f>
        <v>0</v>
      </c>
      <c r="N95">
        <f>'MSW BWN'!T95</f>
        <v>4.6528519999999993</v>
      </c>
      <c r="O95">
        <f>BYPL_ISGS_exbus!BB95</f>
        <v>610.45982349511871</v>
      </c>
      <c r="P95" s="77">
        <v>65.27</v>
      </c>
      <c r="Q95" s="77">
        <v>21.932539664157499</v>
      </c>
      <c r="R95" s="80">
        <v>0</v>
      </c>
      <c r="S95" s="80">
        <v>0</v>
      </c>
      <c r="T95" s="78">
        <f>SUMPRODUCT(LTA!F95:AJ95,LTA!F$101:AJ$101,LTA!F$104:AJ$104)</f>
        <v>9.8000000000000007</v>
      </c>
      <c r="U95" s="78">
        <f>SUMPRODUCT(LTA!F95:AJ95,LTA!F$102:AJ$102,LTA!F$104:AJ$104)</f>
        <v>105.22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-25.71</v>
      </c>
      <c r="AA95" s="117">
        <f>STOA!I95</f>
        <v>0.35</v>
      </c>
      <c r="AB95" s="117">
        <f>-STOA!O95</f>
        <v>-220.04000000000002</v>
      </c>
      <c r="AC95">
        <f t="shared" si="3"/>
        <v>10.101119953361298</v>
      </c>
      <c r="AD95">
        <f t="shared" si="4"/>
        <v>603.89405781230823</v>
      </c>
      <c r="AE95">
        <f>'IDT-1'!C95</f>
        <v>0</v>
      </c>
      <c r="AF95" s="26"/>
      <c r="AG95">
        <f t="shared" si="5"/>
        <v>603.89405781230823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8.9622119815668206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44.999999999999993</v>
      </c>
      <c r="J96">
        <f>Bawana_RLNG!Q96</f>
        <v>0</v>
      </c>
      <c r="K96">
        <f>Bawana_Spot!Q96</f>
        <v>8.0977506248264373</v>
      </c>
      <c r="L96">
        <f>TWOMCL!P96</f>
        <v>0</v>
      </c>
      <c r="M96">
        <f>EDWPCL!T96</f>
        <v>0</v>
      </c>
      <c r="N96">
        <f>'MSW BWN'!T96</f>
        <v>4.7169039999999995</v>
      </c>
      <c r="O96">
        <f>BYPL_ISGS_exbus!BB96</f>
        <v>534.18034592976414</v>
      </c>
      <c r="P96" s="77">
        <v>65.27</v>
      </c>
      <c r="Q96" s="77">
        <v>21.932539664157499</v>
      </c>
      <c r="R96" s="80">
        <v>0</v>
      </c>
      <c r="S96" s="80">
        <v>0</v>
      </c>
      <c r="T96" s="78">
        <f>SUMPRODUCT(LTA!F96:AJ96,LTA!F$101:AJ$101,LTA!F$104:AJ$104)</f>
        <v>10.29</v>
      </c>
      <c r="U96" s="78">
        <f>SUMPRODUCT(LTA!F96:AJ96,LTA!F$102:AJ$102,LTA!F$104:AJ$104)</f>
        <v>105.22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0.35</v>
      </c>
      <c r="AB96" s="117">
        <f>-STOA!O96</f>
        <v>-220.04000000000002</v>
      </c>
      <c r="AC96">
        <f t="shared" si="3"/>
        <v>9.0289169993466292</v>
      </c>
      <c r="AD96">
        <f t="shared" si="4"/>
        <v>574.95083520096819</v>
      </c>
      <c r="AE96">
        <f>'IDT-1'!C96</f>
        <v>0</v>
      </c>
      <c r="AF96" s="26"/>
      <c r="AG96">
        <f t="shared" si="5"/>
        <v>574.95083520096819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8.9622119815668206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57.600000000000009</v>
      </c>
      <c r="J97">
        <f>Bawana_RLNG!Q97</f>
        <v>0</v>
      </c>
      <c r="K97">
        <f>Bawana_Spot!Q97</f>
        <v>4.95733126454616</v>
      </c>
      <c r="L97">
        <f>TWOMCL!P97</f>
        <v>0</v>
      </c>
      <c r="M97">
        <f>EDWPCL!T97</f>
        <v>0</v>
      </c>
      <c r="N97">
        <f>'MSW BWN'!T97</f>
        <v>4.690135999999999</v>
      </c>
      <c r="O97">
        <f>BYPL_ISGS_exbus!BB97</f>
        <v>534.18012997333562</v>
      </c>
      <c r="P97" s="77">
        <v>65.27</v>
      </c>
      <c r="Q97" s="77">
        <v>21.932539664157499</v>
      </c>
      <c r="R97" s="80">
        <v>0</v>
      </c>
      <c r="S97" s="80">
        <v>0</v>
      </c>
      <c r="T97" s="78">
        <f>SUMPRODUCT(LTA!F97:AJ97,LTA!F$101:AJ$101,LTA!F$104:AJ$104)</f>
        <v>10.57</v>
      </c>
      <c r="U97" s="78">
        <f>SUMPRODUCT(LTA!F97:AJ97,LTA!F$102:AJ$102,LTA!F$104:AJ$104)</f>
        <v>105.18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-30</v>
      </c>
      <c r="AA97" s="117">
        <f>STOA!I97</f>
        <v>0.35</v>
      </c>
      <c r="AB97" s="117">
        <f>-STOA!O97</f>
        <v>-220.04000000000002</v>
      </c>
      <c r="AC97">
        <f t="shared" si="3"/>
        <v>9.3803796758254521</v>
      </c>
      <c r="AD97">
        <f t="shared" si="4"/>
        <v>554.27196920778056</v>
      </c>
      <c r="AE97">
        <f>'IDT-1'!C97</f>
        <v>-10</v>
      </c>
      <c r="AF97" s="26"/>
      <c r="AG97">
        <f t="shared" si="5"/>
        <v>544.27196920778056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8.9622119815668206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57.600000000000009</v>
      </c>
      <c r="J98">
        <f>Bawana_RLNG!Q98</f>
        <v>0</v>
      </c>
      <c r="K98">
        <f>Bawana_Spot!Q98</f>
        <v>10.719999999999999</v>
      </c>
      <c r="L98">
        <f>TWOMCL!P98</f>
        <v>0</v>
      </c>
      <c r="M98">
        <f>EDWPCL!T98</f>
        <v>0</v>
      </c>
      <c r="N98">
        <f>'MSW BWN'!T98</f>
        <v>4.7082999999999986</v>
      </c>
      <c r="O98">
        <f>BYPL_ISGS_exbus!BB98</f>
        <v>528.07764529254393</v>
      </c>
      <c r="P98" s="77">
        <v>65.27</v>
      </c>
      <c r="Q98" s="77">
        <v>21.932539664157499</v>
      </c>
      <c r="R98" s="80">
        <v>0</v>
      </c>
      <c r="S98" s="80">
        <v>0</v>
      </c>
      <c r="T98" s="78">
        <f>SUMPRODUCT(LTA!F98:AJ98,LTA!F$101:AJ$101,LTA!F$104:AJ$104)</f>
        <v>10.7</v>
      </c>
      <c r="U98" s="78">
        <f>SUMPRODUCT(LTA!F98:AJ98,LTA!F$102:AJ$102,LTA!F$104:AJ$104)</f>
        <v>105.14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-55</v>
      </c>
      <c r="AA98" s="117">
        <f>STOA!I98</f>
        <v>0.35</v>
      </c>
      <c r="AB98" s="117">
        <f>-STOA!O98</f>
        <v>-220.04000000000002</v>
      </c>
      <c r="AC98">
        <f t="shared" si="3"/>
        <v>9.600294326761361</v>
      </c>
      <c r="AD98">
        <f t="shared" si="4"/>
        <v>528.82040261150689</v>
      </c>
      <c r="AE98">
        <f>'IDT-1'!C98</f>
        <v>-5</v>
      </c>
      <c r="AF98" s="26"/>
      <c r="AG98">
        <f t="shared" si="5"/>
        <v>523.82040261150689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0.25504762888683574</v>
      </c>
      <c r="F99">
        <f t="shared" si="6"/>
        <v>0</v>
      </c>
      <c r="G99">
        <f t="shared" si="6"/>
        <v>0.32499489009186827</v>
      </c>
      <c r="H99">
        <f t="shared" si="6"/>
        <v>0</v>
      </c>
      <c r="I99">
        <f t="shared" si="6"/>
        <v>1.2349052990502349</v>
      </c>
      <c r="J99">
        <f t="shared" si="6"/>
        <v>0</v>
      </c>
      <c r="K99">
        <f t="shared" si="6"/>
        <v>4.0582243188567547E-2</v>
      </c>
      <c r="L99">
        <f t="shared" si="6"/>
        <v>0</v>
      </c>
      <c r="M99">
        <f t="shared" si="6"/>
        <v>0</v>
      </c>
      <c r="N99">
        <f t="shared" si="6"/>
        <v>0.11460360699999997</v>
      </c>
      <c r="O99">
        <f t="shared" si="6"/>
        <v>14.515376361248805</v>
      </c>
      <c r="P99" s="77">
        <f t="shared" si="6"/>
        <v>1.4625765428783621</v>
      </c>
      <c r="Q99" s="77">
        <f t="shared" si="6"/>
        <v>0.48114661441145973</v>
      </c>
      <c r="R99" s="80">
        <f t="shared" si="6"/>
        <v>0.20550045588726934</v>
      </c>
      <c r="S99" s="80">
        <f t="shared" si="6"/>
        <v>0</v>
      </c>
      <c r="T99" s="78">
        <f t="shared" si="6"/>
        <v>1.4228325000000002</v>
      </c>
      <c r="U99" s="78">
        <f t="shared" si="6"/>
        <v>2.5742475000000007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0.12440500000000002</v>
      </c>
      <c r="Z99" s="75">
        <f t="shared" si="6"/>
        <v>-0.96046749999999992</v>
      </c>
      <c r="AA99" s="117">
        <f t="shared" si="6"/>
        <v>1.3420825000000005</v>
      </c>
      <c r="AB99" s="117">
        <f t="shared" si="6"/>
        <v>-6.155760000000007</v>
      </c>
      <c r="AC99">
        <f t="shared" si="6"/>
        <v>0.28767880997293743</v>
      </c>
      <c r="AD99">
        <f t="shared" si="6"/>
        <v>17.70267233267047</v>
      </c>
      <c r="AE99">
        <f t="shared" si="6"/>
        <v>-6.8215249999999991E-2</v>
      </c>
      <c r="AG99">
        <f t="shared" si="6"/>
        <v>17.634457082670465</v>
      </c>
      <c r="AI99">
        <f t="shared" si="6"/>
        <v>0</v>
      </c>
      <c r="AJ99">
        <f t="shared" si="6"/>
        <v>0</v>
      </c>
      <c r="AK99">
        <f t="shared" si="6"/>
        <v>0.56713499999999994</v>
      </c>
      <c r="AL99">
        <f t="shared" si="6"/>
        <v>-0.20150000000000001</v>
      </c>
      <c r="AM99">
        <f t="shared" si="6"/>
        <v>0</v>
      </c>
      <c r="AN99">
        <f t="shared" si="6"/>
        <v>0</v>
      </c>
      <c r="AO99">
        <f t="shared" si="6"/>
        <v>0.64264250000000012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44936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30" t="s">
        <v>143</v>
      </c>
      <c r="Q1" s="230" t="s">
        <v>144</v>
      </c>
      <c r="R1" s="233" t="s">
        <v>339</v>
      </c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385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</row>
    <row r="2" spans="1:44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30"/>
      <c r="Q2" s="230"/>
      <c r="R2" s="233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</row>
    <row r="3" spans="1:44">
      <c r="A3" t="s">
        <v>45</v>
      </c>
      <c r="E3">
        <f>GT_NG!T3</f>
        <v>8.0411340939470559</v>
      </c>
      <c r="F3">
        <f>GT_Spot!T3</f>
        <v>0</v>
      </c>
      <c r="G3">
        <f>PPCL_NG!T3</f>
        <v>0.91241927841116888</v>
      </c>
      <c r="H3">
        <f>PPCL_Spot!T3</f>
        <v>0</v>
      </c>
      <c r="I3">
        <f>Bawana_NG!T3</f>
        <v>57.47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5.562015999999999</v>
      </c>
      <c r="O3">
        <f>TPDDL_ISGS_exbus!BB3</f>
        <v>481.5983046197772</v>
      </c>
      <c r="P3" s="77">
        <v>47.87</v>
      </c>
      <c r="Q3" s="77">
        <v>6.7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210.84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-28</v>
      </c>
      <c r="AA3" s="117">
        <f>STOA!J3</f>
        <v>2.8600000000000003</v>
      </c>
      <c r="AB3" s="117">
        <f>-STOA!P3</f>
        <v>0</v>
      </c>
      <c r="AC3">
        <f>SUMIF(B3:AB3,"&gt;0")*$AC$2-SUMIF(B3:AB3,"&lt;0")*($AC$2/(1-$AC$2))+SUMIF(AI3:AR3,"&gt;0")*$AC$2-SUMIF(AI3:AR3,"&lt;0")*($AC$2/(1-$AC$2))</f>
        <v>7.7567706039905175</v>
      </c>
      <c r="AD3">
        <f>SUM(B3:AB3,AI3:AR3)-AC3</f>
        <v>767.22389363625553</v>
      </c>
      <c r="AE3">
        <f>'IDT-1'!F3</f>
        <v>0</v>
      </c>
      <c r="AF3" s="26"/>
      <c r="AG3">
        <f>SUM(AD3:AF3)</f>
        <v>767.22389363625553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-25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8.0411340939470559</v>
      </c>
      <c r="F4">
        <f>GT_Spot!T4</f>
        <v>0</v>
      </c>
      <c r="G4">
        <f>PPCL_NG!T4</f>
        <v>0.8304096860198471</v>
      </c>
      <c r="H4">
        <f>PPCL_Spot!T4</f>
        <v>0</v>
      </c>
      <c r="I4">
        <f>Bawana_NG!T4</f>
        <v>57.47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5.5281439999999993</v>
      </c>
      <c r="O4">
        <f>TPDDL_ISGS_exbus!BB4</f>
        <v>475.92904554473932</v>
      </c>
      <c r="P4" s="77">
        <v>47.87</v>
      </c>
      <c r="Q4" s="77">
        <v>6.7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210.67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-54</v>
      </c>
      <c r="AA4" s="117">
        <f>STOA!J4</f>
        <v>2.8600000000000003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7.9351966816942179</v>
      </c>
      <c r="AD4">
        <f t="shared" ref="AD4:AD67" si="1">SUM(B4:AB4,AI4:AR4)-AC4</f>
        <v>735.09032689112246</v>
      </c>
      <c r="AE4">
        <f>'IDT-1'!F4</f>
        <v>0</v>
      </c>
      <c r="AF4" s="26"/>
      <c r="AG4">
        <f t="shared" ref="AG4:AG67" si="2">SUM(AD4:AF4)</f>
        <v>735.09032689112246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-25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12.167060677698975</v>
      </c>
      <c r="F5">
        <f>GT_Spot!T5</f>
        <v>0</v>
      </c>
      <c r="G5">
        <f>PPCL_NG!T5</f>
        <v>0.31637673378709774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5.4382079999999986</v>
      </c>
      <c r="O5">
        <f>TPDDL_ISGS_exbus!BB5</f>
        <v>475.92904554473932</v>
      </c>
      <c r="P5" s="77">
        <v>47.87</v>
      </c>
      <c r="Q5" s="77">
        <v>6.7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208.57999999999998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-72</v>
      </c>
      <c r="AA5" s="117">
        <f>STOA!J5</f>
        <v>2.8600000000000003</v>
      </c>
      <c r="AB5" s="117">
        <f>-STOA!P5</f>
        <v>0</v>
      </c>
      <c r="AC5">
        <f t="shared" si="0"/>
        <v>8.1185401220326856</v>
      </c>
      <c r="AD5">
        <f t="shared" si="1"/>
        <v>719.58165901202869</v>
      </c>
      <c r="AE5">
        <f>'IDT-1'!F5</f>
        <v>0</v>
      </c>
      <c r="AF5" s="26"/>
      <c r="AG5">
        <f t="shared" si="2"/>
        <v>719.58165901202869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12.167060677698975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6.124886877828053</v>
      </c>
      <c r="M6">
        <f>EDWPCL!W6</f>
        <v>0</v>
      </c>
      <c r="N6">
        <f>'MSW BWN'!W6</f>
        <v>5.354111999999998</v>
      </c>
      <c r="O6">
        <f>TPDDL_ISGS_exbus!BB6</f>
        <v>475.93660176204156</v>
      </c>
      <c r="P6" s="77">
        <v>47.87</v>
      </c>
      <c r="Q6" s="77">
        <v>6.7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208.63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-95</v>
      </c>
      <c r="AA6" s="117">
        <f>STOA!J6</f>
        <v>2.8600000000000003</v>
      </c>
      <c r="AB6" s="117">
        <f>-STOA!P6</f>
        <v>0</v>
      </c>
      <c r="AC6">
        <f t="shared" si="0"/>
        <v>8.3197026400396261</v>
      </c>
      <c r="AD6">
        <f t="shared" si="1"/>
        <v>696.03567660725446</v>
      </c>
      <c r="AE6">
        <f>'IDT-1'!F6</f>
        <v>0</v>
      </c>
      <c r="AF6" s="26"/>
      <c r="AG6">
        <f t="shared" si="2"/>
        <v>696.03567660725446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12.167060677698975</v>
      </c>
      <c r="F7">
        <f>GT_Spot!T7</f>
        <v>0</v>
      </c>
      <c r="G7">
        <f>PPCL_NG!T7</f>
        <v>3.2923841890960197E-2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5.5164639999999991</v>
      </c>
      <c r="O7">
        <f>TPDDL_ISGS_exbus!BB7</f>
        <v>485.0320546996291</v>
      </c>
      <c r="P7" s="77">
        <v>47.867498693698401</v>
      </c>
      <c r="Q7" s="77">
        <v>6.7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212.77999999999997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-116</v>
      </c>
      <c r="AA7" s="117">
        <f>STOA!J7</f>
        <v>2.8600000000000003</v>
      </c>
      <c r="AB7" s="117">
        <f>-STOA!P7</f>
        <v>0</v>
      </c>
      <c r="AC7">
        <f t="shared" si="0"/>
        <v>8.6244164694281693</v>
      </c>
      <c r="AD7">
        <f t="shared" si="1"/>
        <v>688.17109362132521</v>
      </c>
      <c r="AE7">
        <f>'IDT-1'!F7</f>
        <v>0</v>
      </c>
      <c r="AF7" s="26"/>
      <c r="AG7">
        <f t="shared" si="2"/>
        <v>688.17109362132521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12.167060677698975</v>
      </c>
      <c r="F8">
        <f>GT_Spot!T8</f>
        <v>0</v>
      </c>
      <c r="G8">
        <f>PPCL_NG!T8</f>
        <v>2.0304972888109844E-2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5.6005599999999989</v>
      </c>
      <c r="O8">
        <f>TPDDL_ISGS_exbus!BB8</f>
        <v>485.0320546996291</v>
      </c>
      <c r="P8" s="77">
        <v>47.87</v>
      </c>
      <c r="Q8" s="77">
        <v>6.7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212.83999999999997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-133</v>
      </c>
      <c r="AA8" s="117">
        <f>STOA!J8</f>
        <v>2.8600000000000003</v>
      </c>
      <c r="AB8" s="117">
        <f>-STOA!P8</f>
        <v>0</v>
      </c>
      <c r="AC8">
        <f t="shared" si="0"/>
        <v>8.7765236475537201</v>
      </c>
      <c r="AD8">
        <f t="shared" si="1"/>
        <v>671.15296488049853</v>
      </c>
      <c r="AE8">
        <f>'IDT-1'!F8</f>
        <v>0</v>
      </c>
      <c r="AF8" s="26"/>
      <c r="AG8">
        <f t="shared" si="2"/>
        <v>671.15296488049853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12.167060677698975</v>
      </c>
      <c r="F9">
        <f>GT_Spot!T9</f>
        <v>0</v>
      </c>
      <c r="G9">
        <f>PPCL_NG!T9</f>
        <v>6.1849421343744035E-2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5.8364959999999986</v>
      </c>
      <c r="O9">
        <f>TPDDL_ISGS_exbus!BB9</f>
        <v>478.64978303441961</v>
      </c>
      <c r="P9" s="77">
        <v>33.51</v>
      </c>
      <c r="Q9" s="77">
        <v>6.7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190.87999999999997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-84</v>
      </c>
      <c r="AA9" s="117">
        <f>STOA!J9</f>
        <v>2.8600000000000003</v>
      </c>
      <c r="AB9" s="117">
        <f>-STOA!P9</f>
        <v>0</v>
      </c>
      <c r="AC9">
        <f t="shared" si="0"/>
        <v>8.2167448068801843</v>
      </c>
      <c r="AD9">
        <f t="shared" si="1"/>
        <v>650.28795250441806</v>
      </c>
      <c r="AE9">
        <f>'IDT-1'!F9</f>
        <v>0</v>
      </c>
      <c r="AF9" s="26"/>
      <c r="AG9">
        <f t="shared" si="2"/>
        <v>650.28795250441806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-53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12.167060677698975</v>
      </c>
      <c r="F10">
        <f>GT_Spot!T10</f>
        <v>0</v>
      </c>
      <c r="G10">
        <f>PPCL_NG!T10</f>
        <v>0.10886462997198039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5.6904959999999987</v>
      </c>
      <c r="O10">
        <f>TPDDL_ISGS_exbus!BB10</f>
        <v>478.64978303441961</v>
      </c>
      <c r="P10" s="77">
        <v>33.507131238763805</v>
      </c>
      <c r="Q10" s="77">
        <v>6.7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176.61999999999998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-93</v>
      </c>
      <c r="AA10" s="117">
        <f>STOA!J10</f>
        <v>2.8600000000000003</v>
      </c>
      <c r="AB10" s="117">
        <f>-STOA!P10</f>
        <v>0</v>
      </c>
      <c r="AC10">
        <f t="shared" si="0"/>
        <v>8.054847985528454</v>
      </c>
      <c r="AD10">
        <f t="shared" si="1"/>
        <v>640.08799577316199</v>
      </c>
      <c r="AE10">
        <f>'IDT-1'!F10</f>
        <v>0</v>
      </c>
      <c r="AF10" s="26"/>
      <c r="AG10">
        <f t="shared" si="2"/>
        <v>640.08799577316199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-40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12.16589861751152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5.9147519999999991</v>
      </c>
      <c r="O11">
        <f>TPDDL_ISGS_exbus!BB11</f>
        <v>475.13316135961958</v>
      </c>
      <c r="P11" s="77">
        <v>33.507131238763805</v>
      </c>
      <c r="Q11" s="77">
        <v>6.7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175.01999999999998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-100</v>
      </c>
      <c r="AA11" s="117">
        <f>STOA!J11</f>
        <v>2.8600000000000003</v>
      </c>
      <c r="AB11" s="117">
        <f>-STOA!P11</f>
        <v>0</v>
      </c>
      <c r="AC11">
        <f t="shared" si="0"/>
        <v>8.072973825372177</v>
      </c>
      <c r="AD11">
        <f t="shared" si="1"/>
        <v>628.06747756835875</v>
      </c>
      <c r="AE11">
        <f>'IDT-1'!F11</f>
        <v>0</v>
      </c>
      <c r="AF11" s="26"/>
      <c r="AG11">
        <f t="shared" si="2"/>
        <v>628.06747756835875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-40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12.16589861751152</v>
      </c>
      <c r="F12">
        <f>GT_Spot!T12</f>
        <v>0</v>
      </c>
      <c r="G12">
        <f>PPCL_NG!T12</f>
        <v>2.4818587414977073E-2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6.1113122171945689</v>
      </c>
      <c r="M12">
        <f>EDWPCL!W12</f>
        <v>0</v>
      </c>
      <c r="N12">
        <f>'MSW BWN'!W12</f>
        <v>6.0046879999999989</v>
      </c>
      <c r="O12">
        <f>TPDDL_ISGS_exbus!BB12</f>
        <v>475.16322210713588</v>
      </c>
      <c r="P12" s="77">
        <v>33.507131238763805</v>
      </c>
      <c r="Q12" s="77">
        <v>6.7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175.14999999999998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-107</v>
      </c>
      <c r="AA12" s="117">
        <f>STOA!J12</f>
        <v>2.8600000000000003</v>
      </c>
      <c r="AB12" s="117">
        <f>-STOA!P12</f>
        <v>0</v>
      </c>
      <c r="AC12">
        <f t="shared" si="0"/>
        <v>8.1374028863028798</v>
      </c>
      <c r="AD12">
        <f t="shared" si="1"/>
        <v>621.26238581144344</v>
      </c>
      <c r="AE12">
        <f>'IDT-1'!F12</f>
        <v>0</v>
      </c>
      <c r="AF12" s="26"/>
      <c r="AG12">
        <f t="shared" si="2"/>
        <v>621.26238581144344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12.16589861751152</v>
      </c>
      <c r="F13">
        <f>GT_Spot!T13</f>
        <v>0</v>
      </c>
      <c r="G13">
        <f>PPCL_NG!T13</f>
        <v>0.12605702592019727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6.0733031674208142</v>
      </c>
      <c r="M13">
        <f>EDWPCL!W13</f>
        <v>0</v>
      </c>
      <c r="N13">
        <f>'MSW BWN'!W13</f>
        <v>5.9486239999999988</v>
      </c>
      <c r="O13">
        <f>TPDDL_ISGS_exbus!BB13</f>
        <v>481.74280743310084</v>
      </c>
      <c r="P13" s="77">
        <v>33.507131238763805</v>
      </c>
      <c r="Q13" s="77">
        <v>6.8518834204014301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175.26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-112</v>
      </c>
      <c r="AA13" s="117">
        <f>STOA!J13</f>
        <v>2.8600000000000003</v>
      </c>
      <c r="AB13" s="117">
        <f>-STOA!P13</f>
        <v>0</v>
      </c>
      <c r="AC13">
        <f t="shared" si="0"/>
        <v>8.2420615043027166</v>
      </c>
      <c r="AD13">
        <f t="shared" si="1"/>
        <v>623.0063613285414</v>
      </c>
      <c r="AE13">
        <f>'IDT-1'!F13</f>
        <v>0</v>
      </c>
      <c r="AF13" s="26"/>
      <c r="AG13">
        <f t="shared" si="2"/>
        <v>623.0063613285414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12.16589861751152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5.8983999999999988</v>
      </c>
      <c r="O14">
        <f>TPDDL_ISGS_exbus!BB14</f>
        <v>481.74285209148627</v>
      </c>
      <c r="P14" s="77">
        <v>33.507131238763805</v>
      </c>
      <c r="Q14" s="77">
        <v>6.8518834204014301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175.44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-121</v>
      </c>
      <c r="AA14" s="117">
        <f>STOA!J14</f>
        <v>2.8600000000000003</v>
      </c>
      <c r="AB14" s="117">
        <f>-STOA!P14</f>
        <v>0</v>
      </c>
      <c r="AC14">
        <f t="shared" si="0"/>
        <v>8.3224684582782373</v>
      </c>
      <c r="AD14">
        <f t="shared" si="1"/>
        <v>613.98320508772076</v>
      </c>
      <c r="AE14">
        <f>'IDT-1'!F14</f>
        <v>0</v>
      </c>
      <c r="AF14" s="26"/>
      <c r="AG14">
        <f t="shared" si="2"/>
        <v>613.98320508772076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12.16589861751152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5.8703679999999991</v>
      </c>
      <c r="O15">
        <f>TPDDL_ISGS_exbus!BB15</f>
        <v>481.74280743310084</v>
      </c>
      <c r="P15" s="77">
        <v>33.507131238763805</v>
      </c>
      <c r="Q15" s="77">
        <v>6.8518834204014301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175.63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-129</v>
      </c>
      <c r="AA15" s="117">
        <f>STOA!J15</f>
        <v>2.8600000000000003</v>
      </c>
      <c r="AB15" s="117">
        <f>-STOA!P15</f>
        <v>0</v>
      </c>
      <c r="AC15">
        <f t="shared" si="0"/>
        <v>8.4836996790839621</v>
      </c>
      <c r="AD15">
        <f t="shared" si="1"/>
        <v>595.98389720852958</v>
      </c>
      <c r="AE15">
        <f>'IDT-1'!F15</f>
        <v>0</v>
      </c>
      <c r="AF15" s="26"/>
      <c r="AG15">
        <f t="shared" si="2"/>
        <v>595.98389720852958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12.16589861751152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5.7687519999999983</v>
      </c>
      <c r="O16">
        <f>TPDDL_ISGS_exbus!BB16</f>
        <v>481.74285209148627</v>
      </c>
      <c r="P16" s="77">
        <v>33.507131238763805</v>
      </c>
      <c r="Q16" s="77">
        <v>6.8518834204014301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179.17999999999998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-134</v>
      </c>
      <c r="AA16" s="117">
        <f>STOA!J16</f>
        <v>2.8600000000000003</v>
      </c>
      <c r="AB16" s="117">
        <f>-STOA!P16</f>
        <v>0</v>
      </c>
      <c r="AC16">
        <f t="shared" si="0"/>
        <v>8.5584364888887308</v>
      </c>
      <c r="AD16">
        <f t="shared" si="1"/>
        <v>594.35758905711032</v>
      </c>
      <c r="AE16">
        <f>'IDT-1'!F16</f>
        <v>0</v>
      </c>
      <c r="AF16" s="26"/>
      <c r="AG16">
        <f t="shared" si="2"/>
        <v>594.35758905711032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-50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12.16589861751152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5.8703679999999991</v>
      </c>
      <c r="O17">
        <f>TPDDL_ISGS_exbus!BB17</f>
        <v>481.74280743310084</v>
      </c>
      <c r="P17" s="77">
        <v>33.507131238763805</v>
      </c>
      <c r="Q17" s="77">
        <v>6.8518834204014301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179.38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-135</v>
      </c>
      <c r="AA17" s="117">
        <f>STOA!J17</f>
        <v>2.8600000000000003</v>
      </c>
      <c r="AB17" s="117">
        <f>-STOA!P17</f>
        <v>0</v>
      </c>
      <c r="AC17">
        <f t="shared" si="0"/>
        <v>8.5699684442171336</v>
      </c>
      <c r="AD17">
        <f t="shared" si="1"/>
        <v>593.64762844339646</v>
      </c>
      <c r="AE17">
        <f>'IDT-1'!F17</f>
        <v>0</v>
      </c>
      <c r="AF17" s="26"/>
      <c r="AG17">
        <f t="shared" si="2"/>
        <v>593.64762844339646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12.16589861751152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5.814303999999999</v>
      </c>
      <c r="O18">
        <f>TPDDL_ISGS_exbus!BB18</f>
        <v>481.74285209148627</v>
      </c>
      <c r="P18" s="77">
        <v>33.507131238763805</v>
      </c>
      <c r="Q18" s="77">
        <v>6.8518834204014301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179.67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-134</v>
      </c>
      <c r="AA18" s="117">
        <f>STOA!J18</f>
        <v>2.8600000000000003</v>
      </c>
      <c r="AB18" s="117">
        <f>-STOA!P18</f>
        <v>0</v>
      </c>
      <c r="AC18">
        <f t="shared" si="0"/>
        <v>8.5631493464887303</v>
      </c>
      <c r="AD18">
        <f t="shared" si="1"/>
        <v>594.88842819951026</v>
      </c>
      <c r="AE18">
        <f>'IDT-1'!F18</f>
        <v>0</v>
      </c>
      <c r="AF18" s="26"/>
      <c r="AG18">
        <f t="shared" si="2"/>
        <v>594.88842819951026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12.167060677698975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5.8528479999999989</v>
      </c>
      <c r="O19">
        <f>TPDDL_ISGS_exbus!BB19</f>
        <v>481.73301914223879</v>
      </c>
      <c r="P19" s="77">
        <v>33.507787242472268</v>
      </c>
      <c r="Q19" s="77">
        <v>6.7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179.84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-130</v>
      </c>
      <c r="AA19" s="117">
        <f>STOA!J19</f>
        <v>2.8600000000000003</v>
      </c>
      <c r="AB19" s="117">
        <f>-STOA!P19</f>
        <v>0</v>
      </c>
      <c r="AC19">
        <f t="shared" si="0"/>
        <v>8.5280649185093225</v>
      </c>
      <c r="AD19">
        <f t="shared" si="1"/>
        <v>598.97215832173674</v>
      </c>
      <c r="AE19">
        <f>'IDT-1'!F19</f>
        <v>0</v>
      </c>
      <c r="AF19" s="26"/>
      <c r="AG19">
        <f t="shared" si="2"/>
        <v>598.97215832173674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12.167060677698975</v>
      </c>
      <c r="F20">
        <f>GT_Spot!T20</f>
        <v>0</v>
      </c>
      <c r="G20">
        <f>PPCL_NG!T20</f>
        <v>4.1974962416746919E-2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5.7967839999999997</v>
      </c>
      <c r="O20">
        <f>TPDDL_ISGS_exbus!BB20</f>
        <v>481.73306380062422</v>
      </c>
      <c r="P20" s="77">
        <v>33.507787242472268</v>
      </c>
      <c r="Q20" s="77">
        <v>6.7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190.41999999999996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-123</v>
      </c>
      <c r="AA20" s="117">
        <f>STOA!J20</f>
        <v>2.8600000000000003</v>
      </c>
      <c r="AB20" s="117">
        <f>-STOA!P20</f>
        <v>0</v>
      </c>
      <c r="AC20">
        <f t="shared" si="0"/>
        <v>8.5588984353170154</v>
      </c>
      <c r="AD20">
        <f t="shared" si="1"/>
        <v>616.50728042573121</v>
      </c>
      <c r="AE20">
        <f>'IDT-1'!F20</f>
        <v>0</v>
      </c>
      <c r="AF20" s="26"/>
      <c r="AG20">
        <f t="shared" si="2"/>
        <v>616.50728042573121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12.167060677698975</v>
      </c>
      <c r="F21">
        <f>GT_Spot!T21</f>
        <v>0</v>
      </c>
      <c r="G21">
        <f>PPCL_NG!T21</f>
        <v>6.546401861635967E-2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5.814303999999999</v>
      </c>
      <c r="O21">
        <f>TPDDL_ISGS_exbus!BB21</f>
        <v>475.23016881248191</v>
      </c>
      <c r="P21" s="77">
        <v>47.87</v>
      </c>
      <c r="Q21" s="77">
        <v>6.7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212.75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-170</v>
      </c>
      <c r="AA21" s="117">
        <f>STOA!J21</f>
        <v>2.8600000000000003</v>
      </c>
      <c r="AB21" s="117">
        <f>-STOA!P21</f>
        <v>0</v>
      </c>
      <c r="AC21">
        <f t="shared" si="0"/>
        <v>8.8870722040375316</v>
      </c>
      <c r="AD21">
        <f t="shared" si="1"/>
        <v>639.40943348259577</v>
      </c>
      <c r="AE21">
        <f>'IDT-1'!F21</f>
        <v>0</v>
      </c>
      <c r="AF21" s="26"/>
      <c r="AG21">
        <f t="shared" si="2"/>
        <v>639.40943348259577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12.167060677698975</v>
      </c>
      <c r="F22">
        <f>GT_Spot!T22</f>
        <v>0</v>
      </c>
      <c r="G22">
        <f>PPCL_NG!T22</f>
        <v>0.14416225027256926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5.7745919999999993</v>
      </c>
      <c r="O22">
        <f>TPDDL_ISGS_exbus!BB22</f>
        <v>476.52288908143629</v>
      </c>
      <c r="P22" s="77">
        <v>47.87</v>
      </c>
      <c r="Q22" s="77">
        <v>6.7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213.07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-153</v>
      </c>
      <c r="AA22" s="117">
        <f>STOA!J22</f>
        <v>2.8600000000000003</v>
      </c>
      <c r="AB22" s="117">
        <f>-STOA!P22</f>
        <v>0</v>
      </c>
      <c r="AC22">
        <f t="shared" si="0"/>
        <v>8.7950696909765611</v>
      </c>
      <c r="AD22">
        <f t="shared" si="1"/>
        <v>653.15314249626738</v>
      </c>
      <c r="AE22">
        <f>'IDT-1'!F22</f>
        <v>0</v>
      </c>
      <c r="AF22" s="26"/>
      <c r="AG22">
        <f t="shared" si="2"/>
        <v>653.15314249626738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7.4011994929068097</v>
      </c>
      <c r="F23">
        <f>GT_Spot!T23</f>
        <v>0</v>
      </c>
      <c r="G23">
        <f>PPCL_NG!T23</f>
        <v>2.0304972888109844E-2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5.7745919999999993</v>
      </c>
      <c r="O23">
        <f>TPDDL_ISGS_exbus!BB23</f>
        <v>561.44693064724311</v>
      </c>
      <c r="P23" s="77">
        <v>71.739999999999995</v>
      </c>
      <c r="Q23" s="77">
        <v>26.490000000000002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213.31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-260</v>
      </c>
      <c r="AA23" s="117">
        <f>STOA!J23</f>
        <v>2.7600000000000002</v>
      </c>
      <c r="AB23" s="117">
        <f>-STOA!P23</f>
        <v>0</v>
      </c>
      <c r="AC23">
        <f t="shared" si="0"/>
        <v>10.923552654385357</v>
      </c>
      <c r="AD23">
        <f t="shared" si="1"/>
        <v>657.85898263648858</v>
      </c>
      <c r="AE23">
        <f>'IDT-1'!F23</f>
        <v>0</v>
      </c>
      <c r="AF23" s="26"/>
      <c r="AG23">
        <f t="shared" si="2"/>
        <v>657.85898263648858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7.4011994929068097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5.8248159999999984</v>
      </c>
      <c r="O24">
        <f>TPDDL_ISGS_exbus!BB24</f>
        <v>564.72270145649566</v>
      </c>
      <c r="P24" s="77">
        <v>71.739999999999995</v>
      </c>
      <c r="Q24" s="77">
        <v>26.490000000000002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213.52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-228</v>
      </c>
      <c r="AA24" s="117">
        <f>STOA!J24</f>
        <v>2.7600000000000002</v>
      </c>
      <c r="AB24" s="117">
        <f>-STOA!P24</f>
        <v>0</v>
      </c>
      <c r="AC24">
        <f t="shared" si="0"/>
        <v>10.670390644235114</v>
      </c>
      <c r="AD24">
        <f t="shared" si="1"/>
        <v>693.62783448300331</v>
      </c>
      <c r="AE24">
        <f>'IDT-1'!F24</f>
        <v>0</v>
      </c>
      <c r="AF24" s="26"/>
      <c r="AG24">
        <f t="shared" si="2"/>
        <v>693.62783448300331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12.167060677698975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57.47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5.7687519999999983</v>
      </c>
      <c r="O25">
        <f>TPDDL_ISGS_exbus!BB25</f>
        <v>563.25924085724569</v>
      </c>
      <c r="P25" s="77">
        <v>71.739999999999995</v>
      </c>
      <c r="Q25" s="77">
        <v>26.493067747539087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213.81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-190</v>
      </c>
      <c r="AA25" s="117">
        <f>STOA!J25</f>
        <v>2.7600000000000002</v>
      </c>
      <c r="AB25" s="117">
        <f>-STOA!P25</f>
        <v>0</v>
      </c>
      <c r="AC25">
        <f t="shared" si="0"/>
        <v>10.353232638741222</v>
      </c>
      <c r="AD25">
        <f t="shared" si="1"/>
        <v>734.24167889185287</v>
      </c>
      <c r="AE25">
        <f>'IDT-1'!F25</f>
        <v>0</v>
      </c>
      <c r="AF25" s="26"/>
      <c r="AG25">
        <f t="shared" si="2"/>
        <v>734.24167889185287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12.167060677698975</v>
      </c>
      <c r="F26">
        <f>GT_Spot!T26</f>
        <v>0</v>
      </c>
      <c r="G26">
        <f>PPCL_NG!T26</f>
        <v>2.0292306781484235E-2</v>
      </c>
      <c r="H26">
        <f>PPCL_Spot!T26</f>
        <v>0</v>
      </c>
      <c r="I26">
        <f>Bawana_NG!T26</f>
        <v>57.47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5.8925599999999987</v>
      </c>
      <c r="O26">
        <f>TPDDL_ISGS_exbus!BB26</f>
        <v>595.69441900648826</v>
      </c>
      <c r="P26" s="77">
        <v>71.739999999999995</v>
      </c>
      <c r="Q26" s="77">
        <v>6.7010066105769219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214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-145</v>
      </c>
      <c r="AA26" s="117">
        <f>STOA!J26</f>
        <v>2.7600000000000002</v>
      </c>
      <c r="AB26" s="117">
        <f>-STOA!P26</f>
        <v>0</v>
      </c>
      <c r="AC26">
        <f t="shared" si="0"/>
        <v>10.067916412650179</v>
      </c>
      <c r="AD26">
        <f t="shared" si="1"/>
        <v>792.50421243700589</v>
      </c>
      <c r="AE26">
        <f>'IDT-1'!F26</f>
        <v>0</v>
      </c>
      <c r="AF26" s="26"/>
      <c r="AG26">
        <f t="shared" si="2"/>
        <v>792.50421243700589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12.16589861751152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57.47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5.6741439999999992</v>
      </c>
      <c r="O27">
        <f>TPDDL_ISGS_exbus!BB27</f>
        <v>781.10584519430427</v>
      </c>
      <c r="P27" s="77">
        <v>71.739999999999995</v>
      </c>
      <c r="Q27" s="77">
        <v>26.493067747539087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240.79000000000002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-258</v>
      </c>
      <c r="AA27" s="117">
        <f>STOA!J27</f>
        <v>2.7600000000000002</v>
      </c>
      <c r="AB27" s="117">
        <f>-STOA!P27</f>
        <v>0</v>
      </c>
      <c r="AC27">
        <f t="shared" si="0"/>
        <v>12.88862346383209</v>
      </c>
      <c r="AD27">
        <f t="shared" si="1"/>
        <v>933.43712234363329</v>
      </c>
      <c r="AE27">
        <f>'IDT-1'!F27</f>
        <v>-94.138999999999996</v>
      </c>
      <c r="AF27" s="26"/>
      <c r="AG27">
        <f t="shared" si="2"/>
        <v>839.29812234363328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12.16589861751152</v>
      </c>
      <c r="F28">
        <f>GT_Spot!T28</f>
        <v>0</v>
      </c>
      <c r="G28">
        <f>PPCL_NG!T28</f>
        <v>5.5490104002410758E-2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5.9486239999999988</v>
      </c>
      <c r="O28">
        <f>TPDDL_ISGS_exbus!BB28</f>
        <v>812.0405737942732</v>
      </c>
      <c r="P28" s="77">
        <v>71.739999999999995</v>
      </c>
      <c r="Q28" s="77">
        <v>26.493067747539087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245.86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-158</v>
      </c>
      <c r="AA28" s="117">
        <f>STOA!J28</f>
        <v>2.7600000000000002</v>
      </c>
      <c r="AB28" s="117">
        <f>-STOA!P28</f>
        <v>0</v>
      </c>
      <c r="AC28">
        <f t="shared" si="0"/>
        <v>12.569508060207504</v>
      </c>
      <c r="AD28">
        <f t="shared" si="1"/>
        <v>1098.3809364512292</v>
      </c>
      <c r="AE28">
        <f>'IDT-1'!F28</f>
        <v>-190</v>
      </c>
      <c r="AF28" s="26"/>
      <c r="AG28">
        <f t="shared" si="2"/>
        <v>908.38093645122922</v>
      </c>
      <c r="AI28" s="75">
        <f>PXIL!J28</f>
        <v>0</v>
      </c>
      <c r="AJ28" s="75">
        <f>PXIL!P28</f>
        <v>0</v>
      </c>
      <c r="AK28" s="75">
        <f>RTM_IEX!J28</f>
        <v>16.16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12.16589861751152</v>
      </c>
      <c r="F29">
        <f>GT_Spot!T29</f>
        <v>0</v>
      </c>
      <c r="G29">
        <f>PPCL_NG!T29</f>
        <v>4.4656705796300725E-2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5.8703679999999991</v>
      </c>
      <c r="O29">
        <f>TPDDL_ISGS_exbus!BB29</f>
        <v>831.82269417023326</v>
      </c>
      <c r="P29" s="77">
        <v>71.739999999999995</v>
      </c>
      <c r="Q29" s="77">
        <v>26.493067747539087</v>
      </c>
      <c r="R29" s="80">
        <v>0.26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245.86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-17</v>
      </c>
      <c r="AA29" s="117">
        <f>STOA!J29</f>
        <v>2.7600000000000002</v>
      </c>
      <c r="AB29" s="117">
        <f>-STOA!P29</f>
        <v>0</v>
      </c>
      <c r="AC29">
        <f t="shared" si="0"/>
        <v>11.5219667521822</v>
      </c>
      <c r="AD29">
        <f t="shared" si="1"/>
        <v>1263.6415087370087</v>
      </c>
      <c r="AE29">
        <f>'IDT-1'!F29</f>
        <v>-298</v>
      </c>
      <c r="AF29" s="26"/>
      <c r="AG29">
        <f t="shared" si="2"/>
        <v>965.64150873700873</v>
      </c>
      <c r="AI29" s="75">
        <f>PXIL!J29</f>
        <v>0</v>
      </c>
      <c r="AJ29" s="75">
        <f>PXIL!P29</f>
        <v>0</v>
      </c>
      <c r="AK29" s="75">
        <f>RTM_IEX!J29</f>
        <v>19.420000000000002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12.16589861751152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5.9649759999999992</v>
      </c>
      <c r="O30">
        <f>TPDDL_ISGS_exbus!BB30</f>
        <v>868.18453190053322</v>
      </c>
      <c r="P30" s="77">
        <v>71.739999999999995</v>
      </c>
      <c r="Q30" s="77">
        <v>26.493067747539087</v>
      </c>
      <c r="R30" s="80">
        <v>1.3774538745387452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245.83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2.7600000000000002</v>
      </c>
      <c r="AB30" s="117">
        <f>-STOA!P30</f>
        <v>0</v>
      </c>
      <c r="AC30">
        <f t="shared" si="0"/>
        <v>11.736935921816452</v>
      </c>
      <c r="AD30">
        <f t="shared" si="1"/>
        <v>1322.0057824664166</v>
      </c>
      <c r="AE30">
        <f>'IDT-1'!F30</f>
        <v>-283.15300000000002</v>
      </c>
      <c r="AF30" s="26"/>
      <c r="AG30">
        <f t="shared" si="2"/>
        <v>1038.8527824664166</v>
      </c>
      <c r="AI30" s="75">
        <f>PXIL!J30</f>
        <v>0</v>
      </c>
      <c r="AJ30" s="75">
        <f>PXIL!P30</f>
        <v>0</v>
      </c>
      <c r="AK30" s="75">
        <f>RTM_IEX!J30</f>
        <v>23.5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8.1070951223726251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5.9649759999999992</v>
      </c>
      <c r="O31">
        <f>TPDDL_ISGS_exbus!BB31</f>
        <v>904.1203301370748</v>
      </c>
      <c r="P31" s="77">
        <v>71.739999999999995</v>
      </c>
      <c r="Q31" s="77">
        <v>26.493067747539087</v>
      </c>
      <c r="R31" s="80">
        <v>4.96</v>
      </c>
      <c r="S31" s="80">
        <v>0</v>
      </c>
      <c r="T31" s="78">
        <f>SUMPRODUCT(LTA!F31:AJ31,LTA!F$101:AJ$101,LTA!F$105:AJ$105)</f>
        <v>0.67</v>
      </c>
      <c r="U31" s="78">
        <f>SUMPRODUCT(LTA!F31:AJ31,LTA!F$102:AJ$102,LTA!F$105:AJ$105)</f>
        <v>246.15000000000003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2.7600000000000002</v>
      </c>
      <c r="AB31" s="117">
        <f>-STOA!P31</f>
        <v>0</v>
      </c>
      <c r="AC31">
        <f t="shared" si="0"/>
        <v>12.132755881444854</v>
      </c>
      <c r="AD31">
        <f t="shared" si="1"/>
        <v>1366.5895033736522</v>
      </c>
      <c r="AE31">
        <f>'IDT-1'!F31</f>
        <v>-252.72900000000001</v>
      </c>
      <c r="AF31" s="26"/>
      <c r="AG31">
        <f t="shared" si="2"/>
        <v>1113.8605033736521</v>
      </c>
      <c r="AI31" s="75">
        <f>PXIL!J31</f>
        <v>0</v>
      </c>
      <c r="AJ31" s="75">
        <f>PXIL!P31</f>
        <v>0</v>
      </c>
      <c r="AK31" s="75">
        <f>RTM_IEX!J31</f>
        <v>32.03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8.1070951223726251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5.9205919999999992</v>
      </c>
      <c r="O32">
        <f>TPDDL_ISGS_exbus!BB32</f>
        <v>902.81670195597496</v>
      </c>
      <c r="P32" s="77">
        <v>71.739999999999995</v>
      </c>
      <c r="Q32" s="77">
        <v>26.493067747539087</v>
      </c>
      <c r="R32" s="80">
        <v>11.600000000000001</v>
      </c>
      <c r="S32" s="80">
        <v>0</v>
      </c>
      <c r="T32" s="78">
        <f>SUMPRODUCT(LTA!F32:AJ32,LTA!F$101:AJ$101,LTA!F$105:AJ$105)</f>
        <v>0.67</v>
      </c>
      <c r="U32" s="78">
        <f>SUMPRODUCT(LTA!F32:AJ32,LTA!F$102:AJ$102,LTA!F$105:AJ$105)</f>
        <v>250.25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2.7600000000000002</v>
      </c>
      <c r="AB32" s="117">
        <f>-STOA!P32</f>
        <v>0</v>
      </c>
      <c r="AC32">
        <f t="shared" si="0"/>
        <v>12.222709374251174</v>
      </c>
      <c r="AD32">
        <f t="shared" si="1"/>
        <v>1376.7215376997456</v>
      </c>
      <c r="AE32">
        <f>'IDT-1'!F32</f>
        <v>-204.13</v>
      </c>
      <c r="AF32" s="26"/>
      <c r="AG32">
        <f t="shared" si="2"/>
        <v>1172.5915376997455</v>
      </c>
      <c r="AI32" s="75">
        <f>PXIL!J32</f>
        <v>0</v>
      </c>
      <c r="AJ32" s="75">
        <f>PXIL!P32</f>
        <v>0</v>
      </c>
      <c r="AK32" s="75">
        <f>RTM_IEX!J32</f>
        <v>32.86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8.1070951223726251</v>
      </c>
      <c r="F33">
        <f>GT_Spot!T33</f>
        <v>0</v>
      </c>
      <c r="G33">
        <f>PPCL_NG!T33</f>
        <v>9.8853119129464484E-2</v>
      </c>
      <c r="H33">
        <f>PPCL_Spot!T33</f>
        <v>0</v>
      </c>
      <c r="I33">
        <f>Bawana_NG!T33</f>
        <v>69.599010238907852</v>
      </c>
      <c r="J33">
        <f>Bawana_RLNG!T33</f>
        <v>0</v>
      </c>
      <c r="K33">
        <f>Bawana_Spot!T33</f>
        <v>0</v>
      </c>
      <c r="L33">
        <f>TWOMCL!S33</f>
        <v>6.099095022624434</v>
      </c>
      <c r="M33">
        <f>EDWPCL!W33</f>
        <v>0</v>
      </c>
      <c r="N33">
        <f>'MSW BWN'!W33</f>
        <v>5.4160159999999991</v>
      </c>
      <c r="O33">
        <f>TPDDL_ISGS_exbus!BB33</f>
        <v>901.54674845757484</v>
      </c>
      <c r="P33" s="77">
        <v>71.739999999999995</v>
      </c>
      <c r="Q33" s="77">
        <v>26.493067747539087</v>
      </c>
      <c r="R33" s="80">
        <v>16.917604417386382</v>
      </c>
      <c r="S33" s="80">
        <v>0</v>
      </c>
      <c r="T33" s="78">
        <f>SUMPRODUCT(LTA!F33:AJ33,LTA!F$101:AJ$101,LTA!F$105:AJ$105)</f>
        <v>1.4400000000000002</v>
      </c>
      <c r="U33" s="78">
        <f>SUMPRODUCT(LTA!F33:AJ33,LTA!F$102:AJ$102,LTA!F$105:AJ$105)</f>
        <v>251.4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2.7600000000000002</v>
      </c>
      <c r="AB33" s="117">
        <f>-STOA!P33</f>
        <v>0</v>
      </c>
      <c r="AC33">
        <f t="shared" si="0"/>
        <v>12.531705913104705</v>
      </c>
      <c r="AD33">
        <f t="shared" si="1"/>
        <v>1411.5257842124299</v>
      </c>
      <c r="AE33">
        <f>'IDT-1'!F33</f>
        <v>-158.411</v>
      </c>
      <c r="AF33" s="26"/>
      <c r="AG33">
        <f t="shared" si="2"/>
        <v>1253.1147842124299</v>
      </c>
      <c r="AI33" s="75">
        <f>PXIL!J33</f>
        <v>0</v>
      </c>
      <c r="AJ33" s="75">
        <f>PXIL!P33</f>
        <v>0</v>
      </c>
      <c r="AK33" s="75">
        <f>RTM_IEX!J33</f>
        <v>62.44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8.1070951223726251</v>
      </c>
      <c r="F34">
        <f>GT_Spot!T34</f>
        <v>0</v>
      </c>
      <c r="G34">
        <f>PPCL_NG!T34</f>
        <v>8.5297117369284081E-2</v>
      </c>
      <c r="H34">
        <f>PPCL_Spot!T34</f>
        <v>0</v>
      </c>
      <c r="I34">
        <f>Bawana_NG!T34</f>
        <v>69.599011644419193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5.7407199999999996</v>
      </c>
      <c r="O34">
        <f>TPDDL_ISGS_exbus!BB34</f>
        <v>901.54674845757484</v>
      </c>
      <c r="P34" s="77">
        <v>71.739999999999995</v>
      </c>
      <c r="Q34" s="77">
        <v>26.493067747539087</v>
      </c>
      <c r="R34" s="80">
        <v>20.2</v>
      </c>
      <c r="S34" s="80">
        <v>0</v>
      </c>
      <c r="T34" s="78">
        <f>SUMPRODUCT(LTA!F34:AJ34,LTA!F$101:AJ$101,LTA!F$105:AJ$105)</f>
        <v>9.1300000000000008</v>
      </c>
      <c r="U34" s="78">
        <f>SUMPRODUCT(LTA!F34:AJ34,LTA!F$102:AJ$102,LTA!F$105:AJ$105)</f>
        <v>260.76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2.7600000000000002</v>
      </c>
      <c r="AB34" s="117">
        <f>-STOA!P34</f>
        <v>0</v>
      </c>
      <c r="AC34">
        <f t="shared" si="0"/>
        <v>12.734116826968993</v>
      </c>
      <c r="AD34">
        <f t="shared" si="1"/>
        <v>1434.3246135104164</v>
      </c>
      <c r="AE34">
        <f>'IDT-1'!F34</f>
        <v>-122.408</v>
      </c>
      <c r="AF34" s="26"/>
      <c r="AG34">
        <f t="shared" si="2"/>
        <v>1311.9166135104165</v>
      </c>
      <c r="AI34" s="75">
        <f>PXIL!J34</f>
        <v>0</v>
      </c>
      <c r="AJ34" s="75">
        <f>PXIL!P34</f>
        <v>0</v>
      </c>
      <c r="AK34" s="75">
        <f>RTM_IEX!J34</f>
        <v>64.77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8.1070951223726251</v>
      </c>
      <c r="F35">
        <f>GT_Spot!T35</f>
        <v>0</v>
      </c>
      <c r="G35">
        <f>PPCL_NG!T35</f>
        <v>4.9170264375210875E-2</v>
      </c>
      <c r="H35">
        <f>PPCL_Spot!T35</f>
        <v>0</v>
      </c>
      <c r="I35">
        <f>Bawana_NG!T35</f>
        <v>69.599011644419193</v>
      </c>
      <c r="J35">
        <f>Bawana_RLNG!T35</f>
        <v>0</v>
      </c>
      <c r="K35">
        <f>Bawana_Spot!T35</f>
        <v>0</v>
      </c>
      <c r="L35">
        <f>TWOMCL!S35</f>
        <v>5.9484162895927595</v>
      </c>
      <c r="M35">
        <f>EDWPCL!W35</f>
        <v>0</v>
      </c>
      <c r="N35">
        <f>'MSW BWN'!W35</f>
        <v>6.1273279999999994</v>
      </c>
      <c r="O35">
        <f>TPDDL_ISGS_exbus!BB35</f>
        <v>897.09323950357475</v>
      </c>
      <c r="P35" s="77">
        <v>71.739999999999995</v>
      </c>
      <c r="Q35" s="77">
        <v>26.493067747539087</v>
      </c>
      <c r="R35" s="80">
        <v>20.2</v>
      </c>
      <c r="S35" s="80">
        <v>0</v>
      </c>
      <c r="T35" s="78">
        <f>SUMPRODUCT(LTA!F35:AJ35,LTA!F$101:AJ$101,LTA!F$105:AJ$105)</f>
        <v>11.17</v>
      </c>
      <c r="U35" s="78">
        <f>SUMPRODUCT(LTA!F35:AJ35,LTA!F$102:AJ$102,LTA!F$105:AJ$105)</f>
        <v>270.70000000000005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2.81</v>
      </c>
      <c r="AB35" s="117">
        <f>-STOA!P35</f>
        <v>0</v>
      </c>
      <c r="AC35">
        <f t="shared" si="0"/>
        <v>12.997136491432489</v>
      </c>
      <c r="AD35">
        <f t="shared" si="1"/>
        <v>1463.9501920804412</v>
      </c>
      <c r="AE35">
        <f>'IDT-1'!F35</f>
        <v>-74.602999999999994</v>
      </c>
      <c r="AF35" s="26"/>
      <c r="AG35">
        <f t="shared" si="2"/>
        <v>1389.3471920804411</v>
      </c>
      <c r="AI35" s="75">
        <f>PXIL!J35</f>
        <v>0</v>
      </c>
      <c r="AJ35" s="75">
        <f>PXIL!P35</f>
        <v>0</v>
      </c>
      <c r="AK35" s="75">
        <f>RTM_IEX!J35</f>
        <v>86.91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8.1070951223726251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69.599010238907852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5.9486239999999988</v>
      </c>
      <c r="O36">
        <f>TPDDL_ISGS_exbus!BB36</f>
        <v>899.21332877617499</v>
      </c>
      <c r="P36" s="77">
        <v>71.739999999999995</v>
      </c>
      <c r="Q36" s="77">
        <v>26.493067747539087</v>
      </c>
      <c r="R36" s="80">
        <v>20.2</v>
      </c>
      <c r="S36" s="80">
        <v>0</v>
      </c>
      <c r="T36" s="78">
        <f>SUMPRODUCT(LTA!F36:AJ36,LTA!F$101:AJ$101,LTA!F$105:AJ$105)</f>
        <v>25.89</v>
      </c>
      <c r="U36" s="78">
        <f>SUMPRODUCT(LTA!F36:AJ36,LTA!F$102:AJ$102,LTA!F$105:AJ$105)</f>
        <v>281.51000000000005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2.81</v>
      </c>
      <c r="AB36" s="117">
        <f>-STOA!P36</f>
        <v>0</v>
      </c>
      <c r="AC36">
        <f t="shared" si="0"/>
        <v>13.353893661971325</v>
      </c>
      <c r="AD36">
        <f t="shared" si="1"/>
        <v>1504.1340224711337</v>
      </c>
      <c r="AE36">
        <f>'IDT-1'!F36</f>
        <v>-42.42</v>
      </c>
      <c r="AF36" s="26"/>
      <c r="AG36">
        <f t="shared" si="2"/>
        <v>1461.7140224711336</v>
      </c>
      <c r="AI36" s="75">
        <f>PXIL!J36</f>
        <v>0</v>
      </c>
      <c r="AJ36" s="75">
        <f>PXIL!P36</f>
        <v>0</v>
      </c>
      <c r="AK36" s="75">
        <f>RTM_IEX!J36</f>
        <v>99.85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8.1070951223726251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69.599008829393327</v>
      </c>
      <c r="J37">
        <f>Bawana_RLNG!T37</f>
        <v>0</v>
      </c>
      <c r="K37">
        <f>Bawana_Spot!T37</f>
        <v>0</v>
      </c>
      <c r="L37">
        <f>TWOMCL!S37</f>
        <v>6.0135746606334832</v>
      </c>
      <c r="M37">
        <f>EDWPCL!W37</f>
        <v>0</v>
      </c>
      <c r="N37">
        <f>'MSW BWN'!W37</f>
        <v>5.8306559999999994</v>
      </c>
      <c r="O37">
        <f>TPDDL_ISGS_exbus!BB37</f>
        <v>871.42262906037502</v>
      </c>
      <c r="P37" s="77">
        <v>71.739999999999995</v>
      </c>
      <c r="Q37" s="77">
        <v>26.493067747539087</v>
      </c>
      <c r="R37" s="80">
        <v>20.2</v>
      </c>
      <c r="S37" s="80">
        <v>0</v>
      </c>
      <c r="T37" s="78">
        <f>SUMPRODUCT(LTA!F37:AJ37,LTA!F$101:AJ$101,LTA!F$105:AJ$105)</f>
        <v>36.24</v>
      </c>
      <c r="U37" s="78">
        <f>SUMPRODUCT(LTA!F37:AJ37,LTA!F$102:AJ$102,LTA!F$105:AJ$105)</f>
        <v>293.08000000000004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2.81</v>
      </c>
      <c r="AB37" s="117">
        <f>-STOA!P37</f>
        <v>0</v>
      </c>
      <c r="AC37">
        <f t="shared" si="0"/>
        <v>12.79419707649876</v>
      </c>
      <c r="AD37">
        <f t="shared" si="1"/>
        <v>1441.0918343438148</v>
      </c>
      <c r="AE37">
        <f>'IDT-1'!F37</f>
        <v>-29.356999999999999</v>
      </c>
      <c r="AF37" s="26"/>
      <c r="AG37">
        <f t="shared" si="2"/>
        <v>1411.7348343438148</v>
      </c>
      <c r="AI37" s="75">
        <f>PXIL!J37</f>
        <v>0</v>
      </c>
      <c r="AJ37" s="75">
        <f>PXIL!P37</f>
        <v>0</v>
      </c>
      <c r="AK37" s="75">
        <f>RTM_IEX!J37</f>
        <v>42.35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8.1070951223726251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69.599011293415714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5.8925599999999987</v>
      </c>
      <c r="O38">
        <f>TPDDL_ISGS_exbus!BB38</f>
        <v>850.2031173098751</v>
      </c>
      <c r="P38" s="77">
        <v>71.739999999999995</v>
      </c>
      <c r="Q38" s="77">
        <v>26.493067747539087</v>
      </c>
      <c r="R38" s="80">
        <v>20.2</v>
      </c>
      <c r="S38" s="80">
        <v>0</v>
      </c>
      <c r="T38" s="78">
        <f>SUMPRODUCT(LTA!F38:AJ38,LTA!F$101:AJ$101,LTA!F$105:AJ$105)</f>
        <v>49.77</v>
      </c>
      <c r="U38" s="78">
        <f>SUMPRODUCT(LTA!F38:AJ38,LTA!F$102:AJ$102,LTA!F$105:AJ$105)</f>
        <v>304.75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2.61</v>
      </c>
      <c r="Z38" s="75">
        <f>IEX!P38</f>
        <v>0</v>
      </c>
      <c r="AA38" s="117">
        <f>STOA!J38</f>
        <v>2.81</v>
      </c>
      <c r="AB38" s="117">
        <f>-STOA!P38</f>
        <v>0</v>
      </c>
      <c r="AC38">
        <f t="shared" si="0"/>
        <v>12.897998447147556</v>
      </c>
      <c r="AD38">
        <f t="shared" si="1"/>
        <v>1452.7836432741656</v>
      </c>
      <c r="AE38">
        <f>'IDT-1'!F38</f>
        <v>0</v>
      </c>
      <c r="AF38" s="26"/>
      <c r="AG38">
        <f t="shared" si="2"/>
        <v>1452.7836432741656</v>
      </c>
      <c r="AI38" s="75">
        <f>PXIL!J38</f>
        <v>0</v>
      </c>
      <c r="AJ38" s="75">
        <f>PXIL!P38</f>
        <v>0</v>
      </c>
      <c r="AK38" s="75">
        <f>RTM_IEX!J38</f>
        <v>47.38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12.073732718894007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69.599013395704858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5.8983999999999988</v>
      </c>
      <c r="O39">
        <f>TPDDL_ISGS_exbus!BB39</f>
        <v>839.29220450337505</v>
      </c>
      <c r="P39" s="77">
        <v>71.739999999999995</v>
      </c>
      <c r="Q39" s="77">
        <v>26.493067747539087</v>
      </c>
      <c r="R39" s="80">
        <v>20.2</v>
      </c>
      <c r="S39" s="80">
        <v>0</v>
      </c>
      <c r="T39" s="78">
        <f>SUMPRODUCT(LTA!F39:AJ39,LTA!F$101:AJ$101,LTA!F$105:AJ$105)</f>
        <v>61.74</v>
      </c>
      <c r="U39" s="78">
        <f>SUMPRODUCT(LTA!F39:AJ39,LTA!F$102:AJ$102,LTA!F$105:AJ$105)</f>
        <v>315.42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6.29</v>
      </c>
      <c r="Z39" s="75">
        <f>IEX!P39</f>
        <v>0</v>
      </c>
      <c r="AA39" s="117">
        <f>STOA!J39</f>
        <v>2.81</v>
      </c>
      <c r="AB39" s="117">
        <f>-STOA!P39</f>
        <v>0</v>
      </c>
      <c r="AC39">
        <f t="shared" si="0"/>
        <v>13.358340235799888</v>
      </c>
      <c r="AD39">
        <f t="shared" si="1"/>
        <v>1504.6348683778235</v>
      </c>
      <c r="AE39">
        <f>'IDT-1'!F39</f>
        <v>0</v>
      </c>
      <c r="AF39" s="26"/>
      <c r="AG39">
        <f t="shared" si="2"/>
        <v>1504.6348683778235</v>
      </c>
      <c r="AI39" s="75">
        <f>PXIL!J39</f>
        <v>0</v>
      </c>
      <c r="AJ39" s="75">
        <f>PXIL!P39</f>
        <v>0</v>
      </c>
      <c r="AK39" s="75">
        <f>RTM_IEX!J39</f>
        <v>80.31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12.073732718894007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69.599010942162849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6.0665919999999982</v>
      </c>
      <c r="O40">
        <f>TPDDL_ISGS_exbus!BB40</f>
        <v>822.06715317667499</v>
      </c>
      <c r="P40" s="77">
        <v>71.739999999999995</v>
      </c>
      <c r="Q40" s="77">
        <v>26.493067747539087</v>
      </c>
      <c r="R40" s="80">
        <v>20.2</v>
      </c>
      <c r="S40" s="80">
        <v>0</v>
      </c>
      <c r="T40" s="78">
        <f>SUMPRODUCT(LTA!F40:AJ40,LTA!F$101:AJ$101,LTA!F$105:AJ$105)</f>
        <v>74.33</v>
      </c>
      <c r="U40" s="78">
        <f>SUMPRODUCT(LTA!F40:AJ40,LTA!F$102:AJ$102,LTA!F$105:AJ$105)</f>
        <v>324.84000000000003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14.88</v>
      </c>
      <c r="Z40" s="75">
        <f>IEX!P40</f>
        <v>0</v>
      </c>
      <c r="AA40" s="117">
        <f>STOA!J40</f>
        <v>2.81</v>
      </c>
      <c r="AB40" s="117">
        <f>-STOA!P40</f>
        <v>0</v>
      </c>
      <c r="AC40">
        <f t="shared" si="0"/>
        <v>14.185919852133758</v>
      </c>
      <c r="AD40">
        <f t="shared" si="1"/>
        <v>1597.8504269812474</v>
      </c>
      <c r="AE40">
        <f>'IDT-1'!F40</f>
        <v>0</v>
      </c>
      <c r="AF40" s="26"/>
      <c r="AG40">
        <f t="shared" si="2"/>
        <v>1597.8504269812474</v>
      </c>
      <c r="AI40" s="75">
        <f>PXIL!J40</f>
        <v>0</v>
      </c>
      <c r="AJ40" s="75">
        <f>PXIL!P40</f>
        <v>0</v>
      </c>
      <c r="AK40" s="75">
        <f>RTM_IEX!J40</f>
        <v>160.81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12.073732718894007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69.59900918214818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5.6227519999999993</v>
      </c>
      <c r="O41">
        <f>TPDDL_ISGS_exbus!BB41</f>
        <v>819.38354582049385</v>
      </c>
      <c r="P41" s="77">
        <v>71.739999999999995</v>
      </c>
      <c r="Q41" s="77">
        <v>26.493067747539087</v>
      </c>
      <c r="R41" s="80">
        <v>20.2</v>
      </c>
      <c r="S41" s="80">
        <v>0</v>
      </c>
      <c r="T41" s="78">
        <f>SUMPRODUCT(LTA!F41:AJ41,LTA!F$101:AJ$101,LTA!F$105:AJ$105)</f>
        <v>79.400000000000006</v>
      </c>
      <c r="U41" s="78">
        <f>SUMPRODUCT(LTA!F41:AJ41,LTA!F$102:AJ$102,LTA!F$105:AJ$105)</f>
        <v>333.61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30.36</v>
      </c>
      <c r="Z41" s="75">
        <f>IEX!P41</f>
        <v>0</v>
      </c>
      <c r="AA41" s="117">
        <f>STOA!J41</f>
        <v>2.81</v>
      </c>
      <c r="AB41" s="117">
        <f>-STOA!P41</f>
        <v>0</v>
      </c>
      <c r="AC41">
        <f t="shared" si="0"/>
        <v>14.992902299911233</v>
      </c>
      <c r="AD41">
        <f t="shared" si="1"/>
        <v>1688.7459954172741</v>
      </c>
      <c r="AE41">
        <f>'IDT-1'!F41</f>
        <v>0</v>
      </c>
      <c r="AF41" s="26"/>
      <c r="AG41">
        <f t="shared" si="2"/>
        <v>1688.7459954172741</v>
      </c>
      <c r="AI41" s="75">
        <f>PXIL!J41</f>
        <v>0</v>
      </c>
      <c r="AJ41" s="75">
        <f>PXIL!P41</f>
        <v>0</v>
      </c>
      <c r="AK41" s="75">
        <f>RTM_IEX!J41</f>
        <v>226.32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12.073732718894007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69.599010238907852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5.9147519999999991</v>
      </c>
      <c r="O42">
        <f>TPDDL_ISGS_exbus!BB42</f>
        <v>814.77412199269372</v>
      </c>
      <c r="P42" s="77">
        <v>71.739999999999995</v>
      </c>
      <c r="Q42" s="77">
        <v>26.493067747539087</v>
      </c>
      <c r="R42" s="80">
        <v>20.2</v>
      </c>
      <c r="S42" s="80">
        <v>0</v>
      </c>
      <c r="T42" s="78">
        <f>SUMPRODUCT(LTA!F42:AJ42,LTA!F$101:AJ$101,LTA!F$105:AJ$105)</f>
        <v>84.35</v>
      </c>
      <c r="U42" s="78">
        <f>SUMPRODUCT(LTA!F42:AJ42,LTA!F$102:AJ$102,LTA!F$105:AJ$105)</f>
        <v>341.32000000000005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53.67</v>
      </c>
      <c r="Z42" s="75">
        <f>IEX!P42</f>
        <v>0</v>
      </c>
      <c r="AA42" s="117">
        <f>STOA!J42</f>
        <v>2.81</v>
      </c>
      <c r="AB42" s="117">
        <f>-STOA!P42</f>
        <v>0</v>
      </c>
      <c r="AC42">
        <f t="shared" si="0"/>
        <v>15.352404979526076</v>
      </c>
      <c r="AD42">
        <f t="shared" si="1"/>
        <v>1729.2390699666189</v>
      </c>
      <c r="AE42">
        <f>'IDT-1'!F42</f>
        <v>0</v>
      </c>
      <c r="AF42" s="26"/>
      <c r="AG42">
        <f t="shared" si="2"/>
        <v>1729.2390699666189</v>
      </c>
      <c r="AI42" s="75">
        <f>PXIL!J42</f>
        <v>0</v>
      </c>
      <c r="AJ42" s="75">
        <f>PXIL!P42</f>
        <v>0</v>
      </c>
      <c r="AK42" s="75">
        <f>RTM_IEX!J42</f>
        <v>235.52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12.072498029944837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5.7185279999999992</v>
      </c>
      <c r="O43">
        <f>TPDDL_ISGS_exbus!BB43</f>
        <v>812.6834907850938</v>
      </c>
      <c r="P43" s="77">
        <v>71.739999999999995</v>
      </c>
      <c r="Q43" s="77">
        <v>26.493067747539087</v>
      </c>
      <c r="R43" s="80">
        <v>20.2</v>
      </c>
      <c r="S43" s="80">
        <v>0</v>
      </c>
      <c r="T43" s="78">
        <f>SUMPRODUCT(LTA!F43:AJ43,LTA!F$101:AJ$101,LTA!F$105:AJ$105)</f>
        <v>95.61</v>
      </c>
      <c r="U43" s="78">
        <f>SUMPRODUCT(LTA!F43:AJ43,LTA!F$102:AJ$102,LTA!F$105:AJ$105)</f>
        <v>344.23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82.79</v>
      </c>
      <c r="Z43" s="75">
        <f>IEX!P43</f>
        <v>0</v>
      </c>
      <c r="AA43" s="117">
        <f>STOA!J43</f>
        <v>2.81</v>
      </c>
      <c r="AB43" s="117">
        <f>-STOA!P43</f>
        <v>0</v>
      </c>
      <c r="AC43">
        <f t="shared" si="0"/>
        <v>16.149006498334053</v>
      </c>
      <c r="AD43">
        <f t="shared" si="1"/>
        <v>1818.9653683123538</v>
      </c>
      <c r="AE43">
        <f>'IDT-1'!F43</f>
        <v>0</v>
      </c>
      <c r="AF43" s="26"/>
      <c r="AG43">
        <f t="shared" si="2"/>
        <v>1818.9653683123538</v>
      </c>
      <c r="AI43" s="75">
        <f>PXIL!J43</f>
        <v>0</v>
      </c>
      <c r="AJ43" s="75">
        <f>PXIL!P43</f>
        <v>0</v>
      </c>
      <c r="AK43" s="75">
        <f>RTM_IEX!J43</f>
        <v>285.04000000000002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12.072498029944837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5.6227519999999993</v>
      </c>
      <c r="O44">
        <f>TPDDL_ISGS_exbus!BB44</f>
        <v>803.2523555486938</v>
      </c>
      <c r="P44" s="77">
        <v>71.739999999999995</v>
      </c>
      <c r="Q44" s="77">
        <v>26.493067747539087</v>
      </c>
      <c r="R44" s="80">
        <v>20.2</v>
      </c>
      <c r="S44" s="80">
        <v>0</v>
      </c>
      <c r="T44" s="78">
        <f>SUMPRODUCT(LTA!F44:AJ44,LTA!F$101:AJ$101,LTA!F$105:AJ$105)</f>
        <v>101.56</v>
      </c>
      <c r="U44" s="78">
        <f>SUMPRODUCT(LTA!F44:AJ44,LTA!F$102:AJ$102,LTA!F$105:AJ$105)</f>
        <v>346.31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100.08</v>
      </c>
      <c r="Z44" s="75">
        <f>IEX!P44</f>
        <v>0</v>
      </c>
      <c r="AA44" s="117">
        <f>STOA!J44</f>
        <v>2.81</v>
      </c>
      <c r="AB44" s="117">
        <f>-STOA!P44</f>
        <v>0</v>
      </c>
      <c r="AC44">
        <f t="shared" si="0"/>
        <v>17.410953679453733</v>
      </c>
      <c r="AD44">
        <f t="shared" si="1"/>
        <v>1961.1065098948341</v>
      </c>
      <c r="AE44">
        <f>'IDT-1'!F44</f>
        <v>0</v>
      </c>
      <c r="AF44" s="26"/>
      <c r="AG44">
        <f t="shared" si="2"/>
        <v>1961.1065098948341</v>
      </c>
      <c r="AI44" s="75">
        <f>PXIL!J44</f>
        <v>0</v>
      </c>
      <c r="AJ44" s="75">
        <f>PXIL!P44</f>
        <v>0</v>
      </c>
      <c r="AK44" s="75">
        <f>RTM_IEX!J44</f>
        <v>412.65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7.3071056741280573</v>
      </c>
      <c r="F45">
        <f>GT_Spot!T45</f>
        <v>0</v>
      </c>
      <c r="G45">
        <f>PPCL_NG!T45</f>
        <v>0.14105760926699293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5.6624639999999991</v>
      </c>
      <c r="O45">
        <f>TPDDL_ISGS_exbus!BB45</f>
        <v>794.07477115209372</v>
      </c>
      <c r="P45" s="77">
        <v>71.739999999999995</v>
      </c>
      <c r="Q45" s="77">
        <v>26.493067747539087</v>
      </c>
      <c r="R45" s="80">
        <v>20.2</v>
      </c>
      <c r="S45" s="80">
        <v>0</v>
      </c>
      <c r="T45" s="78">
        <f>SUMPRODUCT(LTA!F45:AJ45,LTA!F$101:AJ$101,LTA!F$105:AJ$105)</f>
        <v>107.75</v>
      </c>
      <c r="U45" s="78">
        <f>SUMPRODUCT(LTA!F45:AJ45,LTA!F$102:AJ$102,LTA!F$105:AJ$105)</f>
        <v>347.22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115.62</v>
      </c>
      <c r="Z45" s="75">
        <f>IEX!P45</f>
        <v>0</v>
      </c>
      <c r="AA45" s="117">
        <f>STOA!J45</f>
        <v>2.81</v>
      </c>
      <c r="AB45" s="117">
        <f>-STOA!P45</f>
        <v>0</v>
      </c>
      <c r="AC45">
        <f t="shared" si="0"/>
        <v>15.32823825659402</v>
      </c>
      <c r="AD45">
        <f t="shared" si="1"/>
        <v>1726.5170181745443</v>
      </c>
      <c r="AE45">
        <f>'IDT-1'!F45</f>
        <v>0</v>
      </c>
      <c r="AF45" s="26"/>
      <c r="AG45">
        <f t="shared" si="2"/>
        <v>1726.5170181745443</v>
      </c>
      <c r="AI45" s="75">
        <f>PXIL!J45</f>
        <v>0</v>
      </c>
      <c r="AJ45" s="75">
        <f>PXIL!P45</f>
        <v>0</v>
      </c>
      <c r="AK45" s="75">
        <f>RTM_IEX!J45</f>
        <v>167.1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12.072498029944837</v>
      </c>
      <c r="F46">
        <f>GT_Spot!T46</f>
        <v>0</v>
      </c>
      <c r="G46">
        <f>PPCL_NG!T46</f>
        <v>0.45410198975400806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5.7687519999999983</v>
      </c>
      <c r="O46">
        <f>TPDDL_ISGS_exbus!BB46</f>
        <v>791.54596448209372</v>
      </c>
      <c r="P46" s="77">
        <v>71.739999999999995</v>
      </c>
      <c r="Q46" s="77">
        <v>26.493067747539087</v>
      </c>
      <c r="R46" s="80">
        <v>20.2</v>
      </c>
      <c r="S46" s="80">
        <v>0</v>
      </c>
      <c r="T46" s="78">
        <f>SUMPRODUCT(LTA!F46:AJ46,LTA!F$101:AJ$101,LTA!F$105:AJ$105)</f>
        <v>112.34</v>
      </c>
      <c r="U46" s="78">
        <f>SUMPRODUCT(LTA!F46:AJ46,LTA!F$102:AJ$102,LTA!F$105:AJ$105)</f>
        <v>344.68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133.6</v>
      </c>
      <c r="Z46" s="75">
        <f>IEX!P46</f>
        <v>0</v>
      </c>
      <c r="AA46" s="117">
        <f>STOA!J46</f>
        <v>2.81</v>
      </c>
      <c r="AB46" s="117">
        <f>-STOA!P46</f>
        <v>0</v>
      </c>
      <c r="AC46">
        <f t="shared" si="0"/>
        <v>14.837338335577492</v>
      </c>
      <c r="AD46">
        <f t="shared" si="1"/>
        <v>1671.2238361618647</v>
      </c>
      <c r="AE46">
        <f>'IDT-1'!F46</f>
        <v>0</v>
      </c>
      <c r="AF46" s="26"/>
      <c r="AG46">
        <f t="shared" si="2"/>
        <v>1671.2238361618647</v>
      </c>
      <c r="AI46" s="75">
        <f>PXIL!J46</f>
        <v>0</v>
      </c>
      <c r="AJ46" s="75">
        <f>PXIL!P46</f>
        <v>0</v>
      </c>
      <c r="AK46" s="75">
        <f>RTM_IEX!J46</f>
        <v>88.63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12.072498029944837</v>
      </c>
      <c r="F47">
        <f>GT_Spot!T47</f>
        <v>0</v>
      </c>
      <c r="G47">
        <f>PPCL_NG!T47</f>
        <v>3.9292131357603712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5.9824959999999994</v>
      </c>
      <c r="O47">
        <f>TPDDL_ISGS_exbus!BB47</f>
        <v>760.48372460189341</v>
      </c>
      <c r="P47" s="77">
        <v>71.739999999999995</v>
      </c>
      <c r="Q47" s="77">
        <v>26.493067747539087</v>
      </c>
      <c r="R47" s="80">
        <v>20.2</v>
      </c>
      <c r="S47" s="80">
        <v>0</v>
      </c>
      <c r="T47" s="78">
        <f>SUMPRODUCT(LTA!F47:AJ47,LTA!F$101:AJ$101,LTA!F$105:AJ$105)</f>
        <v>112.06</v>
      </c>
      <c r="U47" s="78">
        <f>SUMPRODUCT(LTA!F47:AJ47,LTA!F$102:AJ$102,LTA!F$105:AJ$105)</f>
        <v>344.58000000000004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164.35</v>
      </c>
      <c r="Z47" s="75">
        <f>IEX!P47</f>
        <v>0</v>
      </c>
      <c r="AA47" s="117">
        <f>STOA!J47</f>
        <v>2.81</v>
      </c>
      <c r="AB47" s="117">
        <f>-STOA!P47</f>
        <v>0</v>
      </c>
      <c r="AC47">
        <f t="shared" si="0"/>
        <v>15.390212549916585</v>
      </c>
      <c r="AD47">
        <f t="shared" si="1"/>
        <v>1733.4975772133316</v>
      </c>
      <c r="AE47">
        <f>'IDT-1'!F47</f>
        <v>0</v>
      </c>
      <c r="AF47" s="26"/>
      <c r="AG47">
        <f t="shared" si="2"/>
        <v>1733.4975772133316</v>
      </c>
      <c r="AI47" s="75">
        <f>PXIL!J47</f>
        <v>0</v>
      </c>
      <c r="AJ47" s="75">
        <f>PXIL!P47</f>
        <v>0</v>
      </c>
      <c r="AK47" s="75">
        <f>RTM_IEX!J47</f>
        <v>148.46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12.072498029944837</v>
      </c>
      <c r="F48">
        <f>GT_Spot!T48</f>
        <v>0</v>
      </c>
      <c r="G48">
        <f>PPCL_NG!T48</f>
        <v>2.0274091147465292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5.6904959999999987</v>
      </c>
      <c r="O48">
        <f>TPDDL_ISGS_exbus!BB48</f>
        <v>759.99715969289355</v>
      </c>
      <c r="P48" s="77">
        <v>71.739999999999995</v>
      </c>
      <c r="Q48" s="77">
        <v>26.493067747539087</v>
      </c>
      <c r="R48" s="80">
        <v>20.2</v>
      </c>
      <c r="S48" s="80">
        <v>0</v>
      </c>
      <c r="T48" s="78">
        <f>SUMPRODUCT(LTA!F48:AJ48,LTA!F$101:AJ$101,LTA!F$105:AJ$105)</f>
        <v>114.44</v>
      </c>
      <c r="U48" s="78">
        <f>SUMPRODUCT(LTA!F48:AJ48,LTA!F$102:AJ$102,LTA!F$105:AJ$105)</f>
        <v>342.9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227.86</v>
      </c>
      <c r="Z48" s="75">
        <f>IEX!P48</f>
        <v>0</v>
      </c>
      <c r="AA48" s="117">
        <f>STOA!J48</f>
        <v>2.81</v>
      </c>
      <c r="AB48" s="117">
        <f>-STOA!P48</f>
        <v>0</v>
      </c>
      <c r="AC48">
        <f t="shared" si="0"/>
        <v>15.024745303332466</v>
      </c>
      <c r="AD48">
        <f t="shared" si="1"/>
        <v>1692.3326755299022</v>
      </c>
      <c r="AE48">
        <f>'IDT-1'!F48</f>
        <v>0</v>
      </c>
      <c r="AF48" s="26"/>
      <c r="AG48">
        <f t="shared" si="2"/>
        <v>1692.3326755299022</v>
      </c>
      <c r="AI48" s="75">
        <f>PXIL!J48</f>
        <v>0</v>
      </c>
      <c r="AJ48" s="75">
        <f>PXIL!P48</f>
        <v>0</v>
      </c>
      <c r="AK48" s="75">
        <f>RTM_IEX!J48</f>
        <v>45.4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12.072498029944837</v>
      </c>
      <c r="F49">
        <f>GT_Spot!T49</f>
        <v>0</v>
      </c>
      <c r="G49">
        <f>PPCL_NG!T49</f>
        <v>1.6832218068960374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5.8925599999999987</v>
      </c>
      <c r="O49">
        <f>TPDDL_ISGS_exbus!BB49</f>
        <v>767.76950385176087</v>
      </c>
      <c r="P49" s="77">
        <v>71.739999999999995</v>
      </c>
      <c r="Q49" s="77">
        <v>26.493067747539087</v>
      </c>
      <c r="R49" s="80">
        <v>20.2</v>
      </c>
      <c r="S49" s="80">
        <v>0</v>
      </c>
      <c r="T49" s="78">
        <f>SUMPRODUCT(LTA!F49:AJ49,LTA!F$101:AJ$101,LTA!F$105:AJ$105)</f>
        <v>114.83</v>
      </c>
      <c r="U49" s="78">
        <f>SUMPRODUCT(LTA!F49:AJ49,LTA!F$102:AJ$102,LTA!F$105:AJ$105)</f>
        <v>340.76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219.24</v>
      </c>
      <c r="Z49" s="75">
        <f>IEX!P49</f>
        <v>0</v>
      </c>
      <c r="AA49" s="117">
        <f>STOA!J49</f>
        <v>2.81</v>
      </c>
      <c r="AB49" s="117">
        <f>-STOA!P49</f>
        <v>0</v>
      </c>
      <c r="AC49">
        <f t="shared" si="0"/>
        <v>15.085467246821411</v>
      </c>
      <c r="AD49">
        <f t="shared" si="1"/>
        <v>1699.1721744374297</v>
      </c>
      <c r="AE49">
        <f>'IDT-1'!F49</f>
        <v>0</v>
      </c>
      <c r="AF49" s="26"/>
      <c r="AG49">
        <f t="shared" si="2"/>
        <v>1699.1721744374297</v>
      </c>
      <c r="AI49" s="75">
        <f>PXIL!J49</f>
        <v>0</v>
      </c>
      <c r="AJ49" s="75">
        <f>PXIL!P49</f>
        <v>0</v>
      </c>
      <c r="AK49" s="75">
        <f>RTM_IEX!J49</f>
        <v>55.04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12.072498029944837</v>
      </c>
      <c r="F50">
        <f>GT_Spot!T50</f>
        <v>0</v>
      </c>
      <c r="G50">
        <f>PPCL_NG!T50</f>
        <v>1.9407188699059947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5.9766559999999993</v>
      </c>
      <c r="O50">
        <f>TPDDL_ISGS_exbus!BB50</f>
        <v>767.83962372664189</v>
      </c>
      <c r="P50" s="77">
        <v>71.739999999999995</v>
      </c>
      <c r="Q50" s="77">
        <v>26.493067747539087</v>
      </c>
      <c r="R50" s="80">
        <v>20.2</v>
      </c>
      <c r="S50" s="80">
        <v>0</v>
      </c>
      <c r="T50" s="78">
        <f>SUMPRODUCT(LTA!F50:AJ50,LTA!F$101:AJ$101,LTA!F$105:AJ$105)</f>
        <v>113.75</v>
      </c>
      <c r="U50" s="78">
        <f>SUMPRODUCT(LTA!F50:AJ50,LTA!F$102:AJ$102,LTA!F$105:AJ$105)</f>
        <v>337.55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199.14</v>
      </c>
      <c r="Z50" s="75">
        <f>IEX!P50</f>
        <v>0</v>
      </c>
      <c r="AA50" s="117">
        <f>STOA!J50</f>
        <v>2.81</v>
      </c>
      <c r="AB50" s="117">
        <f>-STOA!P50</f>
        <v>0</v>
      </c>
      <c r="AC50">
        <f t="shared" si="0"/>
        <v>14.930866320674854</v>
      </c>
      <c r="AD50">
        <f t="shared" si="1"/>
        <v>1681.7584883014677</v>
      </c>
      <c r="AE50">
        <f>'IDT-1'!F50</f>
        <v>0</v>
      </c>
      <c r="AF50" s="26"/>
      <c r="AG50">
        <f t="shared" si="2"/>
        <v>1681.7584883014677</v>
      </c>
      <c r="AI50" s="75">
        <f>PXIL!J50</f>
        <v>0</v>
      </c>
      <c r="AJ50" s="75">
        <f>PXIL!P50</f>
        <v>0</v>
      </c>
      <c r="AK50" s="75">
        <f>RTM_IEX!J50</f>
        <v>61.45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12.072498029944837</v>
      </c>
      <c r="F51">
        <f>GT_Spot!T51</f>
        <v>0</v>
      </c>
      <c r="G51">
        <f>PPCL_NG!T51</f>
        <v>0.32412766356890277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5.910407239819004</v>
      </c>
      <c r="M51">
        <f>EDWPCL!W51</f>
        <v>0</v>
      </c>
      <c r="N51">
        <f>'MSW BWN'!W51</f>
        <v>6.2067519999999989</v>
      </c>
      <c r="O51">
        <f>TPDDL_ISGS_exbus!BB51</f>
        <v>767.19106724144194</v>
      </c>
      <c r="P51" s="77">
        <v>71.739999999999995</v>
      </c>
      <c r="Q51" s="77">
        <v>26.493067747539087</v>
      </c>
      <c r="R51" s="80">
        <v>20.2</v>
      </c>
      <c r="S51" s="80">
        <v>0</v>
      </c>
      <c r="T51" s="78">
        <f>SUMPRODUCT(LTA!F51:AJ51,LTA!F$101:AJ$101,LTA!F$105:AJ$105)</f>
        <v>113.98</v>
      </c>
      <c r="U51" s="78">
        <f>SUMPRODUCT(LTA!F51:AJ51,LTA!F$102:AJ$102,LTA!F$105:AJ$105)</f>
        <v>336.76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174.25</v>
      </c>
      <c r="Z51" s="75">
        <f>IEX!P51</f>
        <v>0</v>
      </c>
      <c r="AA51" s="117">
        <f>STOA!J51</f>
        <v>2.81</v>
      </c>
      <c r="AB51" s="117">
        <f>-STOA!P51</f>
        <v>0</v>
      </c>
      <c r="AC51">
        <f t="shared" si="0"/>
        <v>14.887997695316361</v>
      </c>
      <c r="AD51">
        <f t="shared" si="1"/>
        <v>1676.9299222269972</v>
      </c>
      <c r="AE51">
        <f>'IDT-1'!F51</f>
        <v>0</v>
      </c>
      <c r="AF51" s="26"/>
      <c r="AG51">
        <f t="shared" si="2"/>
        <v>1676.9299222269972</v>
      </c>
      <c r="AI51" s="75">
        <f>PXIL!J51</f>
        <v>0</v>
      </c>
      <c r="AJ51" s="75">
        <f>PXIL!P51</f>
        <v>0</v>
      </c>
      <c r="AK51" s="75">
        <f>RTM_IEX!J51</f>
        <v>84.28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12.072498029944837</v>
      </c>
      <c r="F52">
        <f>GT_Spot!T52</f>
        <v>0</v>
      </c>
      <c r="G52">
        <f>PPCL_NG!T52</f>
        <v>0.36770447771484971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5.8470079999999989</v>
      </c>
      <c r="O52">
        <f>TPDDL_ISGS_exbus!BB52</f>
        <v>767.19106724144194</v>
      </c>
      <c r="P52" s="77">
        <v>71.739999999999995</v>
      </c>
      <c r="Q52" s="77">
        <v>26.493067747539087</v>
      </c>
      <c r="R52" s="80">
        <v>20.2</v>
      </c>
      <c r="S52" s="80">
        <v>0</v>
      </c>
      <c r="T52" s="78">
        <f>SUMPRODUCT(LTA!F52:AJ52,LTA!F$101:AJ$101,LTA!F$105:AJ$105)</f>
        <v>114.08</v>
      </c>
      <c r="U52" s="78">
        <f>SUMPRODUCT(LTA!F52:AJ52,LTA!F$102:AJ$102,LTA!F$105:AJ$105)</f>
        <v>336.45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144.57</v>
      </c>
      <c r="Z52" s="75">
        <f>IEX!P52</f>
        <v>0</v>
      </c>
      <c r="AA52" s="117">
        <f>STOA!J52</f>
        <v>2.81</v>
      </c>
      <c r="AB52" s="117">
        <f>-STOA!P52</f>
        <v>0</v>
      </c>
      <c r="AC52">
        <f t="shared" si="0"/>
        <v>14.53406359455381</v>
      </c>
      <c r="AD52">
        <f t="shared" si="1"/>
        <v>1637.0640721501973</v>
      </c>
      <c r="AE52">
        <f>'IDT-1'!F52</f>
        <v>0</v>
      </c>
      <c r="AF52" s="26"/>
      <c r="AG52">
        <f t="shared" si="2"/>
        <v>1637.0640721501973</v>
      </c>
      <c r="AI52" s="75">
        <f>PXIL!J52</f>
        <v>0</v>
      </c>
      <c r="AJ52" s="75">
        <f>PXIL!P52</f>
        <v>0</v>
      </c>
      <c r="AK52" s="75">
        <f>RTM_IEX!J52</f>
        <v>74.05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12.072498029944837</v>
      </c>
      <c r="F53">
        <f>GT_Spot!T53</f>
        <v>0</v>
      </c>
      <c r="G53">
        <f>PPCL_NG!T53</f>
        <v>0.39217477589854821</v>
      </c>
      <c r="H53">
        <f>PPCL_Spot!T53</f>
        <v>0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5.8808799999999986</v>
      </c>
      <c r="O53">
        <f>TPDDL_ISGS_exbus!BB53</f>
        <v>767.19106724144194</v>
      </c>
      <c r="P53" s="77">
        <v>71.739999999999995</v>
      </c>
      <c r="Q53" s="77">
        <v>26.493067747539087</v>
      </c>
      <c r="R53" s="80">
        <v>20.2</v>
      </c>
      <c r="S53" s="80">
        <v>0</v>
      </c>
      <c r="T53" s="78">
        <f>SUMPRODUCT(LTA!F53:AJ53,LTA!F$101:AJ$101,LTA!F$105:AJ$105)</f>
        <v>114.05</v>
      </c>
      <c r="U53" s="78">
        <f>SUMPRODUCT(LTA!F53:AJ53,LTA!F$102:AJ$102,LTA!F$105:AJ$105)</f>
        <v>335.84999999999991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117.76</v>
      </c>
      <c r="Z53" s="75">
        <f>IEX!P53</f>
        <v>0</v>
      </c>
      <c r="AA53" s="117">
        <f>STOA!J53</f>
        <v>2.81</v>
      </c>
      <c r="AB53" s="117">
        <f>-STOA!P53</f>
        <v>0</v>
      </c>
      <c r="AC53">
        <f t="shared" si="0"/>
        <v>14.319857006777829</v>
      </c>
      <c r="AD53">
        <f t="shared" si="1"/>
        <v>1612.936621036157</v>
      </c>
      <c r="AE53">
        <f>'IDT-1'!F53</f>
        <v>0</v>
      </c>
      <c r="AF53" s="26"/>
      <c r="AG53">
        <f t="shared" si="2"/>
        <v>1612.936621036157</v>
      </c>
      <c r="AI53" s="75">
        <f>PXIL!J53</f>
        <v>0</v>
      </c>
      <c r="AJ53" s="75">
        <f>PXIL!P53</f>
        <v>0</v>
      </c>
      <c r="AK53" s="75">
        <f>RTM_IEX!J53</f>
        <v>77.09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12.072498029944837</v>
      </c>
      <c r="F54">
        <f>GT_Spot!T54</f>
        <v>0</v>
      </c>
      <c r="G54">
        <f>PPCL_NG!T54</f>
        <v>0.54298107108999383</v>
      </c>
      <c r="H54">
        <f>PPCL_Spot!T54</f>
        <v>0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6.1058823529411761</v>
      </c>
      <c r="M54">
        <f>EDWPCL!W54</f>
        <v>0</v>
      </c>
      <c r="N54">
        <f>'MSW BWN'!W54</f>
        <v>5.9089119999999991</v>
      </c>
      <c r="O54">
        <f>TPDDL_ISGS_exbus!BB54</f>
        <v>766.40081517624196</v>
      </c>
      <c r="P54" s="77">
        <v>71.739999999999995</v>
      </c>
      <c r="Q54" s="77">
        <v>26.493067747539087</v>
      </c>
      <c r="R54" s="80">
        <v>20.2</v>
      </c>
      <c r="S54" s="80">
        <v>0</v>
      </c>
      <c r="T54" s="78">
        <f>SUMPRODUCT(LTA!F54:AJ54,LTA!F$101:AJ$101,LTA!F$105:AJ$105)</f>
        <v>114.06</v>
      </c>
      <c r="U54" s="78">
        <f>SUMPRODUCT(LTA!F54:AJ54,LTA!F$102:AJ$102,LTA!F$105:AJ$105)</f>
        <v>334.41999999999996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79.459999999999994</v>
      </c>
      <c r="Z54" s="75">
        <f>IEX!P54</f>
        <v>0</v>
      </c>
      <c r="AA54" s="117">
        <f>STOA!J54</f>
        <v>2.81</v>
      </c>
      <c r="AB54" s="117">
        <f>-STOA!P54</f>
        <v>0</v>
      </c>
      <c r="AC54">
        <f t="shared" si="0"/>
        <v>14.002508576124264</v>
      </c>
      <c r="AD54">
        <f t="shared" si="1"/>
        <v>1577.1916478016331</v>
      </c>
      <c r="AE54">
        <f>'IDT-1'!F54</f>
        <v>0</v>
      </c>
      <c r="AF54" s="26"/>
      <c r="AG54">
        <f t="shared" si="2"/>
        <v>1577.1916478016331</v>
      </c>
      <c r="AI54" s="75">
        <f>PXIL!J54</f>
        <v>0</v>
      </c>
      <c r="AJ54" s="75">
        <f>PXIL!P54</f>
        <v>0</v>
      </c>
      <c r="AK54" s="75">
        <f>RTM_IEX!J54</f>
        <v>81.38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12.072498029944837</v>
      </c>
      <c r="F55">
        <f>GT_Spot!T55</f>
        <v>0</v>
      </c>
      <c r="G55">
        <f>PPCL_NG!T55</f>
        <v>0.58936845749275557</v>
      </c>
      <c r="H55">
        <f>PPCL_Spot!T55</f>
        <v>0</v>
      </c>
      <c r="I55">
        <f>Bawana_NG!T55</f>
        <v>69.598934068458519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5.7909439999999996</v>
      </c>
      <c r="O55">
        <f>TPDDL_ISGS_exbus!BB55</f>
        <v>758.02374901966118</v>
      </c>
      <c r="P55" s="77">
        <v>71.739999999999995</v>
      </c>
      <c r="Q55" s="77">
        <v>26.493067747539087</v>
      </c>
      <c r="R55" s="80">
        <v>20.2</v>
      </c>
      <c r="S55" s="80">
        <v>0</v>
      </c>
      <c r="T55" s="78">
        <f>SUMPRODUCT(LTA!F55:AJ55,LTA!F$101:AJ$101,LTA!F$105:AJ$105)</f>
        <v>114.72</v>
      </c>
      <c r="U55" s="78">
        <f>SUMPRODUCT(LTA!F55:AJ55,LTA!F$102:AJ$102,LTA!F$105:AJ$105)</f>
        <v>331.92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2.71</v>
      </c>
      <c r="AB55" s="117">
        <f>-STOA!P55</f>
        <v>0</v>
      </c>
      <c r="AC55">
        <f t="shared" si="0"/>
        <v>13.254167093826622</v>
      </c>
      <c r="AD55">
        <f t="shared" si="1"/>
        <v>1492.9011844773804</v>
      </c>
      <c r="AE55">
        <f>'IDT-1'!F55</f>
        <v>-23.390999999999998</v>
      </c>
      <c r="AF55" s="26"/>
      <c r="AG55">
        <f t="shared" si="2"/>
        <v>1469.5101844773803</v>
      </c>
      <c r="AI55" s="75">
        <f>PXIL!J55</f>
        <v>0</v>
      </c>
      <c r="AJ55" s="75">
        <f>PXIL!P55</f>
        <v>0</v>
      </c>
      <c r="AK55" s="75">
        <f>RTM_IEX!J55</f>
        <v>86.17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12.072498029944837</v>
      </c>
      <c r="F56">
        <f>GT_Spot!T56</f>
        <v>0</v>
      </c>
      <c r="G56">
        <f>PPCL_NG!T56</f>
        <v>0.51747959090077411</v>
      </c>
      <c r="H56">
        <f>PPCL_Spot!T56</f>
        <v>0</v>
      </c>
      <c r="I56">
        <f>Bawana_NG!T56</f>
        <v>69.598921682547044</v>
      </c>
      <c r="J56">
        <f>Bawana_RLNG!T56</f>
        <v>0</v>
      </c>
      <c r="K56">
        <f>Bawana_Spot!T56</f>
        <v>0</v>
      </c>
      <c r="L56">
        <f>TWOMCL!S56</f>
        <v>5.7271493212669675</v>
      </c>
      <c r="M56">
        <f>EDWPCL!W56</f>
        <v>0</v>
      </c>
      <c r="N56">
        <f>'MSW BWN'!W56</f>
        <v>5.8808799999999986</v>
      </c>
      <c r="O56">
        <f>TPDDL_ISGS_exbus!BB56</f>
        <v>758.54628554064425</v>
      </c>
      <c r="P56" s="77">
        <v>71.739999999999995</v>
      </c>
      <c r="Q56" s="77">
        <v>26.493067747539087</v>
      </c>
      <c r="R56" s="80">
        <v>20.2</v>
      </c>
      <c r="S56" s="80">
        <v>0</v>
      </c>
      <c r="T56" s="78">
        <f>SUMPRODUCT(LTA!F56:AJ56,LTA!F$101:AJ$101,LTA!F$105:AJ$105)</f>
        <v>115.05</v>
      </c>
      <c r="U56" s="78">
        <f>SUMPRODUCT(LTA!F56:AJ56,LTA!F$102:AJ$102,LTA!F$105:AJ$105)</f>
        <v>329.97999999999996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2.71</v>
      </c>
      <c r="AB56" s="117">
        <f>-STOA!P56</f>
        <v>0</v>
      </c>
      <c r="AC56">
        <f t="shared" si="0"/>
        <v>13.325455280833017</v>
      </c>
      <c r="AD56">
        <f t="shared" si="1"/>
        <v>1500.9308266320099</v>
      </c>
      <c r="AE56">
        <f>'IDT-1'!F56</f>
        <v>-98.331000000000003</v>
      </c>
      <c r="AF56" s="26"/>
      <c r="AG56">
        <f t="shared" si="2"/>
        <v>1402.59982663201</v>
      </c>
      <c r="AI56" s="75">
        <f>PXIL!J56</f>
        <v>0</v>
      </c>
      <c r="AJ56" s="75">
        <f>PXIL!P56</f>
        <v>0</v>
      </c>
      <c r="AK56" s="75">
        <f>RTM_IEX!J56</f>
        <v>95.74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12.072498029944837</v>
      </c>
      <c r="F57">
        <f>GT_Spot!T57</f>
        <v>0</v>
      </c>
      <c r="G57">
        <f>PPCL_NG!T57</f>
        <v>0.45207601568867412</v>
      </c>
      <c r="H57">
        <f>PPCL_Spot!T57</f>
        <v>0</v>
      </c>
      <c r="I57">
        <f>Bawana_NG!T57</f>
        <v>69.598917489695921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6.0210399999999993</v>
      </c>
      <c r="O57">
        <f>TPDDL_ISGS_exbus!BB57</f>
        <v>759.32247230532073</v>
      </c>
      <c r="P57" s="77">
        <v>71.739999999999995</v>
      </c>
      <c r="Q57" s="77">
        <v>26.493067747539087</v>
      </c>
      <c r="R57" s="80">
        <v>20.2</v>
      </c>
      <c r="S57" s="80">
        <v>0</v>
      </c>
      <c r="T57" s="78">
        <f>SUMPRODUCT(LTA!F57:AJ57,LTA!F$101:AJ$101,LTA!F$105:AJ$105)</f>
        <v>114.67</v>
      </c>
      <c r="U57" s="78">
        <f>SUMPRODUCT(LTA!F57:AJ57,LTA!F$102:AJ$102,LTA!F$105:AJ$105)</f>
        <v>326.60000000000002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2.71</v>
      </c>
      <c r="AB57" s="117">
        <f>-STOA!P57</f>
        <v>0</v>
      </c>
      <c r="AC57">
        <f t="shared" si="0"/>
        <v>13.471892384159439</v>
      </c>
      <c r="AD57">
        <f t="shared" si="1"/>
        <v>1517.4249694521404</v>
      </c>
      <c r="AE57">
        <f>'IDT-1'!F57</f>
        <v>-95.930999999999997</v>
      </c>
      <c r="AF57" s="26"/>
      <c r="AG57">
        <f t="shared" si="2"/>
        <v>1421.4939694521404</v>
      </c>
      <c r="AI57" s="75">
        <f>PXIL!J57</f>
        <v>0</v>
      </c>
      <c r="AJ57" s="75">
        <f>PXIL!P57</f>
        <v>0</v>
      </c>
      <c r="AK57" s="75">
        <f>RTM_IEX!J57</f>
        <v>114.89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11.806470746832028</v>
      </c>
      <c r="F58">
        <f>GT_Spot!T58</f>
        <v>0</v>
      </c>
      <c r="G58">
        <f>PPCL_NG!T58</f>
        <v>0.57570846738654891</v>
      </c>
      <c r="H58">
        <f>PPCL_Spot!T58</f>
        <v>0</v>
      </c>
      <c r="I58">
        <f>Bawana_NG!T58</f>
        <v>69.598921682547044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5.4043359999999989</v>
      </c>
      <c r="O58">
        <f>TPDDL_ISGS_exbus!BB58</f>
        <v>759.79625792294485</v>
      </c>
      <c r="P58" s="77">
        <v>71.739999999999995</v>
      </c>
      <c r="Q58" s="77">
        <v>26.493067747539087</v>
      </c>
      <c r="R58" s="80">
        <v>20.2</v>
      </c>
      <c r="S58" s="80">
        <v>0</v>
      </c>
      <c r="T58" s="78">
        <f>SUMPRODUCT(LTA!F58:AJ58,LTA!F$101:AJ$101,LTA!F$105:AJ$105)</f>
        <v>112.35</v>
      </c>
      <c r="U58" s="78">
        <f>SUMPRODUCT(LTA!F58:AJ58,LTA!F$102:AJ$102,LTA!F$105:AJ$105)</f>
        <v>322.25000000000006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2.71</v>
      </c>
      <c r="AB58" s="117">
        <f>-STOA!P58</f>
        <v>0</v>
      </c>
      <c r="AC58">
        <f t="shared" si="0"/>
        <v>13.410685664775169</v>
      </c>
      <c r="AD58">
        <f t="shared" si="1"/>
        <v>1510.530867150585</v>
      </c>
      <c r="AE58">
        <f>'IDT-1'!F58</f>
        <v>-76.301000000000002</v>
      </c>
      <c r="AF58" s="26"/>
      <c r="AG58">
        <f t="shared" si="2"/>
        <v>1434.2298671505851</v>
      </c>
      <c r="AI58" s="75">
        <f>PXIL!J58</f>
        <v>0</v>
      </c>
      <c r="AJ58" s="75">
        <f>PXIL!P58</f>
        <v>0</v>
      </c>
      <c r="AK58" s="75">
        <f>RTM_IEX!J58</f>
        <v>114.89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11.806470746832028</v>
      </c>
      <c r="F59">
        <f>GT_Spot!T59</f>
        <v>0</v>
      </c>
      <c r="G59">
        <f>PPCL_NG!T59</f>
        <v>0.44572319330877197</v>
      </c>
      <c r="H59">
        <f>PPCL_Spot!T59</f>
        <v>0</v>
      </c>
      <c r="I59">
        <f>Bawana_NG!T59</f>
        <v>69.598917489695921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5.6683039999999982</v>
      </c>
      <c r="O59">
        <f>TPDDL_ISGS_exbus!BB59</f>
        <v>761.85655105288208</v>
      </c>
      <c r="P59" s="77">
        <v>71.739999999999995</v>
      </c>
      <c r="Q59" s="77">
        <v>26.493067747539087</v>
      </c>
      <c r="R59" s="80">
        <v>20.2</v>
      </c>
      <c r="S59" s="80">
        <v>0</v>
      </c>
      <c r="T59" s="78">
        <f>SUMPRODUCT(LTA!F59:AJ59,LTA!F$101:AJ$101,LTA!F$105:AJ$105)</f>
        <v>110.08</v>
      </c>
      <c r="U59" s="78">
        <f>SUMPRODUCT(LTA!F59:AJ59,LTA!F$102:AJ$102,LTA!F$105:AJ$105)</f>
        <v>317.48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2.71</v>
      </c>
      <c r="AB59" s="117">
        <f>-STOA!P59</f>
        <v>0</v>
      </c>
      <c r="AC59">
        <f t="shared" si="0"/>
        <v>13.747147255409644</v>
      </c>
      <c r="AD59">
        <f t="shared" si="1"/>
        <v>1548.4286772229589</v>
      </c>
      <c r="AE59">
        <f>'IDT-1'!F59</f>
        <v>-78.635999999999996</v>
      </c>
      <c r="AF59" s="26"/>
      <c r="AG59">
        <f t="shared" si="2"/>
        <v>1469.7926772229589</v>
      </c>
      <c r="AI59" s="75">
        <f>PXIL!J59</f>
        <v>0</v>
      </c>
      <c r="AJ59" s="75">
        <f>PXIL!P59</f>
        <v>0</v>
      </c>
      <c r="AK59" s="75">
        <f>RTM_IEX!J59</f>
        <v>157.97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11.806470746832028</v>
      </c>
      <c r="F60">
        <f>GT_Spot!T60</f>
        <v>0</v>
      </c>
      <c r="G60">
        <f>PPCL_NG!T60</f>
        <v>0.53748595111908826</v>
      </c>
      <c r="H60">
        <f>PPCL_Spot!T60</f>
        <v>0</v>
      </c>
      <c r="I60">
        <f>Bawana_NG!T60</f>
        <v>69.598909005407933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5.7967839999999997</v>
      </c>
      <c r="O60">
        <f>TPDDL_ISGS_exbus!BB60</f>
        <v>766.79969991335588</v>
      </c>
      <c r="P60" s="77">
        <v>71.739999999999995</v>
      </c>
      <c r="Q60" s="77">
        <v>26.493067747539087</v>
      </c>
      <c r="R60" s="80">
        <v>20.2</v>
      </c>
      <c r="S60" s="80">
        <v>0</v>
      </c>
      <c r="T60" s="78">
        <f>SUMPRODUCT(LTA!F60:AJ60,LTA!F$101:AJ$101,LTA!F$105:AJ$105)</f>
        <v>107.41</v>
      </c>
      <c r="U60" s="78">
        <f>SUMPRODUCT(LTA!F60:AJ60,LTA!F$102:AJ$102,LTA!F$105:AJ$105)</f>
        <v>311.8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2.71</v>
      </c>
      <c r="AB60" s="117">
        <f>-STOA!P60</f>
        <v>0</v>
      </c>
      <c r="AC60">
        <f t="shared" si="0"/>
        <v>13.76125702698881</v>
      </c>
      <c r="AD60">
        <f t="shared" si="1"/>
        <v>1550.0179505853757</v>
      </c>
      <c r="AE60">
        <f>'IDT-1'!F60</f>
        <v>-81.222999999999999</v>
      </c>
      <c r="AF60" s="26"/>
      <c r="AG60">
        <f t="shared" si="2"/>
        <v>1468.7949505853758</v>
      </c>
      <c r="AI60" s="75">
        <f>PXIL!J60</f>
        <v>0</v>
      </c>
      <c r="AJ60" s="75">
        <f>PXIL!P60</f>
        <v>0</v>
      </c>
      <c r="AK60" s="75">
        <f>RTM_IEX!J60</f>
        <v>162.76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11.806470746832028</v>
      </c>
      <c r="F61">
        <f>GT_Spot!T61</f>
        <v>0</v>
      </c>
      <c r="G61">
        <f>PPCL_NG!T61</f>
        <v>0.53384766660135108</v>
      </c>
      <c r="H61">
        <f>PPCL_Spot!T61</f>
        <v>0</v>
      </c>
      <c r="I61">
        <f>Bawana_NG!T61</f>
        <v>69.598909005407933</v>
      </c>
      <c r="J61">
        <f>Bawana_RLNG!T61</f>
        <v>0</v>
      </c>
      <c r="K61">
        <f>Bawana_Spot!T61</f>
        <v>0</v>
      </c>
      <c r="L61">
        <f>TWOMCL!S61</f>
        <v>6.099095022624434</v>
      </c>
      <c r="M61">
        <f>EDWPCL!W61</f>
        <v>0</v>
      </c>
      <c r="N61">
        <f>'MSW BWN'!W61</f>
        <v>5.9649759999999992</v>
      </c>
      <c r="O61">
        <f>TPDDL_ISGS_exbus!BB61</f>
        <v>767.32241237031815</v>
      </c>
      <c r="P61" s="77">
        <v>71.739999999999995</v>
      </c>
      <c r="Q61" s="77">
        <v>26.493067747539087</v>
      </c>
      <c r="R61" s="80">
        <v>20.2</v>
      </c>
      <c r="S61" s="80">
        <v>0</v>
      </c>
      <c r="T61" s="78">
        <f>SUMPRODUCT(LTA!F61:AJ61,LTA!F$101:AJ$101,LTA!F$105:AJ$105)</f>
        <v>104.81</v>
      </c>
      <c r="U61" s="78">
        <f>SUMPRODUCT(LTA!F61:AJ61,LTA!F$102:AJ$102,LTA!F$105:AJ$105)</f>
        <v>305.46999999999997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2.71</v>
      </c>
      <c r="AB61" s="117">
        <f>-STOA!P61</f>
        <v>0</v>
      </c>
      <c r="AC61">
        <f t="shared" si="0"/>
        <v>13.014397251322043</v>
      </c>
      <c r="AD61">
        <f t="shared" si="1"/>
        <v>1465.8943813080011</v>
      </c>
      <c r="AE61">
        <f>'IDT-1'!F61</f>
        <v>-76.253</v>
      </c>
      <c r="AF61" s="26"/>
      <c r="AG61">
        <f t="shared" si="2"/>
        <v>1389.6413813080012</v>
      </c>
      <c r="AI61" s="75">
        <f>PXIL!J61</f>
        <v>0</v>
      </c>
      <c r="AJ61" s="75">
        <f>PXIL!P61</f>
        <v>0</v>
      </c>
      <c r="AK61" s="75">
        <f>RTM_IEX!J61</f>
        <v>86.16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11.806470746832028</v>
      </c>
      <c r="F62">
        <f>GT_Spot!T62</f>
        <v>0</v>
      </c>
      <c r="G62">
        <f>PPCL_NG!T62</f>
        <v>0.497483503867162</v>
      </c>
      <c r="H62">
        <f>PPCL_Spot!T62</f>
        <v>0</v>
      </c>
      <c r="I62">
        <f>Bawana_NG!T62</f>
        <v>69.598946173063808</v>
      </c>
      <c r="J62">
        <f>Bawana_RLNG!T62</f>
        <v>0</v>
      </c>
      <c r="K62">
        <f>Bawana_Spot!T62</f>
        <v>0</v>
      </c>
      <c r="L62">
        <f>TWOMCL!S62</f>
        <v>5.7339366515837096</v>
      </c>
      <c r="M62">
        <f>EDWPCL!W62</f>
        <v>0</v>
      </c>
      <c r="N62">
        <f>'MSW BWN'!W62</f>
        <v>5.858687999999999</v>
      </c>
      <c r="O62">
        <f>TPDDL_ISGS_exbus!BB62</f>
        <v>766.09343462283721</v>
      </c>
      <c r="P62" s="77">
        <v>71.739999999999995</v>
      </c>
      <c r="Q62" s="77">
        <v>26.493067747539087</v>
      </c>
      <c r="R62" s="80">
        <v>20.2</v>
      </c>
      <c r="S62" s="80">
        <v>0</v>
      </c>
      <c r="T62" s="78">
        <f>SUMPRODUCT(LTA!F62:AJ62,LTA!F$101:AJ$101,LTA!F$105:AJ$105)</f>
        <v>98.51</v>
      </c>
      <c r="U62" s="78">
        <f>SUMPRODUCT(LTA!F62:AJ62,LTA!F$102:AJ$102,LTA!F$105:AJ$105)</f>
        <v>297.85999999999996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-20</v>
      </c>
      <c r="AA62" s="117">
        <f>STOA!J62</f>
        <v>2.71</v>
      </c>
      <c r="AB62" s="117">
        <f>-STOA!P62</f>
        <v>0</v>
      </c>
      <c r="AC62">
        <f t="shared" si="0"/>
        <v>13.222788391966269</v>
      </c>
      <c r="AD62">
        <f t="shared" si="1"/>
        <v>1449.1892390537566</v>
      </c>
      <c r="AE62">
        <f>'IDT-1'!F62</f>
        <v>-68.903000000000006</v>
      </c>
      <c r="AF62" s="26"/>
      <c r="AG62">
        <f t="shared" si="2"/>
        <v>1380.2862390537566</v>
      </c>
      <c r="AI62" s="75">
        <f>PXIL!J62</f>
        <v>0</v>
      </c>
      <c r="AJ62" s="75">
        <f>PXIL!P62</f>
        <v>0</v>
      </c>
      <c r="AK62" s="75">
        <f>RTM_IEX!J62</f>
        <v>105.31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11.806470746832028</v>
      </c>
      <c r="F63">
        <f>GT_Spot!T63</f>
        <v>0</v>
      </c>
      <c r="G63">
        <f>PPCL_NG!T63</f>
        <v>0.47658947944203756</v>
      </c>
      <c r="H63">
        <f>PPCL_Spot!T63</f>
        <v>0</v>
      </c>
      <c r="I63">
        <f>Bawana_NG!T63</f>
        <v>49.99918227164936</v>
      </c>
      <c r="J63">
        <f>Bawana_RLNG!T63</f>
        <v>0</v>
      </c>
      <c r="K63">
        <f>Bawana_Spot!T63</f>
        <v>0</v>
      </c>
      <c r="L63">
        <f>TWOMCL!S63</f>
        <v>5.2126696832579178</v>
      </c>
      <c r="M63">
        <f>EDWPCL!W63</f>
        <v>0</v>
      </c>
      <c r="N63">
        <f>'MSW BWN'!W63</f>
        <v>5.8867199999999995</v>
      </c>
      <c r="O63">
        <f>TPDDL_ISGS_exbus!BB63</f>
        <v>767.26984374507674</v>
      </c>
      <c r="P63" s="77">
        <v>71.739999999999995</v>
      </c>
      <c r="Q63" s="77">
        <v>26.493067747539087</v>
      </c>
      <c r="R63" s="80">
        <v>20.2</v>
      </c>
      <c r="S63" s="80">
        <v>0</v>
      </c>
      <c r="T63" s="78">
        <f>SUMPRODUCT(LTA!F63:AJ63,LTA!F$101:AJ$101,LTA!F$105:AJ$105)</f>
        <v>89.38</v>
      </c>
      <c r="U63" s="78">
        <f>SUMPRODUCT(LTA!F63:AJ63,LTA!F$102:AJ$102,LTA!F$105:AJ$105)</f>
        <v>289.60000000000002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2.71</v>
      </c>
      <c r="AB63" s="117">
        <f>-STOA!P63</f>
        <v>0</v>
      </c>
      <c r="AC63">
        <f t="shared" si="0"/>
        <v>12.557111984329417</v>
      </c>
      <c r="AD63">
        <f t="shared" si="1"/>
        <v>1414.387431689468</v>
      </c>
      <c r="AE63">
        <f>'IDT-1'!F63</f>
        <v>-27</v>
      </c>
      <c r="AF63" s="26"/>
      <c r="AG63">
        <f t="shared" si="2"/>
        <v>1387.387431689468</v>
      </c>
      <c r="AI63" s="75">
        <f>PXIL!J63</f>
        <v>0</v>
      </c>
      <c r="AJ63" s="75">
        <f>PXIL!P63</f>
        <v>0</v>
      </c>
      <c r="AK63" s="75">
        <f>RTM_IEX!J63</f>
        <v>86.17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11.806470746832028</v>
      </c>
      <c r="F64">
        <f>GT_Spot!T64</f>
        <v>0</v>
      </c>
      <c r="G64">
        <f>PPCL_NG!T64</f>
        <v>0.46932462097488031</v>
      </c>
      <c r="H64">
        <f>PPCL_Spot!T64</f>
        <v>0</v>
      </c>
      <c r="I64">
        <f>Bawana_NG!T64</f>
        <v>69.5989501470699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5.9988479999999997</v>
      </c>
      <c r="O64">
        <f>TPDDL_ISGS_exbus!BB64</f>
        <v>769.74839903643738</v>
      </c>
      <c r="P64" s="77">
        <v>71.739999999999995</v>
      </c>
      <c r="Q64" s="77">
        <v>26.493067747539087</v>
      </c>
      <c r="R64" s="80">
        <v>20.2</v>
      </c>
      <c r="S64" s="80">
        <v>0</v>
      </c>
      <c r="T64" s="78">
        <f>SUMPRODUCT(LTA!F64:AJ64,LTA!F$101:AJ$101,LTA!F$105:AJ$105)</f>
        <v>84.38</v>
      </c>
      <c r="U64" s="78">
        <f>SUMPRODUCT(LTA!F64:AJ64,LTA!F$102:AJ$102,LTA!F$105:AJ$105)</f>
        <v>280.83999999999997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-78</v>
      </c>
      <c r="AA64" s="117">
        <f>STOA!J64</f>
        <v>2.71</v>
      </c>
      <c r="AB64" s="117">
        <f>-STOA!P64</f>
        <v>0</v>
      </c>
      <c r="AC64">
        <f t="shared" si="0"/>
        <v>13.415990231544516</v>
      </c>
      <c r="AD64">
        <f t="shared" si="1"/>
        <v>1354.4358603154192</v>
      </c>
      <c r="AE64">
        <f>'IDT-1'!F64</f>
        <v>-21</v>
      </c>
      <c r="AF64" s="26"/>
      <c r="AG64">
        <f t="shared" si="2"/>
        <v>1333.4358603154192</v>
      </c>
      <c r="AI64" s="75">
        <f>PXIL!J64</f>
        <v>0</v>
      </c>
      <c r="AJ64" s="75">
        <f>PXIL!P64</f>
        <v>0</v>
      </c>
      <c r="AK64" s="75">
        <f>RTM_IEX!J64</f>
        <v>95.74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11.806470746832028</v>
      </c>
      <c r="F65">
        <f>GT_Spot!T65</f>
        <v>0</v>
      </c>
      <c r="G65">
        <f>PPCL_NG!T65</f>
        <v>0.17172742603382696</v>
      </c>
      <c r="H65">
        <f>PPCL_Spot!T65</f>
        <v>0</v>
      </c>
      <c r="I65">
        <f>Bawana_NG!T65</f>
        <v>69.5989501470699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6.0268799999999993</v>
      </c>
      <c r="O65">
        <f>TPDDL_ISGS_exbus!BB65</f>
        <v>772.37824032243748</v>
      </c>
      <c r="P65" s="77">
        <v>71.739999999999995</v>
      </c>
      <c r="Q65" s="77">
        <v>26.493067747539087</v>
      </c>
      <c r="R65" s="80">
        <v>20.2</v>
      </c>
      <c r="S65" s="80">
        <v>0</v>
      </c>
      <c r="T65" s="78">
        <f>SUMPRODUCT(LTA!F65:AJ65,LTA!F$101:AJ$101,LTA!F$105:AJ$105)</f>
        <v>79.240000000000009</v>
      </c>
      <c r="U65" s="78">
        <f>SUMPRODUCT(LTA!F65:AJ65,LTA!F$102:AJ$102,LTA!F$105:AJ$105)</f>
        <v>284.84999999999997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-60</v>
      </c>
      <c r="AA65" s="117">
        <f>STOA!J65</f>
        <v>2.71</v>
      </c>
      <c r="AB65" s="117">
        <f>-STOA!P65</f>
        <v>0</v>
      </c>
      <c r="AC65">
        <f t="shared" si="0"/>
        <v>12.88790636574632</v>
      </c>
      <c r="AD65">
        <f t="shared" si="1"/>
        <v>1331.1142202722765</v>
      </c>
      <c r="AE65">
        <f>'IDT-1'!F65</f>
        <v>-34</v>
      </c>
      <c r="AF65" s="26"/>
      <c r="AG65">
        <f t="shared" si="2"/>
        <v>1297.1142202722765</v>
      </c>
      <c r="AI65" s="75">
        <f>PXIL!J65</f>
        <v>0</v>
      </c>
      <c r="AJ65" s="75">
        <f>PXIL!P65</f>
        <v>0</v>
      </c>
      <c r="AK65" s="75">
        <f>RTM_IEX!J65</f>
        <v>52.66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11.806470746832028</v>
      </c>
      <c r="F66">
        <f>GT_Spot!T66</f>
        <v>0</v>
      </c>
      <c r="G66">
        <f>PPCL_NG!T66</f>
        <v>0.47749768210740889</v>
      </c>
      <c r="H66">
        <f>PPCL_Spot!T66</f>
        <v>0</v>
      </c>
      <c r="I66">
        <f>Bawana_NG!T66</f>
        <v>69.598958005838753</v>
      </c>
      <c r="J66">
        <f>Bawana_RLNG!T66</f>
        <v>0</v>
      </c>
      <c r="K66">
        <f>Bawana_Spot!T66</f>
        <v>0</v>
      </c>
      <c r="L66">
        <f>TWOMCL!S66</f>
        <v>5.4271493212669677</v>
      </c>
      <c r="M66">
        <f>EDWPCL!W66</f>
        <v>0</v>
      </c>
      <c r="N66">
        <f>'MSW BWN'!W66</f>
        <v>5.9369439999999987</v>
      </c>
      <c r="O66">
        <f>TPDDL_ISGS_exbus!BB66</f>
        <v>773.4727197011847</v>
      </c>
      <c r="P66" s="77">
        <v>71.739999999999995</v>
      </c>
      <c r="Q66" s="77">
        <v>26.493067747539087</v>
      </c>
      <c r="R66" s="80">
        <v>20.2</v>
      </c>
      <c r="S66" s="80">
        <v>0</v>
      </c>
      <c r="T66" s="78">
        <f>SUMPRODUCT(LTA!F66:AJ66,LTA!F$101:AJ$101,LTA!F$105:AJ$105)</f>
        <v>71.48</v>
      </c>
      <c r="U66" s="78">
        <f>SUMPRODUCT(LTA!F66:AJ66,LTA!F$102:AJ$102,LTA!F$105:AJ$105)</f>
        <v>285.32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-20</v>
      </c>
      <c r="AA66" s="117">
        <f>STOA!J66</f>
        <v>2.71</v>
      </c>
      <c r="AB66" s="117">
        <f>-STOA!P66</f>
        <v>0</v>
      </c>
      <c r="AC66">
        <f t="shared" si="0"/>
        <v>12.389699253845871</v>
      </c>
      <c r="AD66">
        <f t="shared" si="1"/>
        <v>1355.3531079509228</v>
      </c>
      <c r="AE66">
        <f>'IDT-1'!F66</f>
        <v>-70</v>
      </c>
      <c r="AF66" s="26"/>
      <c r="AG66">
        <f t="shared" si="2"/>
        <v>1285.3531079509228</v>
      </c>
      <c r="AI66" s="75">
        <f>PXIL!J66</f>
        <v>0</v>
      </c>
      <c r="AJ66" s="75">
        <f>PXIL!P66</f>
        <v>0</v>
      </c>
      <c r="AK66" s="75">
        <f>RTM_IEX!J66</f>
        <v>43.08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11.806470746832028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69.598954091216456</v>
      </c>
      <c r="J67">
        <f>Bawana_RLNG!T67</f>
        <v>0</v>
      </c>
      <c r="K67">
        <f>Bawana_Spot!T67</f>
        <v>0</v>
      </c>
      <c r="L67">
        <f>TWOMCL!S67</f>
        <v>5.7149321266968318</v>
      </c>
      <c r="M67">
        <f>EDWPCL!W67</f>
        <v>0</v>
      </c>
      <c r="N67">
        <f>'MSW BWN'!W67</f>
        <v>5.8645279999999991</v>
      </c>
      <c r="O67">
        <f>TPDDL_ISGS_exbus!BB67</f>
        <v>775.9883542352519</v>
      </c>
      <c r="P67" s="77">
        <v>71.739999999999995</v>
      </c>
      <c r="Q67" s="77">
        <v>26.493067747539087</v>
      </c>
      <c r="R67" s="80">
        <v>20.2</v>
      </c>
      <c r="S67" s="80">
        <v>0</v>
      </c>
      <c r="T67" s="78">
        <f>SUMPRODUCT(LTA!F67:AJ67,LTA!F$101:AJ$101,LTA!F$105:AJ$105)</f>
        <v>63.400000000000006</v>
      </c>
      <c r="U67" s="78">
        <f>SUMPRODUCT(LTA!F67:AJ67,LTA!F$102:AJ$102,LTA!F$105:AJ$105)</f>
        <v>274.3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2.81</v>
      </c>
      <c r="AB67" s="117">
        <f>-STOA!P67</f>
        <v>0</v>
      </c>
      <c r="AC67">
        <f t="shared" si="0"/>
        <v>11.96814350113832</v>
      </c>
      <c r="AD67">
        <f t="shared" si="1"/>
        <v>1348.0481634463979</v>
      </c>
      <c r="AE67">
        <f>'IDT-1'!F67</f>
        <v>-78.123000000000005</v>
      </c>
      <c r="AF67" s="26"/>
      <c r="AG67">
        <f t="shared" si="2"/>
        <v>1269.9251634463978</v>
      </c>
      <c r="AI67" s="75">
        <f>PXIL!J67</f>
        <v>0</v>
      </c>
      <c r="AJ67" s="75">
        <f>PXIL!P67</f>
        <v>0</v>
      </c>
      <c r="AK67" s="75">
        <f>RTM_IEX!J67</f>
        <v>32.1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11.806470746832028</v>
      </c>
      <c r="F68">
        <f>GT_Spot!T68</f>
        <v>0</v>
      </c>
      <c r="G68">
        <f>PPCL_NG!T68</f>
        <v>4.9291840000000011</v>
      </c>
      <c r="H68">
        <f>PPCL_Spot!T68</f>
        <v>0</v>
      </c>
      <c r="I68">
        <f>Bawana_NG!T68</f>
        <v>69.598958005838753</v>
      </c>
      <c r="J68">
        <f>Bawana_RLNG!T68</f>
        <v>0</v>
      </c>
      <c r="K68">
        <f>Bawana_Spot!T68</f>
        <v>0</v>
      </c>
      <c r="L68">
        <f>TWOMCL!S68</f>
        <v>5.4271493212669677</v>
      </c>
      <c r="M68">
        <f>EDWPCL!W68</f>
        <v>0</v>
      </c>
      <c r="N68">
        <f>'MSW BWN'!W68</f>
        <v>5.8026239999999989</v>
      </c>
      <c r="O68">
        <f>TPDDL_ISGS_exbus!BB68</f>
        <v>785.50188062904158</v>
      </c>
      <c r="P68" s="77">
        <v>71.739999999999995</v>
      </c>
      <c r="Q68" s="77">
        <v>26.493067747539087</v>
      </c>
      <c r="R68" s="80">
        <v>20.2</v>
      </c>
      <c r="S68" s="80">
        <v>0</v>
      </c>
      <c r="T68" s="78">
        <f>SUMPRODUCT(LTA!F68:AJ68,LTA!F$101:AJ$101,LTA!F$105:AJ$105)</f>
        <v>49.09</v>
      </c>
      <c r="U68" s="78">
        <f>SUMPRODUCT(LTA!F68:AJ68,LTA!F$102:AJ$102,LTA!F$105:AJ$105)</f>
        <v>270.22000000000003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2.81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11.950482143164564</v>
      </c>
      <c r="AD68">
        <f t="shared" ref="AD68:AD98" si="4">SUM(B68:AB68,AI68:AR68)-AC68</f>
        <v>1346.0588523073538</v>
      </c>
      <c r="AE68">
        <f>'IDT-1'!F68</f>
        <v>-72.263999999999996</v>
      </c>
      <c r="AF68" s="26"/>
      <c r="AG68">
        <f t="shared" ref="AG68:AG98" si="5">SUM(AD68:AF68)</f>
        <v>1273.7948523073539</v>
      </c>
      <c r="AI68" s="75">
        <f>PXIL!J68</f>
        <v>0</v>
      </c>
      <c r="AJ68" s="75">
        <f>PXIL!P68</f>
        <v>0</v>
      </c>
      <c r="AK68" s="75">
        <f>RTM_IEX!J68</f>
        <v>34.39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11.806470746832028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69.598958005838753</v>
      </c>
      <c r="J69">
        <f>Bawana_RLNG!T69</f>
        <v>0</v>
      </c>
      <c r="K69">
        <f>Bawana_Spot!T69</f>
        <v>0</v>
      </c>
      <c r="L69">
        <f>TWOMCL!S69</f>
        <v>5.0361990950226243</v>
      </c>
      <c r="M69">
        <f>EDWPCL!W69</f>
        <v>0</v>
      </c>
      <c r="N69">
        <f>'MSW BWN'!W69</f>
        <v>5.8750399999999994</v>
      </c>
      <c r="O69">
        <f>TPDDL_ISGS_exbus!BB69</f>
        <v>793.05245329408183</v>
      </c>
      <c r="P69" s="77">
        <v>71.739999999999995</v>
      </c>
      <c r="Q69" s="77">
        <v>26.493067747539087</v>
      </c>
      <c r="R69" s="80">
        <v>15.979999999999997</v>
      </c>
      <c r="S69" s="80">
        <v>0</v>
      </c>
      <c r="T69" s="78">
        <f>SUMPRODUCT(LTA!F69:AJ69,LTA!F$101:AJ$101,LTA!F$105:AJ$105)</f>
        <v>42.5</v>
      </c>
      <c r="U69" s="78">
        <f>SUMPRODUCT(LTA!F69:AJ69,LTA!F$102:AJ$102,LTA!F$105:AJ$105)</f>
        <v>269.07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2.81</v>
      </c>
      <c r="AB69" s="117">
        <f>-STOA!P69</f>
        <v>0</v>
      </c>
      <c r="AC69">
        <f t="shared" si="3"/>
        <v>11.689147262225964</v>
      </c>
      <c r="AD69">
        <f t="shared" si="4"/>
        <v>1316.623041627088</v>
      </c>
      <c r="AE69">
        <f>'IDT-1'!F69</f>
        <v>-49.576999999999998</v>
      </c>
      <c r="AF69" s="26"/>
      <c r="AG69">
        <f t="shared" si="5"/>
        <v>1267.046041627088</v>
      </c>
      <c r="AI69" s="75">
        <f>PXIL!J69</f>
        <v>0</v>
      </c>
      <c r="AJ69" s="75">
        <f>PXIL!P69</f>
        <v>0</v>
      </c>
      <c r="AK69" s="75">
        <f>RTM_IEX!J69</f>
        <v>14.35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11.806470746832028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69.598958005838753</v>
      </c>
      <c r="J70">
        <f>Bawana_RLNG!T70</f>
        <v>0</v>
      </c>
      <c r="K70">
        <f>Bawana_Spot!T70</f>
        <v>0</v>
      </c>
      <c r="L70">
        <f>TWOMCL!S70</f>
        <v>5.3361990950226241</v>
      </c>
      <c r="M70">
        <f>EDWPCL!W70</f>
        <v>0</v>
      </c>
      <c r="N70">
        <f>'MSW BWN'!W70</f>
        <v>5.9205919999999992</v>
      </c>
      <c r="O70">
        <f>TPDDL_ISGS_exbus!BB70</f>
        <v>808.53548524558266</v>
      </c>
      <c r="P70" s="77">
        <v>71.739999999999995</v>
      </c>
      <c r="Q70" s="77">
        <v>26.493067747539087</v>
      </c>
      <c r="R70" s="80">
        <v>11.197454545454544</v>
      </c>
      <c r="S70" s="80">
        <v>0</v>
      </c>
      <c r="T70" s="78">
        <f>SUMPRODUCT(LTA!F70:AJ70,LTA!F$101:AJ$101,LTA!F$105:AJ$105)</f>
        <v>30.32</v>
      </c>
      <c r="U70" s="78">
        <f>SUMPRODUCT(LTA!F70:AJ70,LTA!F$102:AJ$102,LTA!F$105:AJ$105)</f>
        <v>270.18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2.81</v>
      </c>
      <c r="AB70" s="117">
        <f>-STOA!P70</f>
        <v>0</v>
      </c>
      <c r="AC70">
        <f t="shared" si="3"/>
        <v>11.626720400999174</v>
      </c>
      <c r="AD70">
        <f t="shared" si="4"/>
        <v>1309.5915069852706</v>
      </c>
      <c r="AE70">
        <f>'IDT-1'!F70</f>
        <v>-36.954999999999998</v>
      </c>
      <c r="AF70" s="26"/>
      <c r="AG70">
        <f t="shared" si="5"/>
        <v>1272.6365069852707</v>
      </c>
      <c r="AI70" s="75">
        <f>PXIL!J70</f>
        <v>0</v>
      </c>
      <c r="AJ70" s="75">
        <f>PXIL!P70</f>
        <v>0</v>
      </c>
      <c r="AK70" s="75">
        <f>RTM_IEX!J70</f>
        <v>7.28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11.806470746832028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5.5642533936651581</v>
      </c>
      <c r="M71">
        <f>EDWPCL!W71</f>
        <v>0</v>
      </c>
      <c r="N71">
        <f>'MSW BWN'!W71</f>
        <v>5.8983999999999988</v>
      </c>
      <c r="O71">
        <f>TPDDL_ISGS_exbus!BB71</f>
        <v>831.27035475198261</v>
      </c>
      <c r="P71" s="77">
        <v>71.739999999999995</v>
      </c>
      <c r="Q71" s="77">
        <v>26.493067747539087</v>
      </c>
      <c r="R71" s="80">
        <v>4.53</v>
      </c>
      <c r="S71" s="80">
        <v>0</v>
      </c>
      <c r="T71" s="78">
        <f>SUMPRODUCT(LTA!F71:AJ71,LTA!F$101:AJ$101,LTA!F$105:AJ$105)</f>
        <v>19.59</v>
      </c>
      <c r="U71" s="78">
        <f>SUMPRODUCT(LTA!F71:AJ71,LTA!F$102:AJ$102,LTA!F$105:AJ$105)</f>
        <v>269.62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2.81</v>
      </c>
      <c r="AB71" s="117">
        <f>-STOA!P71</f>
        <v>0</v>
      </c>
      <c r="AC71">
        <f t="shared" si="3"/>
        <v>11.754798410432167</v>
      </c>
      <c r="AD71">
        <f t="shared" si="4"/>
        <v>1324.0177482295867</v>
      </c>
      <c r="AE71">
        <f>'IDT-1'!F71</f>
        <v>-32.886000000000003</v>
      </c>
      <c r="AF71" s="26"/>
      <c r="AG71">
        <f t="shared" si="5"/>
        <v>1291.1317482295867</v>
      </c>
      <c r="AI71" s="75">
        <f>PXIL!J71</f>
        <v>0</v>
      </c>
      <c r="AJ71" s="75">
        <f>PXIL!P71</f>
        <v>0</v>
      </c>
      <c r="AK71" s="75">
        <f>RTM_IEX!J71</f>
        <v>16.850000000000001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11.806470746832028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5.0429864253393655</v>
      </c>
      <c r="M72">
        <f>EDWPCL!W72</f>
        <v>0</v>
      </c>
      <c r="N72">
        <f>'MSW BWN'!W72</f>
        <v>5.814303999999999</v>
      </c>
      <c r="O72">
        <f>TPDDL_ISGS_exbus!BB72</f>
        <v>854.66079308568271</v>
      </c>
      <c r="P72" s="77">
        <v>71.739999999999995</v>
      </c>
      <c r="Q72" s="77">
        <v>26.493067747539087</v>
      </c>
      <c r="R72" s="80">
        <v>0.6100000000000001</v>
      </c>
      <c r="S72" s="80">
        <v>0</v>
      </c>
      <c r="T72" s="78">
        <f>SUMPRODUCT(LTA!F72:AJ72,LTA!F$101:AJ$101,LTA!F$105:AJ$105)</f>
        <v>6.66</v>
      </c>
      <c r="U72" s="78">
        <f>SUMPRODUCT(LTA!F72:AJ72,LTA!F$102:AJ$102,LTA!F$105:AJ$105)</f>
        <v>274.30000000000007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2.81</v>
      </c>
      <c r="AB72" s="117">
        <f>-STOA!P72</f>
        <v>0</v>
      </c>
      <c r="AC72">
        <f t="shared" si="3"/>
        <v>11.839587073647461</v>
      </c>
      <c r="AD72">
        <f t="shared" si="4"/>
        <v>1333.5680349317456</v>
      </c>
      <c r="AE72">
        <f>'IDT-1'!F72</f>
        <v>-20.774000000000001</v>
      </c>
      <c r="AF72" s="26"/>
      <c r="AG72">
        <f t="shared" si="5"/>
        <v>1312.7940349317455</v>
      </c>
      <c r="AI72" s="75">
        <f>PXIL!J72</f>
        <v>0</v>
      </c>
      <c r="AJ72" s="75">
        <f>PXIL!P72</f>
        <v>0</v>
      </c>
      <c r="AK72" s="75">
        <f>RTM_IEX!J72</f>
        <v>15.87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11.806470746832028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4.912669683257918</v>
      </c>
      <c r="M73">
        <f>EDWPCL!W73</f>
        <v>0</v>
      </c>
      <c r="N73">
        <f>'MSW BWN'!W73</f>
        <v>5.9824959999999994</v>
      </c>
      <c r="O73">
        <f>TPDDL_ISGS_exbus!BB73</f>
        <v>886.9784928786413</v>
      </c>
      <c r="P73" s="77">
        <v>71.739999999999995</v>
      </c>
      <c r="Q73" s="77">
        <v>26.493067747539087</v>
      </c>
      <c r="R73" s="80">
        <v>0</v>
      </c>
      <c r="S73" s="80">
        <v>0</v>
      </c>
      <c r="T73" s="78">
        <f>SUMPRODUCT(LTA!F73:AJ73,LTA!F$101:AJ$101,LTA!F$105:AJ$105)</f>
        <v>3.48</v>
      </c>
      <c r="U73" s="78">
        <f>SUMPRODUCT(LTA!F73:AJ73,LTA!F$102:AJ$102,LTA!F$105:AJ$105)</f>
        <v>278.39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2.81</v>
      </c>
      <c r="AB73" s="117">
        <f>-STOA!P73</f>
        <v>0</v>
      </c>
      <c r="AC73">
        <f t="shared" si="3"/>
        <v>11.987300134095177</v>
      </c>
      <c r="AD73">
        <f t="shared" si="4"/>
        <v>1350.2058969221748</v>
      </c>
      <c r="AE73">
        <f>'IDT-1'!F73</f>
        <v>-27.298999999999999</v>
      </c>
      <c r="AF73" s="26"/>
      <c r="AG73">
        <f t="shared" si="5"/>
        <v>1322.9068969221748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11.806470746832028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4.5678733031674206</v>
      </c>
      <c r="M74">
        <f>EDWPCL!W74</f>
        <v>0</v>
      </c>
      <c r="N74">
        <f>'MSW BWN'!W74</f>
        <v>5.8645279999999991</v>
      </c>
      <c r="O74">
        <f>TPDDL_ISGS_exbus!BB74</f>
        <v>895.5607085785382</v>
      </c>
      <c r="P74" s="77">
        <v>71.739999999999995</v>
      </c>
      <c r="Q74" s="77">
        <v>26.493067747539087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277.18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2.81</v>
      </c>
      <c r="AB74" s="117">
        <f>-STOA!P74</f>
        <v>0</v>
      </c>
      <c r="AC74">
        <f t="shared" si="3"/>
        <v>12.029183305709473</v>
      </c>
      <c r="AD74">
        <f t="shared" si="4"/>
        <v>1354.923465070367</v>
      </c>
      <c r="AE74">
        <f>'IDT-1'!F74</f>
        <v>-2.246</v>
      </c>
      <c r="AF74" s="26"/>
      <c r="AG74">
        <f t="shared" si="5"/>
        <v>1352.6774650703669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11.901428956592072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6.5272802998750521</v>
      </c>
      <c r="L75">
        <f>TWOMCL!S75</f>
        <v>3.3298642533936644</v>
      </c>
      <c r="M75">
        <f>EDWPCL!W75</f>
        <v>0</v>
      </c>
      <c r="N75">
        <f>'MSW BWN'!W75</f>
        <v>5.8750399999999994</v>
      </c>
      <c r="O75">
        <f>TPDDL_ISGS_exbus!BB75</f>
        <v>890.75920482213814</v>
      </c>
      <c r="P75" s="77">
        <v>71.739999999999995</v>
      </c>
      <c r="Q75" s="77">
        <v>26.493067747539087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277.22000000000003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7.84</v>
      </c>
      <c r="Z75" s="75">
        <f>IEX!P75</f>
        <v>0</v>
      </c>
      <c r="AA75" s="117">
        <f>STOA!J75</f>
        <v>2.81</v>
      </c>
      <c r="AB75" s="117">
        <f>-STOA!P75</f>
        <v>0</v>
      </c>
      <c r="AC75">
        <f t="shared" si="3"/>
        <v>12.125571797499935</v>
      </c>
      <c r="AD75">
        <f t="shared" si="4"/>
        <v>1365.7803142820378</v>
      </c>
      <c r="AE75">
        <f>'IDT-1'!F75</f>
        <v>0</v>
      </c>
      <c r="AF75" s="26"/>
      <c r="AG75">
        <f t="shared" si="5"/>
        <v>1365.7803142820378</v>
      </c>
      <c r="AI75" s="75">
        <f>PXIL!J75</f>
        <v>0</v>
      </c>
      <c r="AJ75" s="75">
        <f>PXIL!P75</f>
        <v>0</v>
      </c>
      <c r="AK75" s="75">
        <f>RTM_IEX!J75</f>
        <v>3.81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11.901428956592072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6.5272802998750521</v>
      </c>
      <c r="L76">
        <f>TWOMCL!S76</f>
        <v>3.9488687782805423</v>
      </c>
      <c r="M76">
        <f>EDWPCL!W76</f>
        <v>0</v>
      </c>
      <c r="N76">
        <f>'MSW BWN'!W76</f>
        <v>5.9369439999999987</v>
      </c>
      <c r="O76">
        <f>TPDDL_ISGS_exbus!BB76</f>
        <v>887.15722228793811</v>
      </c>
      <c r="P76" s="77">
        <v>71.739999999999995</v>
      </c>
      <c r="Q76" s="77">
        <v>26.493067747539087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277.20999999999998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12.31</v>
      </c>
      <c r="Z76" s="75">
        <f>IEX!P76</f>
        <v>0</v>
      </c>
      <c r="AA76" s="117">
        <f>STOA!J76</f>
        <v>2.81</v>
      </c>
      <c r="AB76" s="117">
        <f>-STOA!P76</f>
        <v>0</v>
      </c>
      <c r="AC76">
        <f t="shared" si="3"/>
        <v>12.148178346217978</v>
      </c>
      <c r="AD76">
        <f t="shared" si="4"/>
        <v>1368.3266337240066</v>
      </c>
      <c r="AE76">
        <f>'IDT-1'!F76</f>
        <v>0</v>
      </c>
      <c r="AF76" s="26"/>
      <c r="AG76">
        <f t="shared" si="5"/>
        <v>1368.3266337240066</v>
      </c>
      <c r="AI76" s="75">
        <f>PXIL!J76</f>
        <v>0</v>
      </c>
      <c r="AJ76" s="75">
        <f>PXIL!P76</f>
        <v>0</v>
      </c>
      <c r="AK76" s="75">
        <f>RTM_IEX!J76</f>
        <v>4.84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11.901428956592072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6.5272802998750521</v>
      </c>
      <c r="L77">
        <f>TWOMCL!S77</f>
        <v>4.9384615384615378</v>
      </c>
      <c r="M77">
        <f>EDWPCL!W77</f>
        <v>0</v>
      </c>
      <c r="N77">
        <f>'MSW BWN'!W77</f>
        <v>5.9427839999999996</v>
      </c>
      <c r="O77">
        <f>TPDDL_ISGS_exbus!BB77</f>
        <v>882.5193753044382</v>
      </c>
      <c r="P77" s="77">
        <v>71.739999999999995</v>
      </c>
      <c r="Q77" s="77">
        <v>26.493067747539087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277.72000000000003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16.02</v>
      </c>
      <c r="Z77" s="75">
        <f>IEX!P77</f>
        <v>0</v>
      </c>
      <c r="AA77" s="117">
        <f>STOA!J77</f>
        <v>2.81</v>
      </c>
      <c r="AB77" s="117">
        <f>-STOA!P77</f>
        <v>0</v>
      </c>
      <c r="AC77">
        <f t="shared" si="3"/>
        <v>12.140853101052771</v>
      </c>
      <c r="AD77">
        <f t="shared" si="4"/>
        <v>1367.5015447458532</v>
      </c>
      <c r="AE77">
        <f>'IDT-1'!F77</f>
        <v>0</v>
      </c>
      <c r="AF77" s="26"/>
      <c r="AG77">
        <f t="shared" si="5"/>
        <v>1367.5015447458532</v>
      </c>
      <c r="AI77" s="75">
        <f>PXIL!J77</f>
        <v>0</v>
      </c>
      <c r="AJ77" s="75">
        <f>PXIL!P77</f>
        <v>0</v>
      </c>
      <c r="AK77" s="75">
        <f>RTM_IEX!J77</f>
        <v>3.43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11.901428956592072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6.5272802998750521</v>
      </c>
      <c r="L78">
        <f>TWOMCL!S78</f>
        <v>5.1542986425339361</v>
      </c>
      <c r="M78">
        <f>EDWPCL!W78</f>
        <v>0</v>
      </c>
      <c r="N78">
        <f>'MSW BWN'!W78</f>
        <v>5.8364959999999986</v>
      </c>
      <c r="O78">
        <f>TPDDL_ISGS_exbus!BB78</f>
        <v>869.24658476693821</v>
      </c>
      <c r="P78" s="77">
        <v>71.739999999999995</v>
      </c>
      <c r="Q78" s="77">
        <v>26.493067747539087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277.72000000000003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21.64</v>
      </c>
      <c r="Z78" s="75">
        <f>IEX!P78</f>
        <v>0</v>
      </c>
      <c r="AA78" s="117">
        <f>STOA!J78</f>
        <v>2.81</v>
      </c>
      <c r="AB78" s="117">
        <f>-STOA!P78</f>
        <v>0</v>
      </c>
      <c r="AC78">
        <f t="shared" si="3"/>
        <v>12.079576576438608</v>
      </c>
      <c r="AD78">
        <f t="shared" si="4"/>
        <v>1360.5995798370398</v>
      </c>
      <c r="AE78">
        <f>'IDT-1'!F78</f>
        <v>0</v>
      </c>
      <c r="AF78" s="26"/>
      <c r="AG78">
        <f t="shared" si="5"/>
        <v>1360.5995798370398</v>
      </c>
      <c r="AI78" s="75">
        <f>PXIL!J78</f>
        <v>0</v>
      </c>
      <c r="AJ78" s="75">
        <f>PXIL!P78</f>
        <v>0</v>
      </c>
      <c r="AK78" s="75">
        <f>RTM_IEX!J78</f>
        <v>4.01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11.901428956592072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4.8954602249062891</v>
      </c>
      <c r="L79">
        <f>TWOMCL!S79</f>
        <v>5.6552036199095026</v>
      </c>
      <c r="M79">
        <f>EDWPCL!W79</f>
        <v>0</v>
      </c>
      <c r="N79">
        <f>'MSW BWN'!W79</f>
        <v>5.8867199999999995</v>
      </c>
      <c r="O79">
        <f>TPDDL_ISGS_exbus!BB79</f>
        <v>848.91086882158197</v>
      </c>
      <c r="P79" s="77">
        <v>71.739999999999995</v>
      </c>
      <c r="Q79" s="77">
        <v>26.493067747539087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277.75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21.91</v>
      </c>
      <c r="Z79" s="75">
        <f>IEX!P79</f>
        <v>0</v>
      </c>
      <c r="AA79" s="117">
        <f>STOA!J79</f>
        <v>2.81</v>
      </c>
      <c r="AB79" s="117">
        <f>-STOA!P79</f>
        <v>0</v>
      </c>
      <c r="AC79">
        <f t="shared" si="3"/>
        <v>11.896304194460654</v>
      </c>
      <c r="AD79">
        <f t="shared" si="4"/>
        <v>1339.9564451760682</v>
      </c>
      <c r="AE79">
        <f>'IDT-1'!F79</f>
        <v>0</v>
      </c>
      <c r="AF79" s="26"/>
      <c r="AG79">
        <f t="shared" si="5"/>
        <v>1339.9564451760682</v>
      </c>
      <c r="AI79" s="75">
        <f>PXIL!J79</f>
        <v>0</v>
      </c>
      <c r="AJ79" s="75">
        <f>PXIL!P79</f>
        <v>0</v>
      </c>
      <c r="AK79" s="75">
        <f>RTM_IEX!J79</f>
        <v>4.3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11.901428956592072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4.8954602249062891</v>
      </c>
      <c r="L80">
        <f>TWOMCL!S80</f>
        <v>4.189140271493212</v>
      </c>
      <c r="M80">
        <f>EDWPCL!W80</f>
        <v>0</v>
      </c>
      <c r="N80">
        <f>'MSW BWN'!W80</f>
        <v>5.8867199999999995</v>
      </c>
      <c r="O80">
        <f>TPDDL_ISGS_exbus!BB80</f>
        <v>830.79954319672936</v>
      </c>
      <c r="P80" s="77">
        <v>71.739999999999995</v>
      </c>
      <c r="Q80" s="77">
        <v>26.493067747539087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277.74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22.35</v>
      </c>
      <c r="Z80" s="75">
        <f>IEX!P80</f>
        <v>0</v>
      </c>
      <c r="AA80" s="117">
        <f>STOA!J80</f>
        <v>2.81</v>
      </c>
      <c r="AB80" s="117">
        <f>-STOA!P80</f>
        <v>0</v>
      </c>
      <c r="AC80">
        <f t="shared" si="3"/>
        <v>11.728159171495889</v>
      </c>
      <c r="AD80">
        <f t="shared" si="4"/>
        <v>1321.017201225764</v>
      </c>
      <c r="AE80">
        <f>'IDT-1'!F80</f>
        <v>0</v>
      </c>
      <c r="AF80" s="26"/>
      <c r="AG80">
        <f t="shared" si="5"/>
        <v>1321.017201225764</v>
      </c>
      <c r="AI80" s="75">
        <f>PXIL!J80</f>
        <v>0</v>
      </c>
      <c r="AJ80" s="75">
        <f>PXIL!P80</f>
        <v>0</v>
      </c>
      <c r="AK80" s="75">
        <f>RTM_IEX!J80</f>
        <v>4.34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7.4011994929068097</v>
      </c>
      <c r="F81">
        <f>GT_Spot!T81</f>
        <v>0</v>
      </c>
      <c r="G81">
        <f>PPCL_NG!T81</f>
        <v>0.3856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6.5272802998750521</v>
      </c>
      <c r="L81">
        <f>TWOMCL!S81</f>
        <v>3.5837104072398192</v>
      </c>
      <c r="M81">
        <f>EDWPCL!W81</f>
        <v>0</v>
      </c>
      <c r="N81">
        <f>'MSW BWN'!W81</f>
        <v>5.8808799999999986</v>
      </c>
      <c r="O81">
        <f>TPDDL_ISGS_exbus!BB81</f>
        <v>817.36036851452923</v>
      </c>
      <c r="P81" s="77">
        <v>71.739999999999995</v>
      </c>
      <c r="Q81" s="77">
        <v>26.493067747539087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277.70999999999998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26.3</v>
      </c>
      <c r="Z81" s="75">
        <f>IEX!P81</f>
        <v>0</v>
      </c>
      <c r="AA81" s="117">
        <f>STOA!J81</f>
        <v>2.81</v>
      </c>
      <c r="AB81" s="117">
        <f>-STOA!P81</f>
        <v>0</v>
      </c>
      <c r="AC81">
        <f t="shared" si="3"/>
        <v>11.628690536866392</v>
      </c>
      <c r="AD81">
        <f t="shared" si="4"/>
        <v>1309.8134159252236</v>
      </c>
      <c r="AE81">
        <f>'IDT-1'!F81</f>
        <v>0</v>
      </c>
      <c r="AF81" s="26"/>
      <c r="AG81">
        <f t="shared" si="5"/>
        <v>1309.8134159252236</v>
      </c>
      <c r="AI81" s="75">
        <f>PXIL!J81</f>
        <v>0</v>
      </c>
      <c r="AJ81" s="75">
        <f>PXIL!P81</f>
        <v>0</v>
      </c>
      <c r="AK81" s="75">
        <f>RTM_IEX!J81</f>
        <v>5.65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7.4011994929068097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6.5272802998750521</v>
      </c>
      <c r="L82">
        <f>TWOMCL!S82</f>
        <v>3.9095022624434383</v>
      </c>
      <c r="M82">
        <f>EDWPCL!W82</f>
        <v>0</v>
      </c>
      <c r="N82">
        <f>'MSW BWN'!W82</f>
        <v>5.858687999999999</v>
      </c>
      <c r="O82">
        <f>TPDDL_ISGS_exbus!BB82</f>
        <v>805.31210510852918</v>
      </c>
      <c r="P82" s="77">
        <v>71.739999999999995</v>
      </c>
      <c r="Q82" s="77">
        <v>26.493067747539087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277.84999999999997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29.88</v>
      </c>
      <c r="Z82" s="75">
        <f>IEX!P82</f>
        <v>0</v>
      </c>
      <c r="AA82" s="117">
        <f>STOA!J82</f>
        <v>2.81</v>
      </c>
      <c r="AB82" s="117">
        <f>-STOA!P82</f>
        <v>0</v>
      </c>
      <c r="AC82">
        <f t="shared" si="3"/>
        <v>11.547816217619383</v>
      </c>
      <c r="AD82">
        <f t="shared" si="4"/>
        <v>1300.704026693674</v>
      </c>
      <c r="AE82">
        <f>'IDT-1'!F82</f>
        <v>0</v>
      </c>
      <c r="AF82" s="26"/>
      <c r="AG82">
        <f t="shared" si="5"/>
        <v>1300.704026693674</v>
      </c>
      <c r="AI82" s="75">
        <f>PXIL!J82</f>
        <v>0</v>
      </c>
      <c r="AJ82" s="75">
        <f>PXIL!P82</f>
        <v>0</v>
      </c>
      <c r="AK82" s="75">
        <f>RTM_IEX!J82</f>
        <v>4.87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12.167060677698975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7.6072831131738674</v>
      </c>
      <c r="L83">
        <f>TWOMCL!S83</f>
        <v>3.0633951240552491</v>
      </c>
      <c r="M83">
        <f>EDWPCL!W83</f>
        <v>0</v>
      </c>
      <c r="N83">
        <f>'MSW BWN'!W83</f>
        <v>5.8470079999999989</v>
      </c>
      <c r="O83">
        <f>TPDDL_ISGS_exbus!BB83</f>
        <v>789.9213879216253</v>
      </c>
      <c r="P83" s="77">
        <v>71.739999999999995</v>
      </c>
      <c r="Q83" s="77">
        <v>26.493067747539087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277.77000000000004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21.57</v>
      </c>
      <c r="Z83" s="75">
        <f>IEX!P83</f>
        <v>0</v>
      </c>
      <c r="AA83" s="117">
        <f>STOA!J83</f>
        <v>2.81</v>
      </c>
      <c r="AB83" s="117">
        <f>-STOA!P83</f>
        <v>0</v>
      </c>
      <c r="AC83">
        <f t="shared" si="3"/>
        <v>11.366160982740015</v>
      </c>
      <c r="AD83">
        <f t="shared" si="4"/>
        <v>1280.2430416013524</v>
      </c>
      <c r="AE83">
        <f>'IDT-1'!F83</f>
        <v>0</v>
      </c>
      <c r="AF83" s="26"/>
      <c r="AG83">
        <f t="shared" si="5"/>
        <v>1280.2430416013524</v>
      </c>
      <c r="AI83" s="75">
        <f>PXIL!J83</f>
        <v>0</v>
      </c>
      <c r="AJ83" s="75">
        <f>PXIL!P83</f>
        <v>0</v>
      </c>
      <c r="AK83" s="75">
        <f>RTM_IEX!J83</f>
        <v>3.02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12.167060677698975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7.6072831131738674</v>
      </c>
      <c r="L84">
        <f>TWOMCL!S84</f>
        <v>3.0633951240552491</v>
      </c>
      <c r="M84">
        <f>EDWPCL!W84</f>
        <v>0</v>
      </c>
      <c r="N84">
        <f>'MSW BWN'!W84</f>
        <v>5.9486239999999988</v>
      </c>
      <c r="O84">
        <f>TPDDL_ISGS_exbus!BB84</f>
        <v>779.60783882166231</v>
      </c>
      <c r="P84" s="77">
        <v>71.739999999999995</v>
      </c>
      <c r="Q84" s="77">
        <v>26.493067747539087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277.70000000000005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16.46</v>
      </c>
      <c r="Z84" s="75">
        <f>IEX!P84</f>
        <v>0</v>
      </c>
      <c r="AA84" s="117">
        <f>STOA!J84</f>
        <v>2.81</v>
      </c>
      <c r="AB84" s="117">
        <f>-STOA!P84</f>
        <v>0</v>
      </c>
      <c r="AC84">
        <f t="shared" si="3"/>
        <v>11.22551997146034</v>
      </c>
      <c r="AD84">
        <f t="shared" si="4"/>
        <v>1264.4017495126693</v>
      </c>
      <c r="AE84">
        <f>'IDT-1'!F84</f>
        <v>0</v>
      </c>
      <c r="AF84" s="26"/>
      <c r="AG84">
        <f t="shared" si="5"/>
        <v>1264.4017495126693</v>
      </c>
      <c r="AI84" s="75">
        <f>PXIL!J84</f>
        <v>0</v>
      </c>
      <c r="AJ84" s="75">
        <f>PXIL!P84</f>
        <v>0</v>
      </c>
      <c r="AK84" s="75">
        <f>RTM_IEX!J84</f>
        <v>2.4300000000000002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12.167060677698975</v>
      </c>
      <c r="F85">
        <f>GT_Spot!T85</f>
        <v>0</v>
      </c>
      <c r="G85">
        <f>PPCL_NG!T85</f>
        <v>6.1609653333333334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7.6072831131738674</v>
      </c>
      <c r="L85">
        <f>TWOMCL!S85</f>
        <v>3.0633951240552491</v>
      </c>
      <c r="M85">
        <f>EDWPCL!W85</f>
        <v>0</v>
      </c>
      <c r="N85">
        <f>'MSW BWN'!W85</f>
        <v>5.9766559999999993</v>
      </c>
      <c r="O85">
        <f>TPDDL_ISGS_exbus!BB85</f>
        <v>774.31760172486224</v>
      </c>
      <c r="P85" s="77">
        <v>71.739999999999995</v>
      </c>
      <c r="Q85" s="77">
        <v>26.493067747539087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277.75000000000006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5.18</v>
      </c>
      <c r="Z85" s="75">
        <f>IEX!P85</f>
        <v>0</v>
      </c>
      <c r="AA85" s="117">
        <f>STOA!J85</f>
        <v>2.81</v>
      </c>
      <c r="AB85" s="117">
        <f>-STOA!P85</f>
        <v>0</v>
      </c>
      <c r="AC85">
        <f t="shared" si="3"/>
        <v>11.113221061541832</v>
      </c>
      <c r="AD85">
        <f t="shared" si="4"/>
        <v>1251.7528086591208</v>
      </c>
      <c r="AE85">
        <f>'IDT-1'!F85</f>
        <v>0</v>
      </c>
      <c r="AF85" s="26"/>
      <c r="AG85">
        <f t="shared" si="5"/>
        <v>1251.7528086591208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12.167060677698975</v>
      </c>
      <c r="F86">
        <f>GT_Spot!T86</f>
        <v>0</v>
      </c>
      <c r="G86">
        <f>PPCL_NG!T86</f>
        <v>6.2235573333333338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7.6072831131738674</v>
      </c>
      <c r="L86">
        <f>TWOMCL!S86</f>
        <v>2.9691780821917813</v>
      </c>
      <c r="M86">
        <f>EDWPCL!W86</f>
        <v>0</v>
      </c>
      <c r="N86">
        <f>'MSW BWN'!W86</f>
        <v>6.0327199999999985</v>
      </c>
      <c r="O86">
        <f>TPDDL_ISGS_exbus!BB86</f>
        <v>774.31760172486224</v>
      </c>
      <c r="P86" s="77">
        <v>71.739999999999995</v>
      </c>
      <c r="Q86" s="77">
        <v>26.493067747539087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277.75000000000006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2.81</v>
      </c>
      <c r="AB86" s="117">
        <f>-STOA!P86</f>
        <v>0</v>
      </c>
      <c r="AC86">
        <f t="shared" si="3"/>
        <v>11.067852124373434</v>
      </c>
      <c r="AD86">
        <f t="shared" si="4"/>
        <v>1246.6426165544258</v>
      </c>
      <c r="AE86">
        <f>'IDT-1'!F86</f>
        <v>-22.795000000000002</v>
      </c>
      <c r="AF86" s="26"/>
      <c r="AG86">
        <f t="shared" si="5"/>
        <v>1223.8476165544257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12.167060677698975</v>
      </c>
      <c r="F87">
        <f>GT_Spot!T87</f>
        <v>0</v>
      </c>
      <c r="G87">
        <f>PPCL_NG!T87</f>
        <v>3.9508906666666666</v>
      </c>
      <c r="H87">
        <f>PPCL_Spot!T87</f>
        <v>0</v>
      </c>
      <c r="I87">
        <f>Bawana_NG!T87</f>
        <v>69.598873695282776</v>
      </c>
      <c r="J87">
        <f>Bawana_RLNG!T87</f>
        <v>0</v>
      </c>
      <c r="K87">
        <f>Bawana_Spot!T87</f>
        <v>9.787281310747014</v>
      </c>
      <c r="L87">
        <f>TWOMCL!S87</f>
        <v>3.0633951240552491</v>
      </c>
      <c r="M87">
        <f>EDWPCL!W87</f>
        <v>0</v>
      </c>
      <c r="N87">
        <f>'MSW BWN'!W87</f>
        <v>6.0992959999999998</v>
      </c>
      <c r="O87">
        <f>TPDDL_ISGS_exbus!BB87</f>
        <v>773.83411927810675</v>
      </c>
      <c r="P87" s="77">
        <v>71.739999999999995</v>
      </c>
      <c r="Q87" s="77">
        <v>26.493067747539087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277.82000000000005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-20</v>
      </c>
      <c r="AA87" s="117">
        <f>STOA!J87</f>
        <v>2.85</v>
      </c>
      <c r="AB87" s="117">
        <f>-STOA!P87</f>
        <v>0</v>
      </c>
      <c r="AC87">
        <f t="shared" si="3"/>
        <v>11.242717614044757</v>
      </c>
      <c r="AD87">
        <f t="shared" si="4"/>
        <v>1226.1612668860519</v>
      </c>
      <c r="AE87">
        <f>'IDT-1'!F87</f>
        <v>-37.128999999999998</v>
      </c>
      <c r="AF87" s="26"/>
      <c r="AG87">
        <f t="shared" si="5"/>
        <v>1189.032266886052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12.167060677698975</v>
      </c>
      <c r="F88">
        <f>GT_Spot!T88</f>
        <v>0</v>
      </c>
      <c r="G88">
        <f>PPCL_NG!T88</f>
        <v>3.907594</v>
      </c>
      <c r="H88">
        <f>PPCL_Spot!T88</f>
        <v>0</v>
      </c>
      <c r="I88">
        <f>Bawana_NG!T88</f>
        <v>69.598873695282776</v>
      </c>
      <c r="J88">
        <f>Bawana_RLNG!T88</f>
        <v>0</v>
      </c>
      <c r="K88">
        <f>Bawana_Spot!T88</f>
        <v>9.787281310747014</v>
      </c>
      <c r="L88">
        <f>TWOMCL!S88</f>
        <v>2.6825342465753428</v>
      </c>
      <c r="M88">
        <f>EDWPCL!W88</f>
        <v>0</v>
      </c>
      <c r="N88">
        <f>'MSW BWN'!W88</f>
        <v>6.1168159999999991</v>
      </c>
      <c r="O88">
        <f>TPDDL_ISGS_exbus!BB88</f>
        <v>769.19315298056927</v>
      </c>
      <c r="P88" s="77">
        <v>71.739999999999995</v>
      </c>
      <c r="Q88" s="77">
        <v>26.493067747539087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277.72000000000003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-20</v>
      </c>
      <c r="AA88" s="117">
        <f>STOA!J88</f>
        <v>2.85</v>
      </c>
      <c r="AB88" s="117">
        <f>-STOA!P88</f>
        <v>0</v>
      </c>
      <c r="AC88">
        <f t="shared" si="3"/>
        <v>11.197418700237934</v>
      </c>
      <c r="AD88">
        <f t="shared" si="4"/>
        <v>1221.0589619581745</v>
      </c>
      <c r="AE88">
        <f>'IDT-1'!F88</f>
        <v>-47.226999999999997</v>
      </c>
      <c r="AF88" s="26"/>
      <c r="AG88">
        <f t="shared" si="5"/>
        <v>1173.8319619581744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12.16589861751152</v>
      </c>
      <c r="F89">
        <f>GT_Spot!T89</f>
        <v>0</v>
      </c>
      <c r="G89">
        <f>PPCL_NG!T89</f>
        <v>11.079432000000002</v>
      </c>
      <c r="H89">
        <f>PPCL_Spot!T89</f>
        <v>0</v>
      </c>
      <c r="I89">
        <f>Bawana_NG!T89</f>
        <v>69.598873695282776</v>
      </c>
      <c r="J89">
        <f>Bawana_RLNG!T89</f>
        <v>0</v>
      </c>
      <c r="K89">
        <f>Bawana_Spot!T89</f>
        <v>9.787281310747014</v>
      </c>
      <c r="L89">
        <f>TWOMCL!S89</f>
        <v>2.0856164383561642</v>
      </c>
      <c r="M89">
        <f>EDWPCL!W89</f>
        <v>0</v>
      </c>
      <c r="N89">
        <f>'MSW BWN'!W89</f>
        <v>6.1553599999999982</v>
      </c>
      <c r="O89">
        <f>TPDDL_ISGS_exbus!BB89</f>
        <v>769.19315298056927</v>
      </c>
      <c r="P89" s="77">
        <v>71.739999999999995</v>
      </c>
      <c r="Q89" s="77">
        <v>26.493067747539087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277.84000000000003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-20</v>
      </c>
      <c r="AA89" s="117">
        <f>STOA!J89</f>
        <v>2.85</v>
      </c>
      <c r="AB89" s="117">
        <f>-STOA!P89</f>
        <v>0</v>
      </c>
      <c r="AC89">
        <f t="shared" si="3"/>
        <v>11.256662958995959</v>
      </c>
      <c r="AD89">
        <f t="shared" si="4"/>
        <v>1227.7320198310099</v>
      </c>
      <c r="AE89">
        <f>'IDT-1'!F89</f>
        <v>-56.177</v>
      </c>
      <c r="AF89" s="26"/>
      <c r="AG89">
        <f t="shared" si="5"/>
        <v>1171.55501983101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12.16589861751152</v>
      </c>
      <c r="F90">
        <f>GT_Spot!T90</f>
        <v>0</v>
      </c>
      <c r="G90">
        <f>PPCL_NG!T90</f>
        <v>11.849994000000001</v>
      </c>
      <c r="H90">
        <f>PPCL_Spot!T90</f>
        <v>0</v>
      </c>
      <c r="I90">
        <f>Bawana_NG!T90</f>
        <v>69.598873695282776</v>
      </c>
      <c r="J90">
        <f>Bawana_RLNG!T90</f>
        <v>0</v>
      </c>
      <c r="K90">
        <f>Bawana_Spot!T90</f>
        <v>9.787281310747014</v>
      </c>
      <c r="L90">
        <f>TWOMCL!S90</f>
        <v>1.765068493150685</v>
      </c>
      <c r="M90">
        <f>EDWPCL!W90</f>
        <v>0</v>
      </c>
      <c r="N90">
        <f>'MSW BWN'!W90</f>
        <v>6.0829439999999995</v>
      </c>
      <c r="O90">
        <f>TPDDL_ISGS_exbus!BB90</f>
        <v>769.19315298056927</v>
      </c>
      <c r="P90" s="77">
        <v>71.739999999999995</v>
      </c>
      <c r="Q90" s="77">
        <v>26.493067747539087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277.82000000000005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2.85</v>
      </c>
      <c r="AB90" s="117">
        <f>-STOA!P90</f>
        <v>0</v>
      </c>
      <c r="AC90">
        <f t="shared" si="3"/>
        <v>11.259809821878148</v>
      </c>
      <c r="AD90">
        <f t="shared" si="4"/>
        <v>1228.0864710229221</v>
      </c>
      <c r="AE90">
        <f>'IDT-1'!F90</f>
        <v>-64.992999999999995</v>
      </c>
      <c r="AF90" s="26"/>
      <c r="AG90">
        <f t="shared" si="5"/>
        <v>1163.0934710229221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-20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12.16589861751152</v>
      </c>
      <c r="F91">
        <f>GT_Spot!T91</f>
        <v>0</v>
      </c>
      <c r="G91">
        <f>PPCL_NG!T91</f>
        <v>11.702669333333334</v>
      </c>
      <c r="H91">
        <f>PPCL_Spot!T91</f>
        <v>0</v>
      </c>
      <c r="I91">
        <f>Bawana_NG!T91</f>
        <v>69.599999999999994</v>
      </c>
      <c r="J91">
        <f>Bawana_RLNG!T91</f>
        <v>0</v>
      </c>
      <c r="K91">
        <f>Bawana_Spot!T91</f>
        <v>9.787281310747014</v>
      </c>
      <c r="L91">
        <f>TWOMCL!S91</f>
        <v>1.80513698630137</v>
      </c>
      <c r="M91">
        <f>EDWPCL!W91</f>
        <v>0</v>
      </c>
      <c r="N91">
        <f>'MSW BWN'!W91</f>
        <v>5.4779199999999992</v>
      </c>
      <c r="O91">
        <f>TPDDL_ISGS_exbus!BB91</f>
        <v>766.56331169456928</v>
      </c>
      <c r="P91" s="77">
        <v>71.739999999999995</v>
      </c>
      <c r="Q91" s="77">
        <v>26.493067747539087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277.74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-50</v>
      </c>
      <c r="AA91" s="117">
        <f>STOA!J91</f>
        <v>2.75</v>
      </c>
      <c r="AB91" s="117">
        <f>-STOA!P91</f>
        <v>0</v>
      </c>
      <c r="AC91">
        <f t="shared" si="3"/>
        <v>11.912440883724962</v>
      </c>
      <c r="AD91">
        <f t="shared" si="4"/>
        <v>1146.9128448062768</v>
      </c>
      <c r="AE91">
        <f>'IDT-1'!F91</f>
        <v>-41.094999999999999</v>
      </c>
      <c r="AF91" s="26"/>
      <c r="AG91">
        <f t="shared" si="5"/>
        <v>1105.8178448062768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-47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12.16589861751152</v>
      </c>
      <c r="F92">
        <f>GT_Spot!T92</f>
        <v>0</v>
      </c>
      <c r="G92">
        <f>PPCL_NG!T92</f>
        <v>7.8668286666666649</v>
      </c>
      <c r="H92">
        <f>PPCL_Spot!T92</f>
        <v>0</v>
      </c>
      <c r="I92">
        <f>Bawana_NG!T92</f>
        <v>49.999999999999993</v>
      </c>
      <c r="J92">
        <f>Bawana_RLNG!T92</f>
        <v>0</v>
      </c>
      <c r="K92">
        <f>Bawana_Spot!T92</f>
        <v>9.787281310747014</v>
      </c>
      <c r="L92">
        <f>TWOMCL!S92</f>
        <v>2.356849315068493</v>
      </c>
      <c r="M92">
        <f>EDWPCL!W92</f>
        <v>0</v>
      </c>
      <c r="N92">
        <f>'MSW BWN'!W92</f>
        <v>5.7407199999999996</v>
      </c>
      <c r="O92">
        <f>TPDDL_ISGS_exbus!BB92</f>
        <v>763.81964591276926</v>
      </c>
      <c r="P92" s="77">
        <v>71.739999999999995</v>
      </c>
      <c r="Q92" s="77">
        <v>26.493067747539087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277.73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2.75</v>
      </c>
      <c r="AB92" s="117">
        <f>-STOA!P92</f>
        <v>0</v>
      </c>
      <c r="AC92">
        <f t="shared" si="3"/>
        <v>11.547090895116478</v>
      </c>
      <c r="AD92">
        <f t="shared" si="4"/>
        <v>1137.9032006751854</v>
      </c>
      <c r="AE92">
        <f>'IDT-1'!F92</f>
        <v>-71.097999999999999</v>
      </c>
      <c r="AF92" s="26"/>
      <c r="AG92">
        <f t="shared" si="5"/>
        <v>1066.8052006751855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-81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12.16589861751152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49.999999999999993</v>
      </c>
      <c r="J93">
        <f>Bawana_RLNG!T93</f>
        <v>0</v>
      </c>
      <c r="K93">
        <f>Bawana_Spot!T93</f>
        <v>9.787281310747014</v>
      </c>
      <c r="L93">
        <f>TWOMCL!S93</f>
        <v>2.7965753424657538</v>
      </c>
      <c r="M93">
        <f>EDWPCL!W93</f>
        <v>0</v>
      </c>
      <c r="N93">
        <f>'MSW BWN'!W93</f>
        <v>5.6180799999999991</v>
      </c>
      <c r="O93">
        <f>TPDDL_ISGS_exbus!BB93</f>
        <v>761.37486123984093</v>
      </c>
      <c r="P93" s="77">
        <v>71.739999999999995</v>
      </c>
      <c r="Q93" s="77">
        <v>26.493067747539087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277.7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2.75</v>
      </c>
      <c r="AB93" s="117">
        <f>-STOA!P93</f>
        <v>0</v>
      </c>
      <c r="AC93">
        <f t="shared" si="3"/>
        <v>11.627559477690848</v>
      </c>
      <c r="AD93">
        <f t="shared" si="4"/>
        <v>1108.7982047804135</v>
      </c>
      <c r="AE93">
        <f>'IDT-1'!F93</f>
        <v>-110.798</v>
      </c>
      <c r="AF93" s="26"/>
      <c r="AG93">
        <f t="shared" si="5"/>
        <v>998.00020478041347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-100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12.16589861751152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49.999999999999993</v>
      </c>
      <c r="J94">
        <f>Bawana_RLNG!T94</f>
        <v>0</v>
      </c>
      <c r="K94">
        <f>Bawana_Spot!T94</f>
        <v>9.787281310747014</v>
      </c>
      <c r="L94">
        <f>TWOMCL!S94</f>
        <v>2.4359589041095893</v>
      </c>
      <c r="M94">
        <f>EDWPCL!W94</f>
        <v>0</v>
      </c>
      <c r="N94">
        <f>'MSW BWN'!W94</f>
        <v>5.6063999999999989</v>
      </c>
      <c r="O94">
        <f>TPDDL_ISGS_exbus!BB94</f>
        <v>729.43440966061576</v>
      </c>
      <c r="P94" s="77">
        <v>71.739999999999995</v>
      </c>
      <c r="Q94" s="77">
        <v>26.493067747539087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277.64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-154</v>
      </c>
      <c r="AA94" s="117">
        <f>STOA!J94</f>
        <v>2.75</v>
      </c>
      <c r="AB94" s="117">
        <f>-STOA!P94</f>
        <v>0</v>
      </c>
      <c r="AC94">
        <f t="shared" si="3"/>
        <v>12.532348383110309</v>
      </c>
      <c r="AD94">
        <f t="shared" si="4"/>
        <v>941.52066785741272</v>
      </c>
      <c r="AE94">
        <f>'IDT-1'!F94</f>
        <v>0</v>
      </c>
      <c r="AF94" s="26"/>
      <c r="AG94">
        <f t="shared" si="5"/>
        <v>941.52066785741272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-80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12.16589861751152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49.999999999999993</v>
      </c>
      <c r="J95">
        <f>Bawana_RLNG!T95</f>
        <v>0</v>
      </c>
      <c r="K95">
        <f>Bawana_Spot!T95</f>
        <v>9.787281310747014</v>
      </c>
      <c r="L95">
        <f>TWOMCL!S95</f>
        <v>2.4657534246575343</v>
      </c>
      <c r="M95">
        <f>EDWPCL!W95</f>
        <v>0</v>
      </c>
      <c r="N95">
        <f>'MSW BWN'!W95</f>
        <v>5.6846559999999995</v>
      </c>
      <c r="O95">
        <f>TPDDL_ISGS_exbus!BB95</f>
        <v>613.81341360778231</v>
      </c>
      <c r="P95" s="77">
        <v>71.739999999999995</v>
      </c>
      <c r="Q95" s="77">
        <v>26.493067747539087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277.66000000000003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2.75</v>
      </c>
      <c r="AB95" s="117">
        <f>-STOA!P95</f>
        <v>0</v>
      </c>
      <c r="AC95">
        <f t="shared" si="3"/>
        <v>10.770247750561786</v>
      </c>
      <c r="AD95">
        <f t="shared" si="4"/>
        <v>911.7898229576756</v>
      </c>
      <c r="AE95">
        <f>'IDT-1'!F95</f>
        <v>0</v>
      </c>
      <c r="AF95" s="26"/>
      <c r="AG95">
        <f t="shared" si="5"/>
        <v>911.7898229576756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-150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12.16589861751152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49.999999999999993</v>
      </c>
      <c r="J96">
        <f>Bawana_RLNG!T96</f>
        <v>0</v>
      </c>
      <c r="K96">
        <f>Bawana_Spot!T96</f>
        <v>9.787281310747014</v>
      </c>
      <c r="L96">
        <f>TWOMCL!S96</f>
        <v>2.6188356164383562</v>
      </c>
      <c r="M96">
        <f>EDWPCL!W96</f>
        <v>0</v>
      </c>
      <c r="N96">
        <f>'MSW BWN'!W96</f>
        <v>5.7629119999999991</v>
      </c>
      <c r="O96">
        <f>TPDDL_ISGS_exbus!BB96</f>
        <v>570.72993385416828</v>
      </c>
      <c r="P96" s="77">
        <v>71.739999999999995</v>
      </c>
      <c r="Q96" s="77">
        <v>26.493067747539087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277.66000000000003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2.75</v>
      </c>
      <c r="AB96" s="117">
        <f>-STOA!P96</f>
        <v>0</v>
      </c>
      <c r="AC96">
        <f t="shared" si="3"/>
        <v>10.393148904817657</v>
      </c>
      <c r="AD96">
        <f t="shared" si="4"/>
        <v>869.31478024158662</v>
      </c>
      <c r="AE96">
        <f>'IDT-1'!F96</f>
        <v>0</v>
      </c>
      <c r="AF96" s="26"/>
      <c r="AG96">
        <f t="shared" si="5"/>
        <v>869.31478024158662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-150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12.16589861751152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69.600000000000009</v>
      </c>
      <c r="J97">
        <f>Bawana_RLNG!T97</f>
        <v>0</v>
      </c>
      <c r="K97">
        <f>Bawana_Spot!T97</f>
        <v>5.9916386518403586</v>
      </c>
      <c r="L97">
        <f>TWOMCL!S97</f>
        <v>3.0633951240552491</v>
      </c>
      <c r="M97">
        <f>EDWPCL!W97</f>
        <v>0</v>
      </c>
      <c r="N97">
        <f>'MSW BWN'!W97</f>
        <v>5.7302079999999984</v>
      </c>
      <c r="O97">
        <f>TPDDL_ISGS_exbus!BB97</f>
        <v>535.3064581989845</v>
      </c>
      <c r="P97" s="77">
        <v>71.739999999999995</v>
      </c>
      <c r="Q97" s="77">
        <v>26.493067747539087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277.61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</v>
      </c>
      <c r="AA97" s="117">
        <f>STOA!J97</f>
        <v>2.75</v>
      </c>
      <c r="AB97" s="117">
        <f>-STOA!P97</f>
        <v>0</v>
      </c>
      <c r="AC97">
        <f t="shared" si="3"/>
        <v>10.365735032475813</v>
      </c>
      <c r="AD97">
        <f t="shared" si="4"/>
        <v>834.08493130745489</v>
      </c>
      <c r="AE97">
        <f>'IDT-1'!F97</f>
        <v>0</v>
      </c>
      <c r="AF97" s="26"/>
      <c r="AG97">
        <f t="shared" si="5"/>
        <v>834.08493130745489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-165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12.16589861751152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69.600000000000009</v>
      </c>
      <c r="J98">
        <f>Bawana_RLNG!T98</f>
        <v>0</v>
      </c>
      <c r="K98">
        <f>Bawana_Spot!T98</f>
        <v>12.953043478260867</v>
      </c>
      <c r="L98">
        <f>TWOMCL!S98</f>
        <v>2.9640410958904111</v>
      </c>
      <c r="M98">
        <f>EDWPCL!W98</f>
        <v>0</v>
      </c>
      <c r="N98">
        <f>'MSW BWN'!W98</f>
        <v>5.7523999999999988</v>
      </c>
      <c r="O98">
        <f>TPDDL_ISGS_exbus!BB98</f>
        <v>535.95501499098464</v>
      </c>
      <c r="P98" s="77">
        <v>71.739999999999995</v>
      </c>
      <c r="Q98" s="77">
        <v>26.493067747539087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277.57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-34</v>
      </c>
      <c r="AA98" s="117">
        <f>STOA!J98</f>
        <v>2.75</v>
      </c>
      <c r="AB98" s="117">
        <f>-STOA!P98</f>
        <v>0</v>
      </c>
      <c r="AC98">
        <f t="shared" si="3"/>
        <v>10.724649877102509</v>
      </c>
      <c r="AD98">
        <f t="shared" si="4"/>
        <v>808.21881605308397</v>
      </c>
      <c r="AE98">
        <f>'IDT-1'!F98</f>
        <v>0</v>
      </c>
      <c r="AF98" s="26"/>
      <c r="AG98">
        <f t="shared" si="5"/>
        <v>808.21881605308397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-165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0.27348406858174173</v>
      </c>
      <c r="F99">
        <f t="shared" si="6"/>
        <v>0</v>
      </c>
      <c r="G99">
        <f t="shared" si="6"/>
        <v>2.2165856975538717E-2</v>
      </c>
      <c r="H99">
        <f t="shared" si="6"/>
        <v>0</v>
      </c>
      <c r="I99">
        <f t="shared" si="6"/>
        <v>1.5713933015753043</v>
      </c>
      <c r="J99">
        <f t="shared" si="6"/>
        <v>0</v>
      </c>
      <c r="K99">
        <f t="shared" si="6"/>
        <v>4.9050307484832426E-2</v>
      </c>
      <c r="L99">
        <f t="shared" si="6"/>
        <v>0.12690675406609161</v>
      </c>
      <c r="M99">
        <f t="shared" si="6"/>
        <v>0</v>
      </c>
      <c r="N99">
        <f t="shared" si="6"/>
        <v>0.14001779599999997</v>
      </c>
      <c r="O99">
        <f t="shared" si="6"/>
        <v>17.260231377845987</v>
      </c>
      <c r="P99" s="77">
        <f t="shared" si="6"/>
        <v>1.5593218135818763</v>
      </c>
      <c r="Q99" s="77">
        <f t="shared" si="6"/>
        <v>0.53214656317583409</v>
      </c>
      <c r="R99" s="80">
        <f>SUM(R3:R98)/4000</f>
        <v>0.193608128209345</v>
      </c>
      <c r="S99" s="80">
        <f t="shared" si="6"/>
        <v>0</v>
      </c>
      <c r="T99" s="78">
        <f t="shared" si="6"/>
        <v>0.79544000000000004</v>
      </c>
      <c r="U99" s="78">
        <f t="shared" si="6"/>
        <v>6.4431900000000004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0.51699749999999978</v>
      </c>
      <c r="Z99" s="75">
        <f t="shared" si="6"/>
        <v>-0.98899999999999999</v>
      </c>
      <c r="AA99" s="117">
        <f t="shared" si="6"/>
        <v>6.7160000000000053E-2</v>
      </c>
      <c r="AB99" s="117">
        <f t="shared" si="6"/>
        <v>0</v>
      </c>
      <c r="AC99">
        <f t="shared" si="6"/>
        <v>0.28197776657208107</v>
      </c>
      <c r="AD99">
        <f t="shared" si="6"/>
        <v>28.87720570092446</v>
      </c>
      <c r="AE99">
        <f t="shared" si="6"/>
        <v>-0.81793875000000005</v>
      </c>
      <c r="AG99">
        <f t="shared" si="6"/>
        <v>28.059266950924481</v>
      </c>
      <c r="AI99">
        <f t="shared" si="6"/>
        <v>0</v>
      </c>
      <c r="AJ99">
        <f t="shared" si="6"/>
        <v>0</v>
      </c>
      <c r="AK99">
        <f t="shared" si="6"/>
        <v>1.0435700000000001</v>
      </c>
      <c r="AL99">
        <f t="shared" si="6"/>
        <v>-0.44650000000000001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44936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30" t="s">
        <v>143</v>
      </c>
      <c r="Q1" s="230" t="s">
        <v>144</v>
      </c>
      <c r="R1" s="79"/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385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  <c r="AT1" s="197" t="s">
        <v>149</v>
      </c>
    </row>
    <row r="2" spans="1:46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30"/>
      <c r="Q2" s="230"/>
      <c r="R2" s="79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  <c r="AT2" s="197" t="s">
        <v>152</v>
      </c>
    </row>
    <row r="3" spans="1:46">
      <c r="A3" t="s">
        <v>45</v>
      </c>
      <c r="E3">
        <f>GT_NG!S3</f>
        <v>1.3853532519579217</v>
      </c>
      <c r="F3">
        <f>GT_Spot!S3</f>
        <v>0</v>
      </c>
      <c r="G3">
        <f>PPCL_NG!S3</f>
        <v>39.251062973223888</v>
      </c>
      <c r="H3">
        <f>PPCL_Spot!S3</f>
        <v>0</v>
      </c>
      <c r="I3">
        <f>Bawana_NG!S3</f>
        <v>19.29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0.96954319999999972</v>
      </c>
      <c r="O3">
        <f>NDMC_ISGS_exbus!BB3</f>
        <v>90.257558506355664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1.31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1.3416789577975299</v>
      </c>
      <c r="AD3">
        <f>SUM(B3:AB3,AI3:AR3)-AC3</f>
        <v>151.12183897373993</v>
      </c>
      <c r="AE3">
        <f>'IDT-1'!E3</f>
        <v>0</v>
      </c>
      <c r="AF3" s="26"/>
      <c r="AG3">
        <f>SUM(AD3:AF3)+AT3</f>
        <v>151.12183897373993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1.3853532519579217</v>
      </c>
      <c r="F4">
        <f>GT_Spot!S4</f>
        <v>0</v>
      </c>
      <c r="G4">
        <f>PPCL_NG!S4</f>
        <v>39.088065462967663</v>
      </c>
      <c r="H4">
        <f>PPCL_Spot!S4</f>
        <v>0</v>
      </c>
      <c r="I4">
        <f>Bawana_NG!S4</f>
        <v>19.29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0.9636387999999998</v>
      </c>
      <c r="O4">
        <f>NDMC_ISGS_exbus!BB4</f>
        <v>88.517684766153877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1.31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1.3248817320734994</v>
      </c>
      <c r="AD4">
        <f t="shared" ref="AD4:AD67" si="1">SUM(B4:AB4,AI4:AR4)-AC4</f>
        <v>149.22986054900596</v>
      </c>
      <c r="AE4">
        <f>'IDT-1'!E4</f>
        <v>0</v>
      </c>
      <c r="AF4" s="26"/>
      <c r="AG4">
        <f t="shared" ref="AG4:AG67" si="2">SUM(AD4:AF4)+AT4</f>
        <v>149.22986054900596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2.0988179669030731</v>
      </c>
      <c r="F5">
        <f>GT_Spot!S5</f>
        <v>0</v>
      </c>
      <c r="G5">
        <f>PPCL_NG!S5</f>
        <v>38.05529028045742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0.94796159999999974</v>
      </c>
      <c r="O5">
        <f>NDMC_ISGS_exbus!BB5</f>
        <v>88.517684766153877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1.31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1.5918936918191586</v>
      </c>
      <c r="AD5">
        <f t="shared" si="1"/>
        <v>119.03877291651027</v>
      </c>
      <c r="AE5">
        <f>'IDT-1'!E5</f>
        <v>0</v>
      </c>
      <c r="AF5" s="26"/>
      <c r="AG5">
        <f t="shared" si="2"/>
        <v>119.03877291651027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-30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2.0988179669030731</v>
      </c>
      <c r="F6">
        <f>GT_Spot!S6</f>
        <v>0</v>
      </c>
      <c r="G6">
        <f>PPCL_NG!S6</f>
        <v>37.36243925433898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0.93330239999999975</v>
      </c>
      <c r="O6">
        <f>NDMC_ISGS_exbus!BB6</f>
        <v>88.517684766153877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1.31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1.5856676018293165</v>
      </c>
      <c r="AD6">
        <f t="shared" si="1"/>
        <v>118.33748878038169</v>
      </c>
      <c r="AE6">
        <f>'IDT-1'!E6</f>
        <v>0</v>
      </c>
      <c r="AF6" s="26"/>
      <c r="AG6">
        <f t="shared" si="2"/>
        <v>118.33748878038169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-30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2.0988179669030731</v>
      </c>
      <c r="F7">
        <f>GT_Spot!S7</f>
        <v>0</v>
      </c>
      <c r="G7">
        <f>PPCL_NG!S7</f>
        <v>37.477498123258243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0.96160279999999987</v>
      </c>
      <c r="O7">
        <f>NDMC_ISGS_exbus!BB7</f>
        <v>88.927494150402083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1.31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1.5905354859771901</v>
      </c>
      <c r="AD7">
        <f t="shared" si="1"/>
        <v>118.88578954940128</v>
      </c>
      <c r="AE7">
        <f>'IDT-1'!E7</f>
        <v>0</v>
      </c>
      <c r="AF7" s="26"/>
      <c r="AG7">
        <f t="shared" si="2"/>
        <v>118.88578954940128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-30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2.0988179669030731</v>
      </c>
      <c r="F8">
        <f>GT_Spot!S8</f>
        <v>0</v>
      </c>
      <c r="G8">
        <f>PPCL_NG!S8</f>
        <v>37.511637918361096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0.97626199999999985</v>
      </c>
      <c r="O8">
        <f>NDMC_ISGS_exbus!BB8</f>
        <v>88.927494150402083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1.31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1.5909649171340949</v>
      </c>
      <c r="AD8">
        <f t="shared" si="1"/>
        <v>118.93415911334719</v>
      </c>
      <c r="AE8">
        <f>'IDT-1'!E8</f>
        <v>0</v>
      </c>
      <c r="AF8" s="26"/>
      <c r="AG8">
        <f t="shared" si="2"/>
        <v>118.93415911334719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-30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2.0988179669030731</v>
      </c>
      <c r="F9">
        <f>GT_Spot!S9</f>
        <v>0</v>
      </c>
      <c r="G9">
        <f>PPCL_NG!S9</f>
        <v>37.596734598502778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1.0173891999999998</v>
      </c>
      <c r="O9">
        <f>NDMC_ISGS_exbus!BB9</f>
        <v>88.987643336235621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1.31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1.592605000114677</v>
      </c>
      <c r="AD9">
        <f t="shared" si="1"/>
        <v>119.11889209634185</v>
      </c>
      <c r="AE9">
        <f>'IDT-1'!E9</f>
        <v>0</v>
      </c>
      <c r="AF9" s="26"/>
      <c r="AG9">
        <f t="shared" si="2"/>
        <v>119.11889209634185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-30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2.0988179669030731</v>
      </c>
      <c r="F10">
        <f>GT_Spot!S10</f>
        <v>0</v>
      </c>
      <c r="G10">
        <f>PPCL_NG!S10</f>
        <v>37.692882697809004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0.9919391999999998</v>
      </c>
      <c r="O10">
        <f>NDMC_ISGS_exbus!BB10</f>
        <v>88.987643336235621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1.31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1.5932271433885719</v>
      </c>
      <c r="AD10">
        <f t="shared" si="1"/>
        <v>119.18896805237416</v>
      </c>
      <c r="AE10">
        <f>'IDT-1'!E10</f>
        <v>0</v>
      </c>
      <c r="AF10" s="26"/>
      <c r="AG10">
        <f t="shared" si="2"/>
        <v>119.18896805237416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-30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2.0986175115207373</v>
      </c>
      <c r="F11">
        <f>GT_Spot!S11</f>
        <v>0</v>
      </c>
      <c r="G11">
        <f>PPCL_NG!S11</f>
        <v>37.46839425755303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1.0310303999999997</v>
      </c>
      <c r="O11">
        <f>NDMC_ISGS_exbus!BB11</f>
        <v>88.851740336235622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1.31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1.590397937266955</v>
      </c>
      <c r="AD11">
        <f t="shared" si="1"/>
        <v>118.87029656285749</v>
      </c>
      <c r="AE11">
        <f>'IDT-1'!E11</f>
        <v>0</v>
      </c>
      <c r="AF11" s="26"/>
      <c r="AG11">
        <f t="shared" si="2"/>
        <v>118.87029656285749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-30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2.0986175115207373</v>
      </c>
      <c r="F12">
        <f>GT_Spot!S12</f>
        <v>0</v>
      </c>
      <c r="G12">
        <f>PPCL_NG!S12</f>
        <v>37.520889492349333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1.0467076</v>
      </c>
      <c r="O12">
        <f>NDMC_ISGS_exbus!BB12</f>
        <v>88.851740336235622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1.31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1.5909978546931622</v>
      </c>
      <c r="AD12">
        <f t="shared" si="1"/>
        <v>118.9378690802276</v>
      </c>
      <c r="AE12">
        <f>'IDT-1'!E12</f>
        <v>0</v>
      </c>
      <c r="AF12" s="26"/>
      <c r="AG12">
        <f t="shared" si="2"/>
        <v>118.9378690802276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-30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2.0986175115207373</v>
      </c>
      <c r="F13">
        <f>GT_Spot!S13</f>
        <v>0</v>
      </c>
      <c r="G13">
        <f>PPCL_NG!S13</f>
        <v>37.728000971703565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1.0369347999999998</v>
      </c>
      <c r="O13">
        <f>NDMC_ISGS_exbus!BB13</f>
        <v>90.291731610526924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1.31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1.6054063582852427</v>
      </c>
      <c r="AD13">
        <f t="shared" si="1"/>
        <v>120.56079053028104</v>
      </c>
      <c r="AE13">
        <f>'IDT-1'!E13</f>
        <v>0</v>
      </c>
      <c r="AF13" s="26"/>
      <c r="AG13">
        <f t="shared" si="2"/>
        <v>120.56079053028104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-30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2.0986175115207373</v>
      </c>
      <c r="F14">
        <f>GT_Spot!S14</f>
        <v>0</v>
      </c>
      <c r="G14">
        <f>PPCL_NG!S14</f>
        <v>37.433067923719733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1.0281799999999999</v>
      </c>
      <c r="O14">
        <f>NDMC_ISGS_exbus!BB14</f>
        <v>90.291744095666914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1.31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1.6027340150922171</v>
      </c>
      <c r="AD14">
        <f t="shared" si="1"/>
        <v>120.25978751063022</v>
      </c>
      <c r="AE14">
        <f>'IDT-1'!E14</f>
        <v>0</v>
      </c>
      <c r="AF14" s="26"/>
      <c r="AG14">
        <f t="shared" si="2"/>
        <v>120.25978751063022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-30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2.0986175115207373</v>
      </c>
      <c r="F15">
        <f>GT_Spot!S15</f>
        <v>0</v>
      </c>
      <c r="G15">
        <f>PPCL_NG!S15</f>
        <v>37.433067923719733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1.0232935999999997</v>
      </c>
      <c r="O15">
        <f>NDMC_ISGS_exbus!BB15</f>
        <v>90.291731610526924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1.31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1.6026909049029854</v>
      </c>
      <c r="AD15">
        <f t="shared" si="1"/>
        <v>120.25493173567948</v>
      </c>
      <c r="AE15">
        <f>'IDT-1'!E15</f>
        <v>0</v>
      </c>
      <c r="AF15" s="26"/>
      <c r="AG15">
        <f t="shared" si="2"/>
        <v>120.25493173567948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-30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2.0986175115207373</v>
      </c>
      <c r="F16">
        <f>GT_Spot!S16</f>
        <v>0</v>
      </c>
      <c r="G16">
        <f>PPCL_NG!S16</f>
        <v>37.458759802871221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1.0055803999999999</v>
      </c>
      <c r="O16">
        <f>NDMC_ISGS_exbus!BB16</f>
        <v>90.291744095666914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1.31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1.6027612271487501</v>
      </c>
      <c r="AD16">
        <f t="shared" si="1"/>
        <v>120.26285257772518</v>
      </c>
      <c r="AE16">
        <f>'IDT-1'!E16</f>
        <v>0</v>
      </c>
      <c r="AF16" s="26"/>
      <c r="AG16">
        <f t="shared" si="2"/>
        <v>120.26285257772518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-30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2.0986175115207373</v>
      </c>
      <c r="F17">
        <f>GT_Spot!S17</f>
        <v>0</v>
      </c>
      <c r="G17">
        <f>PPCL_NG!S17</f>
        <v>37.452336833083358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1.0232935999999997</v>
      </c>
      <c r="O17">
        <f>NDMC_ISGS_exbus!BB17</f>
        <v>90.291731610526924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1.31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1.6028604713053851</v>
      </c>
      <c r="AD17">
        <f t="shared" si="1"/>
        <v>120.2740310786407</v>
      </c>
      <c r="AE17">
        <f>'IDT-1'!E17</f>
        <v>0</v>
      </c>
      <c r="AF17" s="26"/>
      <c r="AG17">
        <f t="shared" si="2"/>
        <v>120.2740310786407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2.0986175115207373</v>
      </c>
      <c r="F18">
        <f>GT_Spot!S18</f>
        <v>0</v>
      </c>
      <c r="G18">
        <f>PPCL_NG!S18</f>
        <v>37.444843368330844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1.0135207999999998</v>
      </c>
      <c r="O18">
        <f>NDMC_ISGS_exbus!BB18</f>
        <v>90.291744095666914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1.31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1.602708638044795</v>
      </c>
      <c r="AD18">
        <f t="shared" si="1"/>
        <v>120.25692913228878</v>
      </c>
      <c r="AE18">
        <f>'IDT-1'!E18</f>
        <v>0</v>
      </c>
      <c r="AF18" s="26"/>
      <c r="AG18">
        <f t="shared" si="2"/>
        <v>120.25692913228878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2.0988179669030731</v>
      </c>
      <c r="F19">
        <f>GT_Spot!S19</f>
        <v>0</v>
      </c>
      <c r="G19">
        <f>PPCL_NG!S19</f>
        <v>37.379543175487463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1.0202395999999998</v>
      </c>
      <c r="O19">
        <f>NDMC_ISGS_exbus!BB19</f>
        <v>90.291731610526924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1.31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1.6021947759259056</v>
      </c>
      <c r="AD19">
        <f t="shared" si="1"/>
        <v>120.1990495718066</v>
      </c>
      <c r="AE19">
        <f>'IDT-1'!E19</f>
        <v>0</v>
      </c>
      <c r="AF19" s="26"/>
      <c r="AG19">
        <f t="shared" si="2"/>
        <v>120.1990495718066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-30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2.0988179669030731</v>
      </c>
      <c r="F20">
        <f>GT_Spot!S20</f>
        <v>0</v>
      </c>
      <c r="G20">
        <f>PPCL_NG!S20</f>
        <v>37.556041170727291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1.0104667999999999</v>
      </c>
      <c r="O20">
        <f>NDMC_ISGS_exbus!BB20</f>
        <v>90.291587158555004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1.31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1.6036606864666632</v>
      </c>
      <c r="AD20">
        <f t="shared" si="1"/>
        <v>120.36416440453374</v>
      </c>
      <c r="AE20">
        <f>'IDT-1'!E20</f>
        <v>0</v>
      </c>
      <c r="AF20" s="26"/>
      <c r="AG20">
        <f t="shared" si="2"/>
        <v>120.36416440453374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-30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2.0988179669030731</v>
      </c>
      <c r="F21">
        <f>GT_Spot!S21</f>
        <v>0</v>
      </c>
      <c r="G21">
        <f>PPCL_NG!S21</f>
        <v>37.604132421210586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1.0135207999999998</v>
      </c>
      <c r="O21">
        <f>NDMC_ISGS_exbus!BB21</f>
        <v>89.661338859045216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1.31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1.5985645796352301</v>
      </c>
      <c r="AD21">
        <f t="shared" si="1"/>
        <v>119.7901574623387</v>
      </c>
      <c r="AE21">
        <f>'IDT-1'!E21</f>
        <v>0</v>
      </c>
      <c r="AF21" s="26"/>
      <c r="AG21">
        <f t="shared" si="2"/>
        <v>119.7901574623387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-30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2.0988179669030731</v>
      </c>
      <c r="F22">
        <f>GT_Spot!S22</f>
        <v>0</v>
      </c>
      <c r="G22">
        <f>PPCL_NG!S22</f>
        <v>37.764960188932776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1.0065983999999999</v>
      </c>
      <c r="O22">
        <f>NDMC_ISGS_exbus!BB22</f>
        <v>89.781679471139796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1.31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1.6009779442576177</v>
      </c>
      <c r="AD22">
        <f t="shared" si="1"/>
        <v>120.06199007753308</v>
      </c>
      <c r="AE22">
        <f>'IDT-1'!E22</f>
        <v>0</v>
      </c>
      <c r="AF22" s="26"/>
      <c r="AG22">
        <f t="shared" si="2"/>
        <v>120.06199007753308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-30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1.2719741478070494</v>
      </c>
      <c r="F23">
        <f>GT_Spot!S23</f>
        <v>0</v>
      </c>
      <c r="G23">
        <f>PPCL_NG!S23</f>
        <v>37.511637918361096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1.0065983999999999</v>
      </c>
      <c r="O23">
        <f>NDMC_ISGS_exbus!BB23</f>
        <v>87.981761051674397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1.31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1.5756332005772467</v>
      </c>
      <c r="AD23">
        <f t="shared" si="1"/>
        <v>117.20725031208036</v>
      </c>
      <c r="AE23">
        <f>'IDT-1'!E23</f>
        <v>0</v>
      </c>
      <c r="AF23" s="26"/>
      <c r="AG23">
        <f t="shared" si="2"/>
        <v>117.20725031208036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1.2719741478070494</v>
      </c>
      <c r="F24">
        <f>GT_Spot!S24</f>
        <v>0</v>
      </c>
      <c r="G24">
        <f>PPCL_NG!S24</f>
        <v>37.461971287765159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1.0153531999999998</v>
      </c>
      <c r="O24">
        <f>NDMC_ISGS_exbus!BB24</f>
        <v>87.981761051674397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1.31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1.5752731764680021</v>
      </c>
      <c r="AD24">
        <f t="shared" si="1"/>
        <v>117.16669850559366</v>
      </c>
      <c r="AE24">
        <f>'IDT-1'!E24</f>
        <v>0</v>
      </c>
      <c r="AF24" s="26"/>
      <c r="AG24">
        <f t="shared" si="2"/>
        <v>117.16669850559366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-30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2.0988179669030731</v>
      </c>
      <c r="F25">
        <f>GT_Spot!S25</f>
        <v>0</v>
      </c>
      <c r="G25">
        <f>PPCL_NG!S25</f>
        <v>37.437349903578308</v>
      </c>
      <c r="H25">
        <f>PPCL_Spot!S25</f>
        <v>0</v>
      </c>
      <c r="I25">
        <f>Bawana_NG!S25</f>
        <v>19.29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1.0055803999999999</v>
      </c>
      <c r="O25">
        <f>NDMC_ISGS_exbus!BB25</f>
        <v>87.911750389465226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1.31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1.5780146138733899</v>
      </c>
      <c r="AD25">
        <f t="shared" si="1"/>
        <v>117.47548404607321</v>
      </c>
      <c r="AE25">
        <f>'IDT-1'!E25</f>
        <v>0</v>
      </c>
      <c r="AF25" s="26"/>
      <c r="AG25">
        <f t="shared" si="2"/>
        <v>117.47548404607321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-30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2.0988179669030731</v>
      </c>
      <c r="F26">
        <f>GT_Spot!S26</f>
        <v>0</v>
      </c>
      <c r="G26">
        <f>PPCL_NG!S26</f>
        <v>37.451611379521687</v>
      </c>
      <c r="H26">
        <f>PPCL_Spot!S26</f>
        <v>0</v>
      </c>
      <c r="I26">
        <f>Bawana_NG!S26</f>
        <v>19.29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1.0271619999999999</v>
      </c>
      <c r="O26">
        <f>NDMC_ISGS_exbus!BB26</f>
        <v>88.067791655196174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1.31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1.5797031960801236</v>
      </c>
      <c r="AD26">
        <f t="shared" si="1"/>
        <v>117.6656798055408</v>
      </c>
      <c r="AE26">
        <f>'IDT-1'!E26</f>
        <v>0</v>
      </c>
      <c r="AF26" s="26"/>
      <c r="AG26">
        <f t="shared" si="2"/>
        <v>117.6656798055408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-30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2.0986175115207373</v>
      </c>
      <c r="F27">
        <f>GT_Spot!S27</f>
        <v>0</v>
      </c>
      <c r="G27">
        <f>PPCL_NG!S27</f>
        <v>37.38702121277052</v>
      </c>
      <c r="H27">
        <f>PPCL_Spot!S27</f>
        <v>0</v>
      </c>
      <c r="I27">
        <f>Bawana_NG!S27</f>
        <v>19.29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0.98908879999999977</v>
      </c>
      <c r="O27">
        <f>NDMC_ISGS_exbus!BB27</f>
        <v>89.374909364145424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1.31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1.3239568046182428</v>
      </c>
      <c r="AD27">
        <f t="shared" si="1"/>
        <v>149.12568008381845</v>
      </c>
      <c r="AE27">
        <f>'IDT-1'!E27</f>
        <v>0</v>
      </c>
      <c r="AF27" s="26"/>
      <c r="AG27">
        <f t="shared" si="2"/>
        <v>149.12568008381845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2.0986175115207373</v>
      </c>
      <c r="F28">
        <f>GT_Spot!S28</f>
        <v>0</v>
      </c>
      <c r="G28">
        <f>PPCL_NG!S28</f>
        <v>37.523715322182582</v>
      </c>
      <c r="H28">
        <f>PPCL_Spot!S28</f>
        <v>0</v>
      </c>
      <c r="I28">
        <f>Bawana_NG!S28</f>
        <v>17.96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1.0369347999999998</v>
      </c>
      <c r="O28">
        <f>NDMC_ISGS_exbus!BB28</f>
        <v>90.95281601572664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1.31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1.3277623361149835</v>
      </c>
      <c r="AD28">
        <f t="shared" si="1"/>
        <v>149.55432131331497</v>
      </c>
      <c r="AE28">
        <f>'IDT-1'!E28</f>
        <v>0</v>
      </c>
      <c r="AF28" s="26"/>
      <c r="AG28">
        <f t="shared" si="2"/>
        <v>149.55432131331497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2.0986175115207373</v>
      </c>
      <c r="F29">
        <f>GT_Spot!S29</f>
        <v>0</v>
      </c>
      <c r="G29">
        <f>PPCL_NG!S29</f>
        <v>37.50153252781314</v>
      </c>
      <c r="H29">
        <f>PPCL_Spot!S29</f>
        <v>0</v>
      </c>
      <c r="I29">
        <f>Bawana_NG!S29</f>
        <v>17.96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1.0232935999999997</v>
      </c>
      <c r="O29">
        <f>NDMC_ISGS_exbus!BB29</f>
        <v>92.805873141526646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1.31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1.7650099876715728</v>
      </c>
      <c r="AD29">
        <f t="shared" si="1"/>
        <v>198.80430679318897</v>
      </c>
      <c r="AE29">
        <f>'IDT-1'!E29</f>
        <v>0</v>
      </c>
      <c r="AF29" s="26"/>
      <c r="AG29">
        <f t="shared" si="2"/>
        <v>198.80430679318897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47.87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2.0986175115207373</v>
      </c>
      <c r="F30">
        <f>GT_Spot!S30</f>
        <v>0</v>
      </c>
      <c r="G30">
        <f>PPCL_NG!S30</f>
        <v>37.334650953503314</v>
      </c>
      <c r="H30">
        <f>PPCL_Spot!S30</f>
        <v>0</v>
      </c>
      <c r="I30">
        <f>Bawana_NG!S30</f>
        <v>17.96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1.0397851999999999</v>
      </c>
      <c r="O30">
        <f>NDMC_ISGS_exbus!BB30</f>
        <v>95.661476678326636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1.31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1.7888158670214864</v>
      </c>
      <c r="AD30">
        <f t="shared" si="1"/>
        <v>201.48571447632921</v>
      </c>
      <c r="AE30">
        <f>'IDT-1'!E30</f>
        <v>0</v>
      </c>
      <c r="AF30" s="26"/>
      <c r="AG30">
        <f t="shared" si="2"/>
        <v>201.48571447632921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47.87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1.3946591606126066</v>
      </c>
      <c r="F31">
        <f>GT_Spot!S31</f>
        <v>0</v>
      </c>
      <c r="G31">
        <f>PPCL_NG!S31</f>
        <v>36.494071862275874</v>
      </c>
      <c r="H31">
        <f>PPCL_Spot!S31</f>
        <v>0</v>
      </c>
      <c r="I31">
        <f>Bawana_NG!S31</f>
        <v>17.96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1.0397851999999999</v>
      </c>
      <c r="O31">
        <f>NDMC_ISGS_exbus!BB31</f>
        <v>99.401434506651924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1.31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1.8081355664199559</v>
      </c>
      <c r="AD31">
        <f t="shared" si="1"/>
        <v>203.66181516312045</v>
      </c>
      <c r="AE31">
        <f>'IDT-1'!E31</f>
        <v>0</v>
      </c>
      <c r="AF31" s="26"/>
      <c r="AG31">
        <f t="shared" si="2"/>
        <v>203.66181516312045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47.87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1.3946591606126066</v>
      </c>
      <c r="F32">
        <f>GT_Spot!S32</f>
        <v>0</v>
      </c>
      <c r="G32">
        <f>PPCL_NG!S32</f>
        <v>37.303656310263548</v>
      </c>
      <c r="H32">
        <f>PPCL_Spot!S32</f>
        <v>0</v>
      </c>
      <c r="I32">
        <f>Bawana_NG!S32</f>
        <v>17.96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1.0320483999999996</v>
      </c>
      <c r="O32">
        <f>NDMC_ISGS_exbus!BB32</f>
        <v>99.780850201751917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1.31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1.8185306838391273</v>
      </c>
      <c r="AD32">
        <f t="shared" si="1"/>
        <v>204.83268338878895</v>
      </c>
      <c r="AE32">
        <f>'IDT-1'!E32</f>
        <v>0</v>
      </c>
      <c r="AF32" s="26"/>
      <c r="AG32">
        <f t="shared" si="2"/>
        <v>204.83268338878895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47.87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1.3946591606126066</v>
      </c>
      <c r="F33">
        <f>GT_Spot!S33</f>
        <v>0</v>
      </c>
      <c r="G33">
        <f>PPCL_NG!S33</f>
        <v>37.612419502960272</v>
      </c>
      <c r="H33">
        <f>PPCL_Spot!S33</f>
        <v>0</v>
      </c>
      <c r="I33">
        <f>Bawana_NG!S33</f>
        <v>17.959744596131973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0.94409319999999985</v>
      </c>
      <c r="O33">
        <f>NDMC_ISGS_exbus!BB33</f>
        <v>99.381657201751906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1.31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7.39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1.7979506482208192</v>
      </c>
      <c r="AD33">
        <f t="shared" si="1"/>
        <v>202.51462301323591</v>
      </c>
      <c r="AE33">
        <f>'IDT-1'!E33</f>
        <v>0</v>
      </c>
      <c r="AF33" s="26"/>
      <c r="AG33">
        <f t="shared" si="2"/>
        <v>202.51462301323591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38.32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1.3946591606126066</v>
      </c>
      <c r="F34">
        <f>GT_Spot!S34</f>
        <v>0</v>
      </c>
      <c r="G34">
        <f>PPCL_NG!S34</f>
        <v>37.584704088887513</v>
      </c>
      <c r="H34">
        <f>PPCL_Spot!S34</f>
        <v>0</v>
      </c>
      <c r="I34">
        <f>Bawana_NG!S34</f>
        <v>17.959744958818519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1.000694</v>
      </c>
      <c r="O34">
        <f>NDMC_ISGS_exbus!BB34</f>
        <v>99.381657201751906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1.31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7.43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1.8595408428086206</v>
      </c>
      <c r="AD34">
        <f t="shared" si="1"/>
        <v>209.45191856726191</v>
      </c>
      <c r="AE34">
        <f>'IDT-1'!E34</f>
        <v>0</v>
      </c>
      <c r="AF34" s="26"/>
      <c r="AG34">
        <f t="shared" si="2"/>
        <v>209.45191856726191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45.25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1.3946591606126066</v>
      </c>
      <c r="F35">
        <f>GT_Spot!S35</f>
        <v>0</v>
      </c>
      <c r="G35">
        <f>PPCL_NG!S35</f>
        <v>37.510775686681228</v>
      </c>
      <c r="H35">
        <f>PPCL_Spot!S35</f>
        <v>0</v>
      </c>
      <c r="I35">
        <f>Bawana_NG!S35</f>
        <v>17.959744958818519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1.0680855999999999</v>
      </c>
      <c r="O35">
        <f>NDMC_ISGS_exbus!BB35</f>
        <v>99.042007034951908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1.31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10.54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1.8727743974813655</v>
      </c>
      <c r="AD35">
        <f t="shared" si="1"/>
        <v>210.94249804358287</v>
      </c>
      <c r="AE35">
        <f>'IDT-1'!E35</f>
        <v>0</v>
      </c>
      <c r="AF35" s="26"/>
      <c r="AG35">
        <f t="shared" si="2"/>
        <v>210.94249804358287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43.99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1.3946591606126066</v>
      </c>
      <c r="F36">
        <f>GT_Spot!S36</f>
        <v>0</v>
      </c>
      <c r="G36">
        <f>PPCL_NG!S36</f>
        <v>37.404121705592459</v>
      </c>
      <c r="H36">
        <f>PPCL_Spot!S36</f>
        <v>0</v>
      </c>
      <c r="I36">
        <f>Bawana_NG!S36</f>
        <v>17.959744596131973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1.0369347999999998</v>
      </c>
      <c r="O36">
        <f>NDMC_ISGS_exbus!BB36</f>
        <v>98.482052578551901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1.31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10.25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1.9150341129998227</v>
      </c>
      <c r="AD36">
        <f t="shared" si="1"/>
        <v>215.70247872788912</v>
      </c>
      <c r="AE36">
        <f>'IDT-1'!E36</f>
        <v>0</v>
      </c>
      <c r="AF36" s="26"/>
      <c r="AG36">
        <f t="shared" si="2"/>
        <v>215.70247872788912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49.78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1.3946591606126066</v>
      </c>
      <c r="F37">
        <f>GT_Spot!S37</f>
        <v>0</v>
      </c>
      <c r="G37">
        <f>PPCL_NG!S37</f>
        <v>37.281211913434753</v>
      </c>
      <c r="H37">
        <f>PPCL_Spot!S37</f>
        <v>0</v>
      </c>
      <c r="I37">
        <f>Bawana_NG!S37</f>
        <v>17.959744232412419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1.0163711999999998</v>
      </c>
      <c r="O37">
        <f>NDMC_ISGS_exbus!BB37</f>
        <v>96.222565086851915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1.31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8.58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1.9391200540211433</v>
      </c>
      <c r="AD37">
        <f t="shared" si="1"/>
        <v>218.41543153929058</v>
      </c>
      <c r="AE37">
        <f>'IDT-1'!E37</f>
        <v>0</v>
      </c>
      <c r="AF37" s="26"/>
      <c r="AG37">
        <f t="shared" si="2"/>
        <v>218.41543153929058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56.59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1.3946591606126066</v>
      </c>
      <c r="F38">
        <f>GT_Spot!S38</f>
        <v>0</v>
      </c>
      <c r="G38">
        <f>PPCL_NG!S38</f>
        <v>37.383814870366393</v>
      </c>
      <c r="H38">
        <f>PPCL_Spot!S38</f>
        <v>0</v>
      </c>
      <c r="I38">
        <f>Bawana_NG!S38</f>
        <v>17.959744868243483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1.0271619999999999</v>
      </c>
      <c r="O38">
        <f>NDMC_ISGS_exbus!BB38</f>
        <v>95.222596903351914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1.31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5.64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1.9589502046626546</v>
      </c>
      <c r="AD38">
        <f t="shared" si="1"/>
        <v>220.64902759791175</v>
      </c>
      <c r="AE38">
        <f>'IDT-1'!E38</f>
        <v>0</v>
      </c>
      <c r="AF38" s="26"/>
      <c r="AG38">
        <f t="shared" si="2"/>
        <v>220.64902759791175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62.67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2.0827188940092163</v>
      </c>
      <c r="F39">
        <f>GT_Spot!S39</f>
        <v>0</v>
      </c>
      <c r="G39">
        <f>PPCL_NG!S39</f>
        <v>37.219222626955222</v>
      </c>
      <c r="H39">
        <f>PPCL_Spot!S39</f>
        <v>0</v>
      </c>
      <c r="I39">
        <f>Bawana_NG!S39</f>
        <v>17.95974541073074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1.0281799999999999</v>
      </c>
      <c r="O39">
        <f>NDMC_ISGS_exbus!BB39</f>
        <v>93.818970944251916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1.31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5.88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2.0313817733083344</v>
      </c>
      <c r="AD39">
        <f t="shared" si="1"/>
        <v>228.80745610263875</v>
      </c>
      <c r="AE39">
        <f>'IDT-1'!E39</f>
        <v>0</v>
      </c>
      <c r="AF39" s="26"/>
      <c r="AG39">
        <f t="shared" si="2"/>
        <v>228.80745610263875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71.540000000000006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2.0827188940092163</v>
      </c>
      <c r="F40">
        <f>GT_Spot!S40</f>
        <v>0</v>
      </c>
      <c r="G40">
        <f>PPCL_NG!S40</f>
        <v>37.409465609599309</v>
      </c>
      <c r="H40">
        <f>PPCL_Spot!S40</f>
        <v>0</v>
      </c>
      <c r="I40">
        <f>Bawana_NG!S40</f>
        <v>17.959744777604094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1.0574983999999998</v>
      </c>
      <c r="O40">
        <f>NDMC_ISGS_exbus!BB40</f>
        <v>92.305492487251925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1.31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9.5500000000000007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1.8772592974824882</v>
      </c>
      <c r="AD40">
        <f t="shared" si="1"/>
        <v>211.44766087098208</v>
      </c>
      <c r="AE40">
        <f>'IDT-1'!E40</f>
        <v>0</v>
      </c>
      <c r="AF40" s="26"/>
      <c r="AG40">
        <f t="shared" si="2"/>
        <v>211.44766087098208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51.65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2.0827188940092163</v>
      </c>
      <c r="F41">
        <f>GT_Spot!S41</f>
        <v>0</v>
      </c>
      <c r="G41">
        <f>PPCL_NG!S41</f>
        <v>37.348545103921147</v>
      </c>
      <c r="H41">
        <f>PPCL_Spot!S41</f>
        <v>0</v>
      </c>
      <c r="I41">
        <f>Bawana_NG!S41</f>
        <v>17.959744323439391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0.98013039999999985</v>
      </c>
      <c r="O41">
        <f>NDMC_ISGS_exbus!BB41</f>
        <v>91.966516909651915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1.31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10.08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1.9553393695529908</v>
      </c>
      <c r="AD41">
        <f t="shared" si="1"/>
        <v>220.24231626146869</v>
      </c>
      <c r="AE41">
        <f>'IDT-1'!E41</f>
        <v>0</v>
      </c>
      <c r="AF41" s="26"/>
      <c r="AG41">
        <f t="shared" si="2"/>
        <v>220.24231626146869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60.47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2.0827188940092163</v>
      </c>
      <c r="F42">
        <f>GT_Spot!S42</f>
        <v>0</v>
      </c>
      <c r="G42">
        <f>PPCL_NG!S42</f>
        <v>36.950958645811014</v>
      </c>
      <c r="H42">
        <f>PPCL_Spot!S42</f>
        <v>0</v>
      </c>
      <c r="I42">
        <f>Bawana_NG!S42</f>
        <v>17.959744596131973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1.0310303999999997</v>
      </c>
      <c r="O42">
        <f>NDMC_ISGS_exbus!BB42</f>
        <v>90.936297375651918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1.31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16.82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1.9287905992221164</v>
      </c>
      <c r="AD42">
        <f t="shared" si="1"/>
        <v>217.25195931238201</v>
      </c>
      <c r="AE42">
        <f>'IDT-1'!E42</f>
        <v>0</v>
      </c>
      <c r="AF42" s="26"/>
      <c r="AG42">
        <f t="shared" si="2"/>
        <v>217.25195931238201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52.09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2.0825059101654841</v>
      </c>
      <c r="F43">
        <f>GT_Spot!S43</f>
        <v>0</v>
      </c>
      <c r="G43">
        <f>PPCL_NG!S43</f>
        <v>37.238460681379898</v>
      </c>
      <c r="H43">
        <f>PPCL_Spot!S43</f>
        <v>0</v>
      </c>
      <c r="I43">
        <f>Bawana_NG!S43</f>
        <v>17.96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0.99682559999999976</v>
      </c>
      <c r="O43">
        <f>NDMC_ISGS_exbus!BB43</f>
        <v>90.857637815751914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1.31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20.94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2.0015197840642167</v>
      </c>
      <c r="AD43">
        <f t="shared" si="1"/>
        <v>225.4439102232331</v>
      </c>
      <c r="AE43">
        <f>'IDT-1'!E43</f>
        <v>0</v>
      </c>
      <c r="AF43" s="26"/>
      <c r="AG43">
        <f t="shared" si="2"/>
        <v>225.4439102232331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56.06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2.0825059101654841</v>
      </c>
      <c r="F44">
        <f>GT_Spot!S44</f>
        <v>0</v>
      </c>
      <c r="G44">
        <f>PPCL_NG!S44</f>
        <v>33.678572571428568</v>
      </c>
      <c r="H44">
        <f>PPCL_Spot!S44</f>
        <v>0</v>
      </c>
      <c r="I44">
        <f>Bawana_NG!S44</f>
        <v>17.96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0.98013039999999985</v>
      </c>
      <c r="O44">
        <f>NDMC_ISGS_exbus!BB44</f>
        <v>90.133579530151906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1.31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22.41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2.0023941380233645</v>
      </c>
      <c r="AD44">
        <f t="shared" si="1"/>
        <v>225.54239427372261</v>
      </c>
      <c r="AE44">
        <f>'IDT-1'!E44</f>
        <v>0</v>
      </c>
      <c r="AF44" s="26"/>
      <c r="AG44">
        <f t="shared" si="2"/>
        <v>225.54239427372261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58.99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1.2560645497136906</v>
      </c>
      <c r="F45">
        <f>GT_Spot!S45</f>
        <v>0</v>
      </c>
      <c r="G45">
        <f>PPCL_NG!S45</f>
        <v>33.999945409889044</v>
      </c>
      <c r="H45">
        <f>PPCL_Spot!S45</f>
        <v>0</v>
      </c>
      <c r="I45">
        <f>Bawana_NG!S45</f>
        <v>17.96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0.98705279999999973</v>
      </c>
      <c r="O45">
        <f>NDMC_ISGS_exbus!BB45</f>
        <v>89.298036156951923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1.31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25.41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2.016793670465681</v>
      </c>
      <c r="AD45">
        <f t="shared" si="1"/>
        <v>227.16430524608899</v>
      </c>
      <c r="AE45">
        <f>'IDT-1'!E45</f>
        <v>0</v>
      </c>
      <c r="AF45" s="26"/>
      <c r="AG45">
        <f t="shared" si="2"/>
        <v>227.16430524608899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58.96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2.0825059101654841</v>
      </c>
      <c r="F46">
        <f>GT_Spot!S46</f>
        <v>0</v>
      </c>
      <c r="G46">
        <f>PPCL_NG!S46</f>
        <v>34.616710906950736</v>
      </c>
      <c r="H46">
        <f>PPCL_Spot!S46</f>
        <v>0</v>
      </c>
      <c r="I46">
        <f>Bawana_NG!S46</f>
        <v>17.96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1.0055803999999999</v>
      </c>
      <c r="O46">
        <f>NDMC_ISGS_exbus!BB46</f>
        <v>89.298036156951923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1.31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27.84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2.0828969336917997</v>
      </c>
      <c r="AD46">
        <f t="shared" si="1"/>
        <v>234.60993644037632</v>
      </c>
      <c r="AE46">
        <f>'IDT-1'!E46</f>
        <v>0</v>
      </c>
      <c r="AF46" s="26"/>
      <c r="AG46">
        <f t="shared" si="2"/>
        <v>234.60993644037632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62.58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2.0825059101654841</v>
      </c>
      <c r="F47">
        <f>GT_Spot!S47</f>
        <v>0</v>
      </c>
      <c r="G47">
        <f>PPCL_NG!S47</f>
        <v>35.507310222205177</v>
      </c>
      <c r="H47">
        <f>PPCL_Spot!S47</f>
        <v>0</v>
      </c>
      <c r="I47">
        <f>Bawana_NG!S47</f>
        <v>17.96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1.0428391999999997</v>
      </c>
      <c r="O47">
        <f>NDMC_ISGS_exbus!BB47</f>
        <v>88.717375465340169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1.22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22.03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2.1761522710198555</v>
      </c>
      <c r="AD47">
        <f t="shared" si="1"/>
        <v>245.11387852669102</v>
      </c>
      <c r="AE47">
        <f>'IDT-1'!E47</f>
        <v>0</v>
      </c>
      <c r="AF47" s="26"/>
      <c r="AG47">
        <f t="shared" si="2"/>
        <v>245.11387852669102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78.73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2.0825059101654841</v>
      </c>
      <c r="F48">
        <f>GT_Spot!S48</f>
        <v>0</v>
      </c>
      <c r="G48">
        <f>PPCL_NG!S48</f>
        <v>20.786344892902907</v>
      </c>
      <c r="H48">
        <f>PPCL_Spot!S48</f>
        <v>0</v>
      </c>
      <c r="I48">
        <f>Bawana_NG!S48</f>
        <v>17.96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0.9919391999999998</v>
      </c>
      <c r="O48">
        <f>NDMC_ISGS_exbus!BB48</f>
        <v>88.236663387340172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1.22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29.01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2.1234175898355954</v>
      </c>
      <c r="AD48">
        <f t="shared" si="1"/>
        <v>239.17403580057299</v>
      </c>
      <c r="AE48">
        <f>'IDT-1'!E48</f>
        <v>0</v>
      </c>
      <c r="AF48" s="26"/>
      <c r="AG48">
        <f t="shared" si="2"/>
        <v>239.17403580057299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81.010000000000005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2.0825059101654841</v>
      </c>
      <c r="F49">
        <f>GT_Spot!S49</f>
        <v>0</v>
      </c>
      <c r="G49">
        <f>PPCL_NG!S49</f>
        <v>20.181900371778809</v>
      </c>
      <c r="H49">
        <f>PPCL_Spot!S49</f>
        <v>0</v>
      </c>
      <c r="I49">
        <f>Bawana_NG!S49</f>
        <v>17.96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1.0271619999999999</v>
      </c>
      <c r="O49">
        <f>NDMC_ISGS_exbus!BB49</f>
        <v>88.236663387340172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1.22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12.06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2.1183204386897034</v>
      </c>
      <c r="AD49">
        <f t="shared" si="1"/>
        <v>238.59991123059478</v>
      </c>
      <c r="AE49">
        <f>'IDT-1'!E49</f>
        <v>0</v>
      </c>
      <c r="AF49" s="26"/>
      <c r="AG49">
        <f t="shared" si="2"/>
        <v>238.59991123059478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97.95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2.0825059101654841</v>
      </c>
      <c r="F50">
        <f>GT_Spot!S50</f>
        <v>0</v>
      </c>
      <c r="G50">
        <f>PPCL_NG!S50</f>
        <v>20.634406447469399</v>
      </c>
      <c r="H50">
        <f>PPCL_Spot!S50</f>
        <v>0</v>
      </c>
      <c r="I50">
        <f>Bawana_NG!S50</f>
        <v>17.96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1.0418211999999998</v>
      </c>
      <c r="O50">
        <f>NDMC_ISGS_exbus!BB50</f>
        <v>88.236663387340172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1.22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12.83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2.1230474931157808</v>
      </c>
      <c r="AD50">
        <f t="shared" si="1"/>
        <v>239.13234945185928</v>
      </c>
      <c r="AE50">
        <f>'IDT-1'!E50</f>
        <v>0</v>
      </c>
      <c r="AF50" s="26"/>
      <c r="AG50">
        <f t="shared" si="2"/>
        <v>239.13234945185928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97.25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2.0825059101654841</v>
      </c>
      <c r="F51">
        <f>GT_Spot!S51</f>
        <v>0</v>
      </c>
      <c r="G51">
        <f>PPCL_NG!S51</f>
        <v>32.672872199733249</v>
      </c>
      <c r="H51">
        <f>PPCL_Spot!S51</f>
        <v>0</v>
      </c>
      <c r="I51">
        <f>Bawana_NG!S51</f>
        <v>17.96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1.0819303999999998</v>
      </c>
      <c r="O51">
        <f>NDMC_ISGS_exbus!BB51</f>
        <v>88.359194387340168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1.32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2.0208892254957025</v>
      </c>
      <c r="AD51">
        <f t="shared" si="1"/>
        <v>227.62561367174322</v>
      </c>
      <c r="AE51">
        <f>'IDT-1'!E51</f>
        <v>0</v>
      </c>
      <c r="AF51" s="26"/>
      <c r="AG51">
        <f t="shared" si="2"/>
        <v>227.62561367174322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86.17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2.0825059101654841</v>
      </c>
      <c r="F52">
        <f>GT_Spot!S52</f>
        <v>0</v>
      </c>
      <c r="G52">
        <f>PPCL_NG!S52</f>
        <v>32.757485695534164</v>
      </c>
      <c r="H52">
        <f>PPCL_Spot!S52</f>
        <v>0</v>
      </c>
      <c r="I52">
        <f>Bawana_NG!S52</f>
        <v>17.96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1.0192215999999998</v>
      </c>
      <c r="O52">
        <f>NDMC_ISGS_exbus!BB52</f>
        <v>88.332566387340165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1.36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2.0211996604187505</v>
      </c>
      <c r="AD52">
        <f t="shared" si="1"/>
        <v>227.66057993262109</v>
      </c>
      <c r="AE52">
        <f>'IDT-1'!E52</f>
        <v>0</v>
      </c>
      <c r="AF52" s="26"/>
      <c r="AG52">
        <f t="shared" si="2"/>
        <v>227.66057993262109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86.17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2.0825059101654841</v>
      </c>
      <c r="F53">
        <f>GT_Spot!S53</f>
        <v>0</v>
      </c>
      <c r="G53">
        <f>PPCL_NG!S53</f>
        <v>34.203444103443132</v>
      </c>
      <c r="H53">
        <f>PPCL_Spot!S53</f>
        <v>0</v>
      </c>
      <c r="I53">
        <f>Bawana_NG!S53</f>
        <v>17.96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1.025126</v>
      </c>
      <c r="O53">
        <f>NDMC_ISGS_exbus!BB53</f>
        <v>88.262566387340172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1.41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2.0338000531283495</v>
      </c>
      <c r="AD53">
        <f t="shared" si="1"/>
        <v>229.07984234782043</v>
      </c>
      <c r="AE53">
        <f>'IDT-1'!E53</f>
        <v>0</v>
      </c>
      <c r="AF53" s="26"/>
      <c r="AG53">
        <f t="shared" si="2"/>
        <v>229.07984234782043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86.17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2.0825059101654841</v>
      </c>
      <c r="F54">
        <f>GT_Spot!S54</f>
        <v>0</v>
      </c>
      <c r="G54">
        <f>PPCL_NG!S54</f>
        <v>34.498307979721581</v>
      </c>
      <c r="H54">
        <f>PPCL_Spot!S54</f>
        <v>0</v>
      </c>
      <c r="I54">
        <f>Bawana_NG!S54</f>
        <v>17.96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1.0300123999999997</v>
      </c>
      <c r="O54">
        <f>NDMC_ISGS_exbus!BB54</f>
        <v>88.192566387340165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1.45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2.0361738555595998</v>
      </c>
      <c r="AD54">
        <f t="shared" si="1"/>
        <v>229.34721882166761</v>
      </c>
      <c r="AE54">
        <f>'IDT-1'!E54</f>
        <v>0</v>
      </c>
      <c r="AF54" s="26"/>
      <c r="AG54">
        <f t="shared" si="2"/>
        <v>229.34721882166761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86.17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2.0825059101654841</v>
      </c>
      <c r="F55">
        <f>GT_Spot!S55</f>
        <v>0</v>
      </c>
      <c r="G55">
        <f>PPCL_NG!S55</f>
        <v>39.878742695805919</v>
      </c>
      <c r="H55">
        <f>PPCL_Spot!S55</f>
        <v>0</v>
      </c>
      <c r="I55">
        <f>Bawana_NG!S55</f>
        <v>17.959724940653956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1.0094487999999999</v>
      </c>
      <c r="O55">
        <f>NDMC_ISGS_exbus!BB55</f>
        <v>88.192566387340165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1.49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1.8308663008588968</v>
      </c>
      <c r="AD55">
        <f t="shared" si="1"/>
        <v>206.22212243310665</v>
      </c>
      <c r="AE55">
        <f>'IDT-1'!E55</f>
        <v>0</v>
      </c>
      <c r="AF55" s="26"/>
      <c r="AG55">
        <f t="shared" si="2"/>
        <v>206.22212243310665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57.44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2.0825059101654841</v>
      </c>
      <c r="F56">
        <f>GT_Spot!S56</f>
        <v>0</v>
      </c>
      <c r="G56">
        <f>PPCL_NG!S56</f>
        <v>39.732740697098983</v>
      </c>
      <c r="H56">
        <f>PPCL_Spot!S56</f>
        <v>0</v>
      </c>
      <c r="I56">
        <f>Bawana_NG!S56</f>
        <v>17.959721744519328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1.025126</v>
      </c>
      <c r="O56">
        <f>NDMC_ISGS_exbus!BB56</f>
        <v>88.192566387340165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1.49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1.8298074145042909</v>
      </c>
      <c r="AD56">
        <f t="shared" si="1"/>
        <v>206.10285332461964</v>
      </c>
      <c r="AE56">
        <f>'IDT-1'!E56</f>
        <v>0</v>
      </c>
      <c r="AF56" s="26"/>
      <c r="AG56">
        <f t="shared" si="2"/>
        <v>206.10285332461964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57.45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2.0825059101654841</v>
      </c>
      <c r="F57">
        <f>GT_Spot!S57</f>
        <v>0</v>
      </c>
      <c r="G57">
        <f>PPCL_NG!S57</f>
        <v>39.599565403177969</v>
      </c>
      <c r="H57">
        <f>PPCL_Spot!S57</f>
        <v>0</v>
      </c>
      <c r="I57">
        <f>Bawana_NG!S57</f>
        <v>17.959720662570962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1.0495579999999998</v>
      </c>
      <c r="O57">
        <f>NDMC_ISGS_exbus!BB57</f>
        <v>88.192566387340165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1.49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1.7445464639966404</v>
      </c>
      <c r="AD57">
        <f t="shared" si="1"/>
        <v>196.49936989925794</v>
      </c>
      <c r="AE57">
        <f>'IDT-1'!E57</f>
        <v>0</v>
      </c>
      <c r="AF57" s="26"/>
      <c r="AG57">
        <f t="shared" si="2"/>
        <v>196.49936989925794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47.87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2.0414936640603929</v>
      </c>
      <c r="F58">
        <f>GT_Spot!S58</f>
        <v>0</v>
      </c>
      <c r="G58">
        <f>PPCL_NG!S58</f>
        <v>39.851030541796504</v>
      </c>
      <c r="H58">
        <f>PPCL_Spot!S58</f>
        <v>0</v>
      </c>
      <c r="I58">
        <f>Bawana_NG!S58</f>
        <v>17.959721744519328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0.94205719999999982</v>
      </c>
      <c r="O58">
        <f>NDMC_ISGS_exbus!BB58</f>
        <v>88.102566387340175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1.54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1.7451004519319042</v>
      </c>
      <c r="AD58">
        <f t="shared" si="1"/>
        <v>196.56176908578448</v>
      </c>
      <c r="AE58">
        <f>'IDT-1'!E58</f>
        <v>0</v>
      </c>
      <c r="AF58" s="26"/>
      <c r="AG58">
        <f t="shared" si="2"/>
        <v>196.56176908578448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47.87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2.0414936640603929</v>
      </c>
      <c r="F59">
        <f>GT_Spot!S59</f>
        <v>0</v>
      </c>
      <c r="G59">
        <f>PPCL_NG!S59</f>
        <v>39.586612211162794</v>
      </c>
      <c r="H59">
        <f>PPCL_Spot!S59</f>
        <v>0</v>
      </c>
      <c r="I59">
        <f>Bawana_NG!S59</f>
        <v>17.959720662570962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0.9880707999999998</v>
      </c>
      <c r="O59">
        <f>NDMC_ISGS_exbus!BB59</f>
        <v>88.102566387340175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1.58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1.7435304807811822</v>
      </c>
      <c r="AD59">
        <f t="shared" si="1"/>
        <v>196.38493324435316</v>
      </c>
      <c r="AE59">
        <f>'IDT-1'!E59</f>
        <v>0</v>
      </c>
      <c r="AF59" s="26"/>
      <c r="AG59">
        <f t="shared" si="2"/>
        <v>196.38493324435316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47.87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2.0414936640603929</v>
      </c>
      <c r="F60">
        <f>GT_Spot!S60</f>
        <v>0</v>
      </c>
      <c r="G60">
        <f>PPCL_NG!S60</f>
        <v>39.773412204032759</v>
      </c>
      <c r="H60">
        <f>PPCL_Spot!S60</f>
        <v>0</v>
      </c>
      <c r="I60">
        <f>Bawana_NG!S60</f>
        <v>17.959718473234577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1.0104667999999999</v>
      </c>
      <c r="O60">
        <f>NDMC_ISGS_exbus!BB60</f>
        <v>88.569655040140177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1.64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1.7500097663969176</v>
      </c>
      <c r="AD60">
        <f t="shared" si="1"/>
        <v>197.11473641507098</v>
      </c>
      <c r="AE60">
        <f>'IDT-1'!E60</f>
        <v>0</v>
      </c>
      <c r="AF60" s="26"/>
      <c r="AG60">
        <f t="shared" si="2"/>
        <v>197.11473641507098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47.87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2.0414936640603929</v>
      </c>
      <c r="F61">
        <f>GT_Spot!S61</f>
        <v>0</v>
      </c>
      <c r="G61">
        <f>PPCL_NG!S61</f>
        <v>39.766018114547528</v>
      </c>
      <c r="H61">
        <f>PPCL_Spot!S61</f>
        <v>0</v>
      </c>
      <c r="I61">
        <f>Bawana_NG!S61</f>
        <v>17.959718473234577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1.0397851999999999</v>
      </c>
      <c r="O61">
        <f>NDMC_ISGS_exbus!BB61</f>
        <v>88.583278465340172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1.64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1.7503225864712073</v>
      </c>
      <c r="AD61">
        <f t="shared" si="1"/>
        <v>197.14997133071142</v>
      </c>
      <c r="AE61">
        <f>'IDT-1'!E61</f>
        <v>0</v>
      </c>
      <c r="AF61" s="26"/>
      <c r="AG61">
        <f t="shared" si="2"/>
        <v>197.14997133071142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47.87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2.0414936640603929</v>
      </c>
      <c r="F62">
        <f>GT_Spot!S62</f>
        <v>0</v>
      </c>
      <c r="G62">
        <f>PPCL_NG!S62</f>
        <v>39.692059380876486</v>
      </c>
      <c r="H62">
        <f>PPCL_Spot!S62</f>
        <v>0</v>
      </c>
      <c r="I62">
        <f>Bawana_NG!S62</f>
        <v>17.959728064198654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1.0212575999999998</v>
      </c>
      <c r="O62">
        <f>NDMC_ISGS_exbus!BB62</f>
        <v>88.56690189054018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1.64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1.7324686772771463</v>
      </c>
      <c r="AD62">
        <f t="shared" si="1"/>
        <v>195.13897192239853</v>
      </c>
      <c r="AE62">
        <f>'IDT-1'!E62</f>
        <v>0</v>
      </c>
      <c r="AF62" s="26"/>
      <c r="AG62">
        <f t="shared" si="2"/>
        <v>195.13897192239853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45.95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2.0414936640603929</v>
      </c>
      <c r="F63">
        <f>GT_Spot!S63</f>
        <v>0</v>
      </c>
      <c r="G63">
        <f>PPCL_NG!S63</f>
        <v>39.64951843387788</v>
      </c>
      <c r="H63">
        <f>PPCL_Spot!S63</f>
        <v>0</v>
      </c>
      <c r="I63">
        <f>Bawana_NG!S63</f>
        <v>17.959706271976451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1.0261439999999999</v>
      </c>
      <c r="O63">
        <f>NDMC_ISGS_exbus!BB63</f>
        <v>89.15665354334017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1.64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1.7373269400366431</v>
      </c>
      <c r="AD63">
        <f t="shared" si="1"/>
        <v>195.68618897321826</v>
      </c>
      <c r="AE63">
        <f>'IDT-1'!E63</f>
        <v>0</v>
      </c>
      <c r="AF63" s="26"/>
      <c r="AG63">
        <f t="shared" si="2"/>
        <v>195.68618897321826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45.95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2.0414936640603929</v>
      </c>
      <c r="F64">
        <f>GT_Spot!S64</f>
        <v>0</v>
      </c>
      <c r="G64">
        <f>PPCL_NG!S64</f>
        <v>39.63471907314154</v>
      </c>
      <c r="H64">
        <f>PPCL_Spot!S64</f>
        <v>0</v>
      </c>
      <c r="I64">
        <f>Bawana_NG!S64</f>
        <v>17.959729089674937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1.0456896</v>
      </c>
      <c r="O64">
        <f>NDMC_ISGS_exbus!BB64</f>
        <v>89.650605590540181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1.64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1.7417156857532701</v>
      </c>
      <c r="AD64">
        <f t="shared" si="1"/>
        <v>196.18052133166378</v>
      </c>
      <c r="AE64">
        <f>'IDT-1'!E64</f>
        <v>0</v>
      </c>
      <c r="AF64" s="26"/>
      <c r="AG64">
        <f t="shared" si="2"/>
        <v>196.18052133166378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45.95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2.0414936640603929</v>
      </c>
      <c r="F65">
        <f>GT_Spot!S65</f>
        <v>0</v>
      </c>
      <c r="G65">
        <f>PPCL_NG!S65</f>
        <v>39.024978090810514</v>
      </c>
      <c r="H65">
        <f>PPCL_Spot!S65</f>
        <v>0</v>
      </c>
      <c r="I65">
        <f>Bawana_NG!S65</f>
        <v>17.959729089674937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1.0505759999999997</v>
      </c>
      <c r="O65">
        <f>NDMC_ISGS_exbus!BB65</f>
        <v>89.223573909040155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1.69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1.7247150866315568</v>
      </c>
      <c r="AD65">
        <f t="shared" si="1"/>
        <v>194.26563566695444</v>
      </c>
      <c r="AE65">
        <f>'IDT-1'!E65</f>
        <v>0</v>
      </c>
      <c r="AF65" s="26"/>
      <c r="AG65">
        <f t="shared" si="2"/>
        <v>194.26563566695444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45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2.0414936640603929</v>
      </c>
      <c r="F66">
        <f>GT_Spot!S66</f>
        <v>0</v>
      </c>
      <c r="G66">
        <f>PPCL_NG!S66</f>
        <v>39.651368262918858</v>
      </c>
      <c r="H66">
        <f>PPCL_Spot!S66</f>
        <v>0</v>
      </c>
      <c r="I66">
        <f>Bawana_NG!S66</f>
        <v>17.959731117598622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1.0348987999999999</v>
      </c>
      <c r="O66">
        <f>NDMC_ISGS_exbus!BB66</f>
        <v>88.313573909040159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1.7055373786318389</v>
      </c>
      <c r="AD66">
        <f t="shared" si="1"/>
        <v>192.10552837498619</v>
      </c>
      <c r="AE66">
        <f>'IDT-1'!E66</f>
        <v>0</v>
      </c>
      <c r="AF66" s="26"/>
      <c r="AG66">
        <f t="shared" si="2"/>
        <v>192.10552837498619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43.08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2.0414936640603929</v>
      </c>
      <c r="F67">
        <f>GT_Spot!S67</f>
        <v>0</v>
      </c>
      <c r="G67">
        <f>PPCL_NG!S67</f>
        <v>32.033123142857143</v>
      </c>
      <c r="H67">
        <f>PPCL_Spot!S67</f>
        <v>0</v>
      </c>
      <c r="I67">
        <f>Bawana_NG!S67</f>
        <v>17.959730107446088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1.0222755999999997</v>
      </c>
      <c r="O67">
        <f>NDMC_ISGS_exbus!BB67</f>
        <v>87.745090909040158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1.79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1.6254630781259531</v>
      </c>
      <c r="AD67">
        <f t="shared" si="1"/>
        <v>183.08625034527782</v>
      </c>
      <c r="AE67">
        <f>'IDT-1'!E67</f>
        <v>0</v>
      </c>
      <c r="AF67" s="26"/>
      <c r="AG67">
        <f t="shared" si="2"/>
        <v>183.08625034527782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42.12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2.0414936640603929</v>
      </c>
      <c r="F68">
        <f>GT_Spot!S68</f>
        <v>0</v>
      </c>
      <c r="G68">
        <f>PPCL_NG!S68</f>
        <v>7.7519520000000011</v>
      </c>
      <c r="H68">
        <f>PPCL_Spot!S68</f>
        <v>0</v>
      </c>
      <c r="I68">
        <f>Bawana_NG!S68</f>
        <v>17.959731117598622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1.0114847999999999</v>
      </c>
      <c r="O68">
        <f>NDMC_ISGS_exbus!BB68</f>
        <v>88.417587345840147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1.85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1.4013317905619926</v>
      </c>
      <c r="AD68">
        <f t="shared" ref="AD68:AD98" si="4">SUM(B68:AB68,AI68:AR68)-AC68</f>
        <v>157.84091713693718</v>
      </c>
      <c r="AE68">
        <f>'IDT-1'!E68</f>
        <v>0</v>
      </c>
      <c r="AF68" s="26"/>
      <c r="AG68">
        <f t="shared" ref="AG68:AG98" si="5">SUM(AD68:AF68)+AT68</f>
        <v>157.84091713693718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40.21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2.0414936640603929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17.959731117598622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1.024108</v>
      </c>
      <c r="O69">
        <f>NDMC_ISGS_exbus!BB69</f>
        <v>89.325640475840174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1.91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6.1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1.3044325646659929</v>
      </c>
      <c r="AD69">
        <f t="shared" si="4"/>
        <v>146.92654069283319</v>
      </c>
      <c r="AE69">
        <f>'IDT-1'!E69</f>
        <v>0</v>
      </c>
      <c r="AF69" s="26"/>
      <c r="AG69">
        <f t="shared" si="5"/>
        <v>146.92654069283319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29.87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2.0414936640603929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17.959731117598622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1.0320483999999996</v>
      </c>
      <c r="O70">
        <f>NDMC_ISGS_exbus!BB70</f>
        <v>91.161514006940152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1.95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6.8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1.3108021272596728</v>
      </c>
      <c r="AD70">
        <f t="shared" si="4"/>
        <v>147.64398506133949</v>
      </c>
      <c r="AE70">
        <f>'IDT-1'!E70</f>
        <v>0</v>
      </c>
      <c r="AF70" s="26"/>
      <c r="AG70">
        <f t="shared" si="5"/>
        <v>147.64398506133949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28.01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2.0414936640603929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1.0281799999999999</v>
      </c>
      <c r="O71">
        <f>NDMC_ISGS_exbus!BB71</f>
        <v>93.340370708340146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1.95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1.48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1.4322883904771249</v>
      </c>
      <c r="AD71">
        <f t="shared" si="4"/>
        <v>161.32775598192345</v>
      </c>
      <c r="AE71">
        <f>'IDT-1'!E71</f>
        <v>0</v>
      </c>
      <c r="AF71" s="26"/>
      <c r="AG71">
        <f t="shared" si="5"/>
        <v>161.32775598192345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44.96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2.0414936640603929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1.0135207999999998</v>
      </c>
      <c r="O72">
        <f>NDMC_ISGS_exbus!BB72</f>
        <v>95.253393742740158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1.95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2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1.4476739922198452</v>
      </c>
      <c r="AD72">
        <f t="shared" si="4"/>
        <v>163.06073421458072</v>
      </c>
      <c r="AE72">
        <f>'IDT-1'!E72</f>
        <v>0</v>
      </c>
      <c r="AF72" s="26"/>
      <c r="AG72">
        <f t="shared" si="5"/>
        <v>163.06073421458072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44.29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2.0414936640603929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1.0428391999999997</v>
      </c>
      <c r="O73">
        <f>NDMC_ISGS_exbus!BB73</f>
        <v>97.350234661840162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1.95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1.8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1.5366961942279249</v>
      </c>
      <c r="AD73">
        <f t="shared" si="4"/>
        <v>173.08787133167263</v>
      </c>
      <c r="AE73">
        <f>'IDT-1'!E73</f>
        <v>0</v>
      </c>
      <c r="AF73" s="26"/>
      <c r="AG73">
        <f t="shared" si="5"/>
        <v>173.08787133167263</v>
      </c>
      <c r="AI73" s="75">
        <f>PXIL!K73</f>
        <v>0</v>
      </c>
      <c r="AJ73" s="75">
        <f>PXIL!Q73</f>
        <v>0</v>
      </c>
      <c r="AK73" s="75">
        <f>RTM_IEX!K73</f>
        <v>8.01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44.47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2.0414936640603929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1.0222755999999997</v>
      </c>
      <c r="O74">
        <f>NDMC_ISGS_exbus!BB74</f>
        <v>98.253786924840156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1.95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2.1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1.5365464944623251</v>
      </c>
      <c r="AD74">
        <f t="shared" si="4"/>
        <v>173.07100969443823</v>
      </c>
      <c r="AE74">
        <f>'IDT-1'!E74</f>
        <v>0</v>
      </c>
      <c r="AF74" s="26"/>
      <c r="AG74">
        <f t="shared" si="5"/>
        <v>173.07100969443823</v>
      </c>
      <c r="AI74" s="75">
        <f>PXIL!K74</f>
        <v>0</v>
      </c>
      <c r="AJ74" s="75">
        <f>PXIL!Q74</f>
        <v>0</v>
      </c>
      <c r="AK74" s="75">
        <f>RTM_IEX!K74</f>
        <v>7.82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43.46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2.05791318414667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17.96</v>
      </c>
      <c r="J75">
        <f>Bawana_RLNG!S75</f>
        <v>0</v>
      </c>
      <c r="K75">
        <f>Bawana_Spot!S75</f>
        <v>2.1890878800499789</v>
      </c>
      <c r="L75">
        <f>TWOMCL!R75</f>
        <v>0</v>
      </c>
      <c r="M75">
        <f>EDWPCL!V75</f>
        <v>0</v>
      </c>
      <c r="N75">
        <f>'MSW BWN'!V75</f>
        <v>1.024108</v>
      </c>
      <c r="O75">
        <f>NDMC_ISGS_exbus!BB75</f>
        <v>98.362979924840147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1.95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1.27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1.5597479831035239</v>
      </c>
      <c r="AD75">
        <f t="shared" si="4"/>
        <v>175.68434100593328</v>
      </c>
      <c r="AE75">
        <f>'IDT-1'!E75</f>
        <v>0</v>
      </c>
      <c r="AF75" s="26"/>
      <c r="AG75">
        <f t="shared" si="5"/>
        <v>175.68434100593328</v>
      </c>
      <c r="AI75" s="75">
        <f>PXIL!K75</f>
        <v>0</v>
      </c>
      <c r="AJ75" s="75">
        <f>PXIL!Q75</f>
        <v>0</v>
      </c>
      <c r="AK75" s="75">
        <f>RTM_IEX!K75</f>
        <v>7.05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45.38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2.05791318414667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17.96</v>
      </c>
      <c r="J76">
        <f>Bawana_RLNG!S76</f>
        <v>0</v>
      </c>
      <c r="K76">
        <f>Bawana_Spot!S76</f>
        <v>2.1890878800499789</v>
      </c>
      <c r="L76">
        <f>TWOMCL!R76</f>
        <v>0</v>
      </c>
      <c r="M76">
        <f>EDWPCL!V76</f>
        <v>0</v>
      </c>
      <c r="N76">
        <f>'MSW BWN'!V76</f>
        <v>1.0348987999999999</v>
      </c>
      <c r="O76">
        <f>NDMC_ISGS_exbus!BB76</f>
        <v>98.178573565040153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1.95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1.58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1.553204166177284</v>
      </c>
      <c r="AD76">
        <f t="shared" si="4"/>
        <v>174.9472692630595</v>
      </c>
      <c r="AE76">
        <f>'IDT-1'!E76</f>
        <v>0</v>
      </c>
      <c r="AF76" s="26"/>
      <c r="AG76">
        <f t="shared" si="5"/>
        <v>174.9472692630595</v>
      </c>
      <c r="AI76" s="75">
        <f>PXIL!K76</f>
        <v>0</v>
      </c>
      <c r="AJ76" s="75">
        <f>PXIL!Q76</f>
        <v>0</v>
      </c>
      <c r="AK76" s="75">
        <f>RTM_IEX!K76</f>
        <v>7.17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44.38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2.05791318414667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17.960000000000004</v>
      </c>
      <c r="J77">
        <f>Bawana_RLNG!S77</f>
        <v>0</v>
      </c>
      <c r="K77">
        <f>Bawana_Spot!S77</f>
        <v>2.1890878800499789</v>
      </c>
      <c r="L77">
        <f>TWOMCL!R77</f>
        <v>0</v>
      </c>
      <c r="M77">
        <f>EDWPCL!V77</f>
        <v>0</v>
      </c>
      <c r="N77">
        <f>'MSW BWN'!V77</f>
        <v>1.0359167999999999</v>
      </c>
      <c r="O77">
        <f>NDMC_ISGS_exbus!BB77</f>
        <v>97.795789588140153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1.95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4.68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1.504084625580564</v>
      </c>
      <c r="AD77">
        <f t="shared" si="4"/>
        <v>169.41462282675624</v>
      </c>
      <c r="AE77">
        <f>'IDT-1'!E77</f>
        <v>0</v>
      </c>
      <c r="AF77" s="26"/>
      <c r="AG77">
        <f t="shared" si="5"/>
        <v>169.41462282675624</v>
      </c>
      <c r="AI77" s="75">
        <f>PXIL!K77</f>
        <v>0</v>
      </c>
      <c r="AJ77" s="75">
        <f>PXIL!Q77</f>
        <v>0</v>
      </c>
      <c r="AK77" s="75">
        <f>RTM_IEX!K77</f>
        <v>6.35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36.9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2.05791318414667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17.960000000000004</v>
      </c>
      <c r="J78">
        <f>Bawana_RLNG!S78</f>
        <v>0</v>
      </c>
      <c r="K78">
        <f>Bawana_Spot!S78</f>
        <v>2.1890878800499789</v>
      </c>
      <c r="L78">
        <f>TWOMCL!R78</f>
        <v>0</v>
      </c>
      <c r="M78">
        <f>EDWPCL!V78</f>
        <v>0</v>
      </c>
      <c r="N78">
        <f>'MSW BWN'!V78</f>
        <v>1.0173891999999998</v>
      </c>
      <c r="O78">
        <f>NDMC_ISGS_exbus!BB78</f>
        <v>96.544112822440155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1.95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5.57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1.480762827162404</v>
      </c>
      <c r="AD78">
        <f t="shared" si="4"/>
        <v>166.78774025947439</v>
      </c>
      <c r="AE78">
        <f>'IDT-1'!E78</f>
        <v>0</v>
      </c>
      <c r="AF78" s="26"/>
      <c r="AG78">
        <f t="shared" si="5"/>
        <v>166.78774025947439</v>
      </c>
      <c r="AI78" s="75">
        <f>PXIL!K78</f>
        <v>0</v>
      </c>
      <c r="AJ78" s="75">
        <f>PXIL!Q78</f>
        <v>0</v>
      </c>
      <c r="AK78" s="75">
        <f>RTM_IEX!K78</f>
        <v>5.94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35.04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2.05791318414667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17.960000000000004</v>
      </c>
      <c r="J79">
        <f>Bawana_RLNG!S79</f>
        <v>0</v>
      </c>
      <c r="K79">
        <f>Bawana_Spot!S79</f>
        <v>1.6418159100374843</v>
      </c>
      <c r="L79">
        <f>TWOMCL!R79</f>
        <v>0</v>
      </c>
      <c r="M79">
        <f>EDWPCL!V79</f>
        <v>0</v>
      </c>
      <c r="N79">
        <f>'MSW BWN'!V79</f>
        <v>1.0261439999999999</v>
      </c>
      <c r="O79">
        <f>NDMC_ISGS_exbus!BB79</f>
        <v>94.992380138740131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1.95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5.0599999999999996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1.4386086284497339</v>
      </c>
      <c r="AD79">
        <f t="shared" si="4"/>
        <v>162.03964460447457</v>
      </c>
      <c r="AE79">
        <f>'IDT-1'!E79</f>
        <v>0</v>
      </c>
      <c r="AF79" s="26"/>
      <c r="AG79">
        <f t="shared" si="5"/>
        <v>162.03964460447457</v>
      </c>
      <c r="AI79" s="75">
        <f>PXIL!K79</f>
        <v>0</v>
      </c>
      <c r="AJ79" s="75">
        <f>PXIL!Q79</f>
        <v>0</v>
      </c>
      <c r="AK79" s="75">
        <f>RTM_IEX!K79</f>
        <v>5.3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33.49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2.05791318414667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17.96</v>
      </c>
      <c r="J80">
        <f>Bawana_RLNG!S80</f>
        <v>0</v>
      </c>
      <c r="K80">
        <f>Bawana_Spot!S80</f>
        <v>1.6418159100374843</v>
      </c>
      <c r="L80">
        <f>TWOMCL!R80</f>
        <v>0</v>
      </c>
      <c r="M80">
        <f>EDWPCL!V80</f>
        <v>0</v>
      </c>
      <c r="N80">
        <f>'MSW BWN'!V80</f>
        <v>1.0261439999999999</v>
      </c>
      <c r="O80">
        <f>NDMC_ISGS_exbus!BB80</f>
        <v>93.141381555040155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1.95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4.3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1.352711840913174</v>
      </c>
      <c r="AD80">
        <f t="shared" si="4"/>
        <v>152.36454280831111</v>
      </c>
      <c r="AE80">
        <f>'IDT-1'!E80</f>
        <v>0</v>
      </c>
      <c r="AF80" s="26"/>
      <c r="AG80">
        <f t="shared" si="5"/>
        <v>152.36454280831111</v>
      </c>
      <c r="AI80" s="75">
        <f>PXIL!K80</f>
        <v>0</v>
      </c>
      <c r="AJ80" s="75">
        <f>PXIL!Q80</f>
        <v>0</v>
      </c>
      <c r="AK80" s="75">
        <f>RTM_IEX!K80</f>
        <v>5.35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26.29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1.2719741478070494</v>
      </c>
      <c r="F81">
        <f>GT_Spot!S81</f>
        <v>0</v>
      </c>
      <c r="G81">
        <f>PPCL_NG!S81</f>
        <v>0.60599999999999998</v>
      </c>
      <c r="H81">
        <f>PPCL_Spot!S81</f>
        <v>0</v>
      </c>
      <c r="I81">
        <f>Bawana_NG!S81</f>
        <v>17.96</v>
      </c>
      <c r="J81">
        <f>Bawana_RLNG!S81</f>
        <v>0</v>
      </c>
      <c r="K81">
        <f>Bawana_Spot!S81</f>
        <v>2.1890878800499789</v>
      </c>
      <c r="L81">
        <f>TWOMCL!R81</f>
        <v>0</v>
      </c>
      <c r="M81">
        <f>EDWPCL!V81</f>
        <v>0</v>
      </c>
      <c r="N81">
        <f>'MSW BWN'!V81</f>
        <v>1.025126</v>
      </c>
      <c r="O81">
        <f>NDMC_ISGS_exbus!BB81</f>
        <v>91.632406944640152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1.95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5.3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1.3465284357579752</v>
      </c>
      <c r="AD81">
        <f t="shared" si="4"/>
        <v>151.66806653673919</v>
      </c>
      <c r="AE81">
        <f>'IDT-1'!E81</f>
        <v>0</v>
      </c>
      <c r="AF81" s="26"/>
      <c r="AG81">
        <f t="shared" si="5"/>
        <v>151.66806653673919</v>
      </c>
      <c r="AI81" s="75">
        <f>PXIL!K81</f>
        <v>0</v>
      </c>
      <c r="AJ81" s="75">
        <f>PXIL!Q81</f>
        <v>0</v>
      </c>
      <c r="AK81" s="75">
        <f>RTM_IEX!K81</f>
        <v>5.22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25.86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1.2719741478070494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17.96</v>
      </c>
      <c r="J82">
        <f>Bawana_RLNG!S82</f>
        <v>0</v>
      </c>
      <c r="K82">
        <f>Bawana_Spot!S82</f>
        <v>2.1890878800499789</v>
      </c>
      <c r="L82">
        <f>TWOMCL!R82</f>
        <v>0</v>
      </c>
      <c r="M82">
        <f>EDWPCL!V82</f>
        <v>0</v>
      </c>
      <c r="N82">
        <f>'MSW BWN'!V82</f>
        <v>1.0212575999999998</v>
      </c>
      <c r="O82">
        <f>NDMC_ISGS_exbus!BB82</f>
        <v>90.600649157040152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1.95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8.77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1.3238101253070953</v>
      </c>
      <c r="AD82">
        <f t="shared" si="4"/>
        <v>149.10915865959009</v>
      </c>
      <c r="AE82">
        <f>'IDT-1'!E82</f>
        <v>0</v>
      </c>
      <c r="AF82" s="26"/>
      <c r="AG82">
        <f t="shared" si="5"/>
        <v>149.10915865959009</v>
      </c>
      <c r="AI82" s="75">
        <f>PXIL!K82</f>
        <v>0</v>
      </c>
      <c r="AJ82" s="75">
        <f>PXIL!Q82</f>
        <v>0</v>
      </c>
      <c r="AK82" s="75">
        <f>RTM_IEX!K82</f>
        <v>5.52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21.15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2.0988179669030731</v>
      </c>
      <c r="F83">
        <f>GT_Spot!S83</f>
        <v>0</v>
      </c>
      <c r="G83">
        <f>PPCL_NG!S83</f>
        <v>17.410029999999999</v>
      </c>
      <c r="H83">
        <f>PPCL_Spot!S83</f>
        <v>0</v>
      </c>
      <c r="I83">
        <f>Bawana_NG!S83</f>
        <v>17.96</v>
      </c>
      <c r="J83">
        <f>Bawana_RLNG!S83</f>
        <v>0</v>
      </c>
      <c r="K83">
        <f>Bawana_Spot!S83</f>
        <v>2.5590860406997504</v>
      </c>
      <c r="L83">
        <f>TWOMCL!R83</f>
        <v>0</v>
      </c>
      <c r="M83">
        <f>EDWPCL!V83</f>
        <v>0</v>
      </c>
      <c r="N83">
        <f>'MSW BWN'!V83</f>
        <v>1.0192215999999998</v>
      </c>
      <c r="O83">
        <f>NDMC_ISGS_exbus!BB83</f>
        <v>89.22519544304015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1.95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1.5312206892456581</v>
      </c>
      <c r="AD83">
        <f t="shared" si="4"/>
        <v>172.47113036139731</v>
      </c>
      <c r="AE83">
        <f>'IDT-1'!E83</f>
        <v>0</v>
      </c>
      <c r="AF83" s="26"/>
      <c r="AG83">
        <f t="shared" si="5"/>
        <v>172.47113036139731</v>
      </c>
      <c r="AI83" s="75">
        <f>PXIL!K83</f>
        <v>0</v>
      </c>
      <c r="AJ83" s="75">
        <f>PXIL!Q83</f>
        <v>0</v>
      </c>
      <c r="AK83" s="75">
        <f>RTM_IEX!K83</f>
        <v>3.48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38.299999999999997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2.0988179669030731</v>
      </c>
      <c r="F84">
        <f>GT_Spot!S84</f>
        <v>0</v>
      </c>
      <c r="G84">
        <f>PPCL_NG!S84</f>
        <v>23.254384999999999</v>
      </c>
      <c r="H84">
        <f>PPCL_Spot!S84</f>
        <v>0</v>
      </c>
      <c r="I84">
        <f>Bawana_NG!S84</f>
        <v>17.96</v>
      </c>
      <c r="J84">
        <f>Bawana_RLNG!S84</f>
        <v>0</v>
      </c>
      <c r="K84">
        <f>Bawana_Spot!S84</f>
        <v>2.5590860406997504</v>
      </c>
      <c r="L84">
        <f>TWOMCL!R84</f>
        <v>0</v>
      </c>
      <c r="M84">
        <f>EDWPCL!V84</f>
        <v>0</v>
      </c>
      <c r="N84">
        <f>'MSW BWN'!V84</f>
        <v>1.0369347999999998</v>
      </c>
      <c r="O84">
        <f>NDMC_ISGS_exbus!BB84</f>
        <v>88.171751909040168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1.95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1.5406245863064583</v>
      </c>
      <c r="AD84">
        <f t="shared" si="4"/>
        <v>173.53035113033653</v>
      </c>
      <c r="AE84">
        <f>'IDT-1'!E84</f>
        <v>0</v>
      </c>
      <c r="AF84" s="26"/>
      <c r="AG84">
        <f t="shared" si="5"/>
        <v>173.53035113033653</v>
      </c>
      <c r="AI84" s="75">
        <f>PXIL!K84</f>
        <v>0</v>
      </c>
      <c r="AJ84" s="75">
        <f>PXIL!Q84</f>
        <v>0</v>
      </c>
      <c r="AK84" s="75">
        <f>RTM_IEX!K84</f>
        <v>3.57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34.47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2.0988179669030731</v>
      </c>
      <c r="F85">
        <f>GT_Spot!S85</f>
        <v>0</v>
      </c>
      <c r="G85">
        <f>PPCL_NG!S85</f>
        <v>24.56826666666667</v>
      </c>
      <c r="H85">
        <f>PPCL_Spot!S85</f>
        <v>0</v>
      </c>
      <c r="I85">
        <f>Bawana_NG!S85</f>
        <v>17.96</v>
      </c>
      <c r="J85">
        <f>Bawana_RLNG!S85</f>
        <v>0</v>
      </c>
      <c r="K85">
        <f>Bawana_Spot!S85</f>
        <v>2.5590860406997504</v>
      </c>
      <c r="L85">
        <f>TWOMCL!R85</f>
        <v>0</v>
      </c>
      <c r="M85">
        <f>EDWPCL!V85</f>
        <v>0</v>
      </c>
      <c r="N85">
        <f>'MSW BWN'!V85</f>
        <v>1.0418211999999998</v>
      </c>
      <c r="O85">
        <f>NDMC_ISGS_exbus!BB85</f>
        <v>87.691039861840167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1.95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1.5340074792777649</v>
      </c>
      <c r="AD85">
        <f t="shared" si="4"/>
        <v>172.78502425683189</v>
      </c>
      <c r="AE85">
        <f>'IDT-1'!E85</f>
        <v>0</v>
      </c>
      <c r="AF85" s="26"/>
      <c r="AG85">
        <f t="shared" si="5"/>
        <v>172.78502425683189</v>
      </c>
      <c r="AI85" s="75">
        <f>PXIL!K85</f>
        <v>0</v>
      </c>
      <c r="AJ85" s="75">
        <f>PXIL!Q85</f>
        <v>0</v>
      </c>
      <c r="AK85" s="75">
        <f>RTM_IEX!K85</f>
        <v>2.94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33.51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2.0988179669030731</v>
      </c>
      <c r="F86">
        <f>GT_Spot!S86</f>
        <v>0</v>
      </c>
      <c r="G86">
        <f>PPCL_NG!S86</f>
        <v>24.817866666666671</v>
      </c>
      <c r="H86">
        <f>PPCL_Spot!S86</f>
        <v>0</v>
      </c>
      <c r="I86">
        <f>Bawana_NG!S86</f>
        <v>17.96</v>
      </c>
      <c r="J86">
        <f>Bawana_RLNG!S86</f>
        <v>0</v>
      </c>
      <c r="K86">
        <f>Bawana_Spot!S86</f>
        <v>2.5590860406997504</v>
      </c>
      <c r="L86">
        <f>TWOMCL!R86</f>
        <v>0</v>
      </c>
      <c r="M86">
        <f>EDWPCL!V86</f>
        <v>0</v>
      </c>
      <c r="N86">
        <f>'MSW BWN'!V86</f>
        <v>1.0515939999999997</v>
      </c>
      <c r="O86">
        <f>NDMC_ISGS_exbus!BB86</f>
        <v>87.691039861840167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1.95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1.5090979599177652</v>
      </c>
      <c r="AD86">
        <f t="shared" si="4"/>
        <v>169.97930657619187</v>
      </c>
      <c r="AE86">
        <f>'IDT-1'!E86</f>
        <v>0</v>
      </c>
      <c r="AF86" s="26"/>
      <c r="AG86">
        <f t="shared" si="5"/>
        <v>169.97930657619187</v>
      </c>
      <c r="AI86" s="75">
        <f>PXIL!K86</f>
        <v>0</v>
      </c>
      <c r="AJ86" s="75">
        <f>PXIL!Q86</f>
        <v>0</v>
      </c>
      <c r="AK86" s="75">
        <f>RTM_IEX!K86</f>
        <v>4.6399999999999997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28.72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2.0988179669030731</v>
      </c>
      <c r="F87">
        <f>GT_Spot!S87</f>
        <v>0</v>
      </c>
      <c r="G87">
        <f>PPCL_NG!S87</f>
        <v>24.516266666666663</v>
      </c>
      <c r="H87">
        <f>PPCL_Spot!S87</f>
        <v>0</v>
      </c>
      <c r="I87">
        <f>Bawana_NG!S87</f>
        <v>17.959709361598833</v>
      </c>
      <c r="J87">
        <f>Bawana_RLNG!S87</f>
        <v>0</v>
      </c>
      <c r="K87">
        <f>Bawana_Spot!S87</f>
        <v>3.2890863648986395</v>
      </c>
      <c r="L87">
        <f>TWOMCL!R87</f>
        <v>0</v>
      </c>
      <c r="M87">
        <f>EDWPCL!V87</f>
        <v>0</v>
      </c>
      <c r="N87">
        <f>'MSW BWN'!V87</f>
        <v>1.0631991999999999</v>
      </c>
      <c r="O87">
        <f>NDMC_ISGS_exbus!BB87</f>
        <v>87.701039861840158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1.95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1.4976554509127848</v>
      </c>
      <c r="AD87">
        <f t="shared" si="4"/>
        <v>168.69046397099456</v>
      </c>
      <c r="AE87">
        <f>'IDT-1'!E87</f>
        <v>0</v>
      </c>
      <c r="AF87" s="26"/>
      <c r="AG87">
        <f t="shared" si="5"/>
        <v>168.69046397099456</v>
      </c>
      <c r="AI87" s="75">
        <f>PXIL!K87</f>
        <v>0</v>
      </c>
      <c r="AJ87" s="75">
        <f>PXIL!Q87</f>
        <v>0</v>
      </c>
      <c r="AK87" s="75">
        <f>RTM_IEX!K87</f>
        <v>7.67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23.94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2.0988179669030731</v>
      </c>
      <c r="F88">
        <f>GT_Spot!S88</f>
        <v>0</v>
      </c>
      <c r="G88">
        <f>PPCL_NG!S88</f>
        <v>24.247599999999998</v>
      </c>
      <c r="H88">
        <f>PPCL_Spot!S88</f>
        <v>0</v>
      </c>
      <c r="I88">
        <f>Bawana_NG!S88</f>
        <v>17.959709361598833</v>
      </c>
      <c r="J88">
        <f>Bawana_RLNG!S88</f>
        <v>0</v>
      </c>
      <c r="K88">
        <f>Bawana_Spot!S88</f>
        <v>3.2890863648986395</v>
      </c>
      <c r="L88">
        <f>TWOMCL!R88</f>
        <v>0</v>
      </c>
      <c r="M88">
        <f>EDWPCL!V88</f>
        <v>0</v>
      </c>
      <c r="N88">
        <f>'MSW BWN'!V88</f>
        <v>1.0662531999999998</v>
      </c>
      <c r="O88">
        <f>NDMC_ISGS_exbus!BB88</f>
        <v>87.220327783840148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1.95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1.499799793159718</v>
      </c>
      <c r="AD88">
        <f t="shared" si="4"/>
        <v>168.93199488408095</v>
      </c>
      <c r="AE88">
        <f>'IDT-1'!E88</f>
        <v>0</v>
      </c>
      <c r="AF88" s="26"/>
      <c r="AG88">
        <f t="shared" si="5"/>
        <v>168.93199488408095</v>
      </c>
      <c r="AI88" s="75">
        <f>PXIL!K88</f>
        <v>0</v>
      </c>
      <c r="AJ88" s="75">
        <f>PXIL!Q88</f>
        <v>0</v>
      </c>
      <c r="AK88" s="75">
        <f>RTM_IEX!K88</f>
        <v>8.66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23.94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2.0986175115207373</v>
      </c>
      <c r="F89">
        <f>GT_Spot!S89</f>
        <v>0</v>
      </c>
      <c r="G89">
        <f>PPCL_NG!S89</f>
        <v>17.409168000000001</v>
      </c>
      <c r="H89">
        <f>PPCL_Spot!S89</f>
        <v>0</v>
      </c>
      <c r="I89">
        <f>Bawana_NG!S89</f>
        <v>17.959709361598833</v>
      </c>
      <c r="J89">
        <f>Bawana_RLNG!S89</f>
        <v>0</v>
      </c>
      <c r="K89">
        <f>Bawana_Spot!S89</f>
        <v>3.2890863648986395</v>
      </c>
      <c r="L89">
        <f>TWOMCL!R89</f>
        <v>0</v>
      </c>
      <c r="M89">
        <f>EDWPCL!V89</f>
        <v>0</v>
      </c>
      <c r="N89">
        <f>'MSW BWN'!V89</f>
        <v>1.0729719999999998</v>
      </c>
      <c r="O89">
        <f>NDMC_ISGS_exbus!BB89</f>
        <v>87.341479783840157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1.95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1.4282490905923535</v>
      </c>
      <c r="AD89">
        <f t="shared" si="4"/>
        <v>160.87278393126601</v>
      </c>
      <c r="AE89">
        <f>'IDT-1'!E89</f>
        <v>0</v>
      </c>
      <c r="AF89" s="26"/>
      <c r="AG89">
        <f t="shared" si="5"/>
        <v>160.87278393126601</v>
      </c>
      <c r="AI89" s="75">
        <f>PXIL!K89</f>
        <v>0</v>
      </c>
      <c r="AJ89" s="75">
        <f>PXIL!Q89</f>
        <v>0</v>
      </c>
      <c r="AK89" s="75">
        <f>RTM_IEX!K89</f>
        <v>16.82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14.36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2.0986175115207373</v>
      </c>
      <c r="F90">
        <f>GT_Spot!S90</f>
        <v>0</v>
      </c>
      <c r="G90">
        <f>PPCL_NG!S90</f>
        <v>18.619956000000002</v>
      </c>
      <c r="H90">
        <f>PPCL_Spot!S90</f>
        <v>0</v>
      </c>
      <c r="I90">
        <f>Bawana_NG!S90</f>
        <v>17.959709361598833</v>
      </c>
      <c r="J90">
        <f>Bawana_RLNG!S90</f>
        <v>0</v>
      </c>
      <c r="K90">
        <f>Bawana_Spot!S90</f>
        <v>3.2890863648986395</v>
      </c>
      <c r="L90">
        <f>TWOMCL!R90</f>
        <v>0</v>
      </c>
      <c r="M90">
        <f>EDWPCL!V90</f>
        <v>0</v>
      </c>
      <c r="N90">
        <f>'MSW BWN'!V90</f>
        <v>1.0603487999999999</v>
      </c>
      <c r="O90">
        <f>NDMC_ISGS_exbus!BB90</f>
        <v>87.356230783840161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1.95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1.473506749632354</v>
      </c>
      <c r="AD90">
        <f t="shared" si="4"/>
        <v>165.97044207222601</v>
      </c>
      <c r="AE90">
        <f>'IDT-1'!E90</f>
        <v>0</v>
      </c>
      <c r="AF90" s="26"/>
      <c r="AG90">
        <f t="shared" si="5"/>
        <v>165.97044207222601</v>
      </c>
      <c r="AI90" s="75">
        <f>PXIL!K90</f>
        <v>0</v>
      </c>
      <c r="AJ90" s="75">
        <f>PXIL!Q90</f>
        <v>0</v>
      </c>
      <c r="AK90" s="75">
        <f>RTM_IEX!K90</f>
        <v>25.54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9.57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2.0986175115207373</v>
      </c>
      <c r="F91">
        <f>GT_Spot!S91</f>
        <v>0</v>
      </c>
      <c r="G91">
        <f>PPCL_NG!S91</f>
        <v>18.388463999999999</v>
      </c>
      <c r="H91">
        <f>PPCL_Spot!S91</f>
        <v>0</v>
      </c>
      <c r="I91">
        <f>Bawana_NG!S91</f>
        <v>17.96</v>
      </c>
      <c r="J91">
        <f>Bawana_RLNG!S91</f>
        <v>0</v>
      </c>
      <c r="K91">
        <f>Bawana_Spot!S91</f>
        <v>3.2890863648986395</v>
      </c>
      <c r="L91">
        <f>TWOMCL!R91</f>
        <v>0</v>
      </c>
      <c r="M91">
        <f>EDWPCL!V91</f>
        <v>0</v>
      </c>
      <c r="N91">
        <f>'MSW BWN'!V91</f>
        <v>0.95488399999999984</v>
      </c>
      <c r="O91">
        <f>NDMC_ISGS_exbus!BB91</f>
        <v>87.22326246534017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1.95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1.4699019662074839</v>
      </c>
      <c r="AD91">
        <f t="shared" si="4"/>
        <v>165.56441237555202</v>
      </c>
      <c r="AE91">
        <f>'IDT-1'!E91</f>
        <v>0</v>
      </c>
      <c r="AF91" s="26"/>
      <c r="AG91">
        <f t="shared" si="5"/>
        <v>165.56441237555202</v>
      </c>
      <c r="AI91" s="75">
        <f>PXIL!K91</f>
        <v>0</v>
      </c>
      <c r="AJ91" s="75">
        <f>PXIL!Q91</f>
        <v>0</v>
      </c>
      <c r="AK91" s="75">
        <f>RTM_IEX!K91</f>
        <v>35.17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2.0986175115207373</v>
      </c>
      <c r="F92">
        <f>GT_Spot!S92</f>
        <v>0</v>
      </c>
      <c r="G92">
        <f>PPCL_NG!S92</f>
        <v>12.361187999999997</v>
      </c>
      <c r="H92">
        <f>PPCL_Spot!S92</f>
        <v>0</v>
      </c>
      <c r="I92">
        <f>Bawana_NG!S92</f>
        <v>17.959999999999997</v>
      </c>
      <c r="J92">
        <f>Bawana_RLNG!S92</f>
        <v>0</v>
      </c>
      <c r="K92">
        <f>Bawana_Spot!S92</f>
        <v>3.2890863648986395</v>
      </c>
      <c r="L92">
        <f>TWOMCL!R92</f>
        <v>0</v>
      </c>
      <c r="M92">
        <f>EDWPCL!V92</f>
        <v>0</v>
      </c>
      <c r="N92">
        <f>'MSW BWN'!V92</f>
        <v>1.000694</v>
      </c>
      <c r="O92">
        <f>NDMC_ISGS_exbus!BB92</f>
        <v>86.939116849740159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1.95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1.3917085839902041</v>
      </c>
      <c r="AD92">
        <f t="shared" si="4"/>
        <v>156.75699414216933</v>
      </c>
      <c r="AE92">
        <f>'IDT-1'!E92</f>
        <v>0</v>
      </c>
      <c r="AF92" s="26"/>
      <c r="AG92">
        <f t="shared" si="5"/>
        <v>156.75699414216933</v>
      </c>
      <c r="AI92" s="75">
        <f>PXIL!K92</f>
        <v>0</v>
      </c>
      <c r="AJ92" s="75">
        <f>PXIL!Q92</f>
        <v>0</v>
      </c>
      <c r="AK92" s="75">
        <f>RTM_IEX!K92</f>
        <v>32.549999999999997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2.0986175115207373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17.959999999999997</v>
      </c>
      <c r="J93">
        <f>Bawana_RLNG!S93</f>
        <v>0</v>
      </c>
      <c r="K93">
        <f>Bawana_Spot!S93</f>
        <v>3.2890863648986395</v>
      </c>
      <c r="L93">
        <f>TWOMCL!R93</f>
        <v>0</v>
      </c>
      <c r="M93">
        <f>EDWPCL!V93</f>
        <v>0</v>
      </c>
      <c r="N93">
        <f>'MSW BWN'!V93</f>
        <v>0.97931599999999974</v>
      </c>
      <c r="O93">
        <f>NDMC_ISGS_exbus!BB93</f>
        <v>86.74255038734016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1.95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1.255756218321084</v>
      </c>
      <c r="AD93">
        <f t="shared" si="4"/>
        <v>141.44381404543844</v>
      </c>
      <c r="AE93">
        <f>'IDT-1'!E93</f>
        <v>0</v>
      </c>
      <c r="AF93" s="26"/>
      <c r="AG93">
        <f t="shared" si="5"/>
        <v>141.44381404543844</v>
      </c>
      <c r="AI93" s="75">
        <f>PXIL!K93</f>
        <v>0</v>
      </c>
      <c r="AJ93" s="75">
        <f>PXIL!Q93</f>
        <v>0</v>
      </c>
      <c r="AK93" s="75">
        <f>RTM_IEX!K93</f>
        <v>29.68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2.0986175115207373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17.959999999999997</v>
      </c>
      <c r="J94">
        <f>Bawana_RLNG!S94</f>
        <v>0</v>
      </c>
      <c r="K94">
        <f>Bawana_Spot!S94</f>
        <v>3.2890863648986395</v>
      </c>
      <c r="L94">
        <f>TWOMCL!R94</f>
        <v>0</v>
      </c>
      <c r="M94">
        <f>EDWPCL!V94</f>
        <v>0</v>
      </c>
      <c r="N94">
        <f>'MSW BWN'!V94</f>
        <v>0.97727999999999982</v>
      </c>
      <c r="O94">
        <f>NDMC_ISGS_exbus!BB94</f>
        <v>86.702549272046411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1.95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1.204874291706499</v>
      </c>
      <c r="AD94">
        <f t="shared" si="4"/>
        <v>135.7126588567593</v>
      </c>
      <c r="AE94">
        <f>'IDT-1'!E94</f>
        <v>0</v>
      </c>
      <c r="AF94" s="26"/>
      <c r="AG94">
        <f t="shared" si="5"/>
        <v>135.7126588567593</v>
      </c>
      <c r="AI94" s="75">
        <f>PXIL!K94</f>
        <v>0</v>
      </c>
      <c r="AJ94" s="75">
        <f>PXIL!Q94</f>
        <v>0</v>
      </c>
      <c r="AK94" s="75">
        <f>RTM_IEX!K94</f>
        <v>23.94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2.0986175115207373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17.959999999999997</v>
      </c>
      <c r="J95">
        <f>Bawana_RLNG!S95</f>
        <v>0</v>
      </c>
      <c r="K95">
        <f>Bawana_Spot!S95</f>
        <v>3.2890863648986395</v>
      </c>
      <c r="L95">
        <f>TWOMCL!R95</f>
        <v>0</v>
      </c>
      <c r="M95">
        <f>EDWPCL!V95</f>
        <v>0</v>
      </c>
      <c r="N95">
        <f>'MSW BWN'!V95</f>
        <v>0.99092119999999984</v>
      </c>
      <c r="O95">
        <f>NDMC_ISGS_exbus!BB95</f>
        <v>86.619881943771119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1.95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1.1705628617776764</v>
      </c>
      <c r="AD95">
        <f t="shared" si="4"/>
        <v>131.84794415841282</v>
      </c>
      <c r="AE95">
        <f>'IDT-1'!E95</f>
        <v>0</v>
      </c>
      <c r="AF95" s="26"/>
      <c r="AG95">
        <f t="shared" si="5"/>
        <v>131.84794415841282</v>
      </c>
      <c r="AI95" s="75">
        <f>PXIL!K95</f>
        <v>0</v>
      </c>
      <c r="AJ95" s="75">
        <f>PXIL!Q95</f>
        <v>0</v>
      </c>
      <c r="AK95" s="75">
        <f>RTM_IEX!K95</f>
        <v>20.11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2.0986175115207373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17.959999999999997</v>
      </c>
      <c r="J96">
        <f>Bawana_RLNG!S96</f>
        <v>0</v>
      </c>
      <c r="K96">
        <f>Bawana_Spot!S96</f>
        <v>3.2890863648986395</v>
      </c>
      <c r="L96">
        <f>TWOMCL!R96</f>
        <v>0</v>
      </c>
      <c r="M96">
        <f>EDWPCL!V96</f>
        <v>0</v>
      </c>
      <c r="N96">
        <f>'MSW BWN'!V96</f>
        <v>1.0045623999999997</v>
      </c>
      <c r="O96">
        <f>NDMC_ISGS_exbus!BB96</f>
        <v>86.568264711193763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1.95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1.1449726726909957</v>
      </c>
      <c r="AD96">
        <f t="shared" si="4"/>
        <v>128.96555831492216</v>
      </c>
      <c r="AE96">
        <f>'IDT-1'!E96</f>
        <v>0</v>
      </c>
      <c r="AF96" s="26"/>
      <c r="AG96">
        <f t="shared" si="5"/>
        <v>128.96555831492216</v>
      </c>
      <c r="AI96" s="75">
        <f>PXIL!K96</f>
        <v>0</v>
      </c>
      <c r="AJ96" s="75">
        <f>PXIL!Q96</f>
        <v>0</v>
      </c>
      <c r="AK96" s="75">
        <f>RTM_IEX!K96</f>
        <v>17.239999999999998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2.0986175115207373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23.360000000000003</v>
      </c>
      <c r="J97">
        <f>Bawana_RLNG!S97</f>
        <v>0</v>
      </c>
      <c r="K97">
        <f>Bawana_Spot!S97</f>
        <v>9.7432979915524545</v>
      </c>
      <c r="L97">
        <f>TWOMCL!R97</f>
        <v>0</v>
      </c>
      <c r="M97">
        <f>EDWPCL!V97</f>
        <v>0</v>
      </c>
      <c r="N97">
        <f>'MSW BWN'!V97</f>
        <v>0.99886159999999979</v>
      </c>
      <c r="O97">
        <f>NDMC_ISGS_exbus!BB97</f>
        <v>86.516593817771565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1.95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1.214992864103434</v>
      </c>
      <c r="AD97">
        <f t="shared" si="4"/>
        <v>136.85237805674132</v>
      </c>
      <c r="AE97">
        <f>'IDT-1'!E97</f>
        <v>0</v>
      </c>
      <c r="AF97" s="26"/>
      <c r="AG97">
        <f t="shared" si="5"/>
        <v>136.85237805674132</v>
      </c>
      <c r="AI97" s="75">
        <f>PXIL!K97</f>
        <v>0</v>
      </c>
      <c r="AJ97" s="75">
        <f>PXIL!Q97</f>
        <v>0</v>
      </c>
      <c r="AK97" s="75">
        <f>RTM_IEX!K97</f>
        <v>13.4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2.0986175115207373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23.360000000000003</v>
      </c>
      <c r="J98">
        <f>Bawana_RLNG!S98</f>
        <v>0</v>
      </c>
      <c r="K98">
        <f>Bawana_Spot!S98</f>
        <v>12.723478260869562</v>
      </c>
      <c r="L98">
        <f>TWOMCL!R98</f>
        <v>0</v>
      </c>
      <c r="M98">
        <f>EDWPCL!V98</f>
        <v>0</v>
      </c>
      <c r="N98">
        <f>'MSW BWN'!V98</f>
        <v>1.0027299999999999</v>
      </c>
      <c r="O98">
        <f>NDMC_ISGS_exbus!BB98</f>
        <v>86.464941817771575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1.95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1.2155419547934248</v>
      </c>
      <c r="AD98">
        <f t="shared" si="4"/>
        <v>136.91422563536844</v>
      </c>
      <c r="AE98">
        <f>'IDT-1'!E98</f>
        <v>0</v>
      </c>
      <c r="AF98" s="26"/>
      <c r="AG98">
        <f t="shared" si="5"/>
        <v>136.91422563536844</v>
      </c>
      <c r="AI98" s="75">
        <f>PXIL!K98</f>
        <v>0</v>
      </c>
      <c r="AJ98" s="75">
        <f>PXIL!Q98</f>
        <v>0</v>
      </c>
      <c r="AK98" s="75">
        <f>RTM_IEX!K98</f>
        <v>10.53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4.718976982493258E-2</v>
      </c>
      <c r="F99">
        <f t="shared" si="6"/>
        <v>0</v>
      </c>
      <c r="G99">
        <f t="shared" si="6"/>
        <v>0.64849822500134857</v>
      </c>
      <c r="H99">
        <f t="shared" si="6"/>
        <v>0</v>
      </c>
      <c r="I99">
        <f t="shared" si="6"/>
        <v>0.44410502961395765</v>
      </c>
      <c r="J99">
        <f t="shared" si="6"/>
        <v>0</v>
      </c>
      <c r="K99">
        <f t="shared" si="6"/>
        <v>2.0503035791145558E-2</v>
      </c>
      <c r="L99">
        <f t="shared" si="6"/>
        <v>0</v>
      </c>
      <c r="M99">
        <f t="shared" si="6"/>
        <v>0</v>
      </c>
      <c r="N99">
        <f t="shared" si="6"/>
        <v>2.440721169999999E-2</v>
      </c>
      <c r="O99">
        <f t="shared" si="6"/>
        <v>2.1737702881488046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3.7342499999999987E-2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8.0375000000000016E-2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3.9431026369867901E-2</v>
      </c>
      <c r="AD99">
        <f t="shared" si="6"/>
        <v>4.1099025337103203</v>
      </c>
      <c r="AE99">
        <f t="shared" si="6"/>
        <v>0</v>
      </c>
      <c r="AG99">
        <f t="shared" si="6"/>
        <v>4.1099025337103203</v>
      </c>
      <c r="AI99">
        <f t="shared" si="6"/>
        <v>0</v>
      </c>
      <c r="AJ99">
        <f t="shared" si="6"/>
        <v>0</v>
      </c>
      <c r="AK99">
        <f t="shared" si="6"/>
        <v>7.9917499999999989E-2</v>
      </c>
      <c r="AL99">
        <f t="shared" si="6"/>
        <v>-0.16500000000000001</v>
      </c>
      <c r="AM99">
        <f t="shared" si="6"/>
        <v>0</v>
      </c>
      <c r="AN99">
        <f t="shared" si="6"/>
        <v>0</v>
      </c>
      <c r="AO99">
        <f t="shared" si="6"/>
        <v>0.75822500000000004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44936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30" t="s">
        <v>143</v>
      </c>
      <c r="Q1" s="230" t="s">
        <v>144</v>
      </c>
      <c r="R1" s="79"/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385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</row>
    <row r="2" spans="1:44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30"/>
      <c r="Q2" s="230"/>
      <c r="R2" s="79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0.28678738730143594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</v>
      </c>
      <c r="AB3" s="117">
        <f>-STOA!R3</f>
        <v>0</v>
      </c>
      <c r="AC3">
        <f>SUMIF(B3:AB3,"&gt;0")*$AC$2-SUMIF(B3:AB3,"&lt;0")*($AC$2/(1-$AC$2))+SUMIF(AI3:AR3,"&gt;0")*$AC$2-SUMIF(AI3:AR3,"&lt;0")*($AC$2/(1-$AC$2))</f>
        <v>0.19814772900825264</v>
      </c>
      <c r="AD3">
        <f>SUM(B3:AB3,AI3:AR3)-AC3</f>
        <v>22.318639658293183</v>
      </c>
      <c r="AE3">
        <f>'IDT-1'!D3</f>
        <v>0</v>
      </c>
      <c r="AF3" s="26"/>
      <c r="AG3">
        <f>SUM(AD3:AF3)</f>
        <v>22.318639658293183</v>
      </c>
      <c r="AI3" s="75">
        <f>PXIL!L3</f>
        <v>0</v>
      </c>
      <c r="AJ3" s="75">
        <f>PXIL!R3</f>
        <v>0</v>
      </c>
      <c r="AK3" s="75">
        <f>RTM_IEX!L3</f>
        <v>10.53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0.26101051334441255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0.18947289251743085</v>
      </c>
      <c r="AD4">
        <f t="shared" ref="AD4:AD67" si="1">SUM(B4:AB4,AI4:AR4)-AC4</f>
        <v>21.341537620826983</v>
      </c>
      <c r="AE4">
        <f>'IDT-1'!D4</f>
        <v>0</v>
      </c>
      <c r="AF4" s="26"/>
      <c r="AG4">
        <f t="shared" ref="AG4:AG67" si="2">SUM(AD4:AF4)</f>
        <v>21.341537620826983</v>
      </c>
      <c r="AI4" s="75">
        <f>PXIL!L4</f>
        <v>0</v>
      </c>
      <c r="AJ4" s="75">
        <f>PXIL!R4</f>
        <v>0</v>
      </c>
      <c r="AK4" s="75">
        <f>RTM_IEX!L4</f>
        <v>9.57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9.9442064665446708E-2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</v>
      </c>
      <c r="AB5" s="117">
        <f>-STOA!R5</f>
        <v>0</v>
      </c>
      <c r="AC5">
        <f t="shared" si="0"/>
        <v>0.18638112711179006</v>
      </c>
      <c r="AD5">
        <f t="shared" si="1"/>
        <v>20.993292408318897</v>
      </c>
      <c r="AE5">
        <f>'IDT-1'!D5</f>
        <v>0</v>
      </c>
      <c r="AF5" s="26"/>
      <c r="AG5">
        <f t="shared" si="2"/>
        <v>20.993292408318897</v>
      </c>
      <c r="AI5" s="75">
        <f>PXIL!L5</f>
        <v>0</v>
      </c>
      <c r="AJ5" s="75">
        <f>PXIL!R5</f>
        <v>0</v>
      </c>
      <c r="AK5" s="75">
        <f>RTM_IEX!L5</f>
        <v>9.3800000000000008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</v>
      </c>
      <c r="AB6" s="117">
        <f>-STOA!R6</f>
        <v>0</v>
      </c>
      <c r="AC6">
        <f t="shared" si="0"/>
        <v>0.18128203694273415</v>
      </c>
      <c r="AD6">
        <f t="shared" si="1"/>
        <v>20.418949433822512</v>
      </c>
      <c r="AE6">
        <f>'IDT-1'!D6</f>
        <v>0</v>
      </c>
      <c r="AF6" s="26"/>
      <c r="AG6">
        <f t="shared" si="2"/>
        <v>20.418949433822512</v>
      </c>
      <c r="AI6" s="75">
        <f>PXIL!L6</f>
        <v>0</v>
      </c>
      <c r="AJ6" s="75">
        <f>PXIL!R6</f>
        <v>0</v>
      </c>
      <c r="AK6" s="75">
        <f>RTM_IEX!L6</f>
        <v>8.9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1.0348468976100561E-2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</v>
      </c>
      <c r="AB7" s="117">
        <f>-STOA!R7</f>
        <v>0</v>
      </c>
      <c r="AC7">
        <f t="shared" si="0"/>
        <v>0.17890910346972383</v>
      </c>
      <c r="AD7">
        <f t="shared" si="1"/>
        <v>20.151670836271617</v>
      </c>
      <c r="AE7">
        <f>'IDT-1'!D7</f>
        <v>0</v>
      </c>
      <c r="AF7" s="26"/>
      <c r="AG7">
        <f t="shared" si="2"/>
        <v>20.151670836271617</v>
      </c>
      <c r="AI7" s="75">
        <f>PXIL!L7</f>
        <v>0</v>
      </c>
      <c r="AJ7" s="75">
        <f>PXIL!R7</f>
        <v>0</v>
      </c>
      <c r="AK7" s="75">
        <f>RTM_IEX!L7</f>
        <v>8.6199999999999992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6.3821647148312073E-3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</v>
      </c>
      <c r="AB8" s="117">
        <f>-STOA!R8</f>
        <v>0</v>
      </c>
      <c r="AC8">
        <f t="shared" si="0"/>
        <v>0.17720219999222467</v>
      </c>
      <c r="AD8">
        <f t="shared" si="1"/>
        <v>19.959411435487851</v>
      </c>
      <c r="AE8">
        <f>'IDT-1'!D8</f>
        <v>0</v>
      </c>
      <c r="AF8" s="26"/>
      <c r="AG8">
        <f t="shared" si="2"/>
        <v>19.959411435487851</v>
      </c>
      <c r="AI8" s="75">
        <f>PXIL!L8</f>
        <v>0</v>
      </c>
      <c r="AJ8" s="75">
        <f>PXIL!R8</f>
        <v>0</v>
      </c>
      <c r="AK8" s="75">
        <f>RTM_IEX!L8</f>
        <v>8.43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1.9440222683770172E-2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</v>
      </c>
      <c r="AB9" s="117">
        <f>-STOA!R9</f>
        <v>0</v>
      </c>
      <c r="AC9">
        <f t="shared" si="0"/>
        <v>0.17476511090235131</v>
      </c>
      <c r="AD9">
        <f t="shared" si="1"/>
        <v>19.68490658254666</v>
      </c>
      <c r="AE9">
        <f>'IDT-1'!D9</f>
        <v>0</v>
      </c>
      <c r="AF9" s="26"/>
      <c r="AG9">
        <f t="shared" si="2"/>
        <v>19.68490658254666</v>
      </c>
      <c r="AI9" s="75">
        <f>PXIL!L9</f>
        <v>0</v>
      </c>
      <c r="AJ9" s="75">
        <f>PXIL!R9</f>
        <v>0</v>
      </c>
      <c r="AK9" s="75">
        <f>RTM_IEX!L9</f>
        <v>8.14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3.4217824565881801E-2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</v>
      </c>
      <c r="AB10" s="117">
        <f>-STOA!R10</f>
        <v>0</v>
      </c>
      <c r="AC10">
        <f t="shared" si="0"/>
        <v>0.1748951537989139</v>
      </c>
      <c r="AD10">
        <f t="shared" si="1"/>
        <v>19.699554141532211</v>
      </c>
      <c r="AE10">
        <f>'IDT-1'!D10</f>
        <v>0</v>
      </c>
      <c r="AF10" s="26"/>
      <c r="AG10">
        <f t="shared" si="2"/>
        <v>19.699554141532211</v>
      </c>
      <c r="AI10" s="75">
        <f>PXIL!L10</f>
        <v>0</v>
      </c>
      <c r="AJ10" s="75">
        <f>PXIL!R10</f>
        <v>0</v>
      </c>
      <c r="AK10" s="75">
        <f>RTM_IEX!L10</f>
        <v>8.14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</v>
      </c>
      <c r="AB11" s="117">
        <f>-STOA!R11</f>
        <v>0</v>
      </c>
      <c r="AC11">
        <f t="shared" si="0"/>
        <v>0.17459403694273415</v>
      </c>
      <c r="AD11">
        <f t="shared" si="1"/>
        <v>19.665637433822507</v>
      </c>
      <c r="AE11">
        <f>'IDT-1'!D11</f>
        <v>0</v>
      </c>
      <c r="AF11" s="26"/>
      <c r="AG11">
        <f t="shared" si="2"/>
        <v>19.665637433822507</v>
      </c>
      <c r="AI11" s="75">
        <f>PXIL!L11</f>
        <v>0</v>
      </c>
      <c r="AJ11" s="75">
        <f>PXIL!R11</f>
        <v>0</v>
      </c>
      <c r="AK11" s="75">
        <f>RTM_IEX!L11</f>
        <v>8.14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7.8008630567822134E-3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</v>
      </c>
      <c r="AB12" s="117">
        <f>-STOA!R12</f>
        <v>0</v>
      </c>
      <c r="AC12">
        <f t="shared" si="0"/>
        <v>0.17043868453763383</v>
      </c>
      <c r="AD12">
        <f t="shared" si="1"/>
        <v>19.197593649284393</v>
      </c>
      <c r="AE12">
        <f>'IDT-1'!D12</f>
        <v>0</v>
      </c>
      <c r="AF12" s="26"/>
      <c r="AG12">
        <f t="shared" si="2"/>
        <v>19.197593649284393</v>
      </c>
      <c r="AI12" s="75">
        <f>PXIL!L12</f>
        <v>0</v>
      </c>
      <c r="AJ12" s="75">
        <f>PXIL!R12</f>
        <v>0</v>
      </c>
      <c r="AK12" s="75">
        <f>RTM_IEX!L12</f>
        <v>7.66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3.9621658562053706E-2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</v>
      </c>
      <c r="AB13" s="117">
        <f>-STOA!R13</f>
        <v>0</v>
      </c>
      <c r="AC13">
        <f t="shared" si="0"/>
        <v>0.17071870753808022</v>
      </c>
      <c r="AD13">
        <f t="shared" si="1"/>
        <v>19.229134421789219</v>
      </c>
      <c r="AE13">
        <f>'IDT-1'!D13</f>
        <v>0</v>
      </c>
      <c r="AF13" s="26"/>
      <c r="AG13">
        <f t="shared" si="2"/>
        <v>19.229134421789219</v>
      </c>
      <c r="AI13" s="75">
        <f>PXIL!L13</f>
        <v>0</v>
      </c>
      <c r="AJ13" s="75">
        <f>PXIL!R13</f>
        <v>0</v>
      </c>
      <c r="AK13" s="75">
        <f>RTM_IEX!L13</f>
        <v>7.66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</v>
      </c>
      <c r="AB14" s="117">
        <f>-STOA!R14</f>
        <v>0</v>
      </c>
      <c r="AC14">
        <f t="shared" si="0"/>
        <v>0.17037003694273414</v>
      </c>
      <c r="AD14">
        <f t="shared" si="1"/>
        <v>19.189861433822507</v>
      </c>
      <c r="AE14">
        <f>'IDT-1'!D14</f>
        <v>0</v>
      </c>
      <c r="AF14" s="26"/>
      <c r="AG14">
        <f t="shared" si="2"/>
        <v>19.189861433822507</v>
      </c>
      <c r="AI14" s="75">
        <f>PXIL!L14</f>
        <v>0</v>
      </c>
      <c r="AJ14" s="75">
        <f>PXIL!R14</f>
        <v>0</v>
      </c>
      <c r="AK14" s="75">
        <f>RTM_IEX!L14</f>
        <v>7.66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</v>
      </c>
      <c r="AB15" s="117">
        <f>-STOA!R15</f>
        <v>0</v>
      </c>
      <c r="AC15">
        <f t="shared" si="0"/>
        <v>0.17116203694273413</v>
      </c>
      <c r="AD15">
        <f t="shared" si="1"/>
        <v>19.279069433822507</v>
      </c>
      <c r="AE15">
        <f>'IDT-1'!D15</f>
        <v>0</v>
      </c>
      <c r="AF15" s="26"/>
      <c r="AG15">
        <f t="shared" si="2"/>
        <v>19.279069433822507</v>
      </c>
      <c r="AI15" s="75">
        <f>PXIL!L15</f>
        <v>0</v>
      </c>
      <c r="AJ15" s="75">
        <f>PXIL!R15</f>
        <v>0</v>
      </c>
      <c r="AK15" s="75">
        <f>RTM_IEX!L15</f>
        <v>7.75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</v>
      </c>
      <c r="AB16" s="117">
        <f>-STOA!R16</f>
        <v>0</v>
      </c>
      <c r="AC16">
        <f t="shared" si="0"/>
        <v>0.17116203694273413</v>
      </c>
      <c r="AD16">
        <f t="shared" si="1"/>
        <v>19.279069433822507</v>
      </c>
      <c r="AE16">
        <f>'IDT-1'!D16</f>
        <v>0</v>
      </c>
      <c r="AF16" s="26"/>
      <c r="AG16">
        <f t="shared" si="2"/>
        <v>19.279069433822507</v>
      </c>
      <c r="AI16" s="75">
        <f>PXIL!L16</f>
        <v>0</v>
      </c>
      <c r="AJ16" s="75">
        <f>PXIL!R16</f>
        <v>0</v>
      </c>
      <c r="AK16" s="75">
        <f>RTM_IEX!L16</f>
        <v>7.75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</v>
      </c>
      <c r="AB17" s="117">
        <f>-STOA!R17</f>
        <v>0</v>
      </c>
      <c r="AC17">
        <f t="shared" si="0"/>
        <v>0.17116203694273413</v>
      </c>
      <c r="AD17">
        <f t="shared" si="1"/>
        <v>19.279069433822507</v>
      </c>
      <c r="AE17">
        <f>'IDT-1'!D17</f>
        <v>0</v>
      </c>
      <c r="AF17" s="26"/>
      <c r="AG17">
        <f t="shared" si="2"/>
        <v>19.279069433822507</v>
      </c>
      <c r="AI17" s="75">
        <f>PXIL!L17</f>
        <v>0</v>
      </c>
      <c r="AJ17" s="75">
        <f>PXIL!R17</f>
        <v>0</v>
      </c>
      <c r="AK17" s="75">
        <f>RTM_IEX!L17</f>
        <v>7.75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</v>
      </c>
      <c r="AB18" s="117">
        <f>-STOA!R18</f>
        <v>0</v>
      </c>
      <c r="AC18">
        <f t="shared" si="0"/>
        <v>0.17371403694273413</v>
      </c>
      <c r="AD18">
        <f t="shared" si="1"/>
        <v>19.566517433822508</v>
      </c>
      <c r="AE18">
        <f>'IDT-1'!D18</f>
        <v>0</v>
      </c>
      <c r="AF18" s="26"/>
      <c r="AG18">
        <f t="shared" si="2"/>
        <v>19.566517433822508</v>
      </c>
      <c r="AI18" s="75">
        <f>PXIL!L18</f>
        <v>0</v>
      </c>
      <c r="AJ18" s="75">
        <f>PXIL!R18</f>
        <v>0</v>
      </c>
      <c r="AK18" s="75">
        <f>RTM_IEX!L18</f>
        <v>8.0399999999999991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</v>
      </c>
      <c r="AB19" s="117">
        <f>-STOA!R19</f>
        <v>0</v>
      </c>
      <c r="AC19">
        <f t="shared" si="0"/>
        <v>0.17626603694273413</v>
      </c>
      <c r="AD19">
        <f t="shared" si="1"/>
        <v>19.853965433822509</v>
      </c>
      <c r="AE19">
        <f>'IDT-1'!D19</f>
        <v>0</v>
      </c>
      <c r="AF19" s="26"/>
      <c r="AG19">
        <f t="shared" si="2"/>
        <v>19.853965433822509</v>
      </c>
      <c r="AI19" s="75">
        <f>PXIL!L19</f>
        <v>0</v>
      </c>
      <c r="AJ19" s="75">
        <f>PXIL!R19</f>
        <v>0</v>
      </c>
      <c r="AK19" s="75">
        <f>RTM_IEX!L19</f>
        <v>8.33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1.3193375116467135E-2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</v>
      </c>
      <c r="AB20" s="117">
        <f>-STOA!R20</f>
        <v>0</v>
      </c>
      <c r="AC20">
        <f t="shared" si="0"/>
        <v>0.18139813864375906</v>
      </c>
      <c r="AD20">
        <f t="shared" si="1"/>
        <v>20.432026707237952</v>
      </c>
      <c r="AE20">
        <f>'IDT-1'!D20</f>
        <v>0</v>
      </c>
      <c r="AF20" s="26"/>
      <c r="AG20">
        <f t="shared" si="2"/>
        <v>20.432026707237952</v>
      </c>
      <c r="AI20" s="75">
        <f>PXIL!L20</f>
        <v>0</v>
      </c>
      <c r="AJ20" s="75">
        <f>PXIL!R20</f>
        <v>0</v>
      </c>
      <c r="AK20" s="75">
        <f>RTM_IEX!L20</f>
        <v>8.9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2.0576346100370315E-2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</v>
      </c>
      <c r="AB21" s="117">
        <f>-STOA!R21</f>
        <v>0</v>
      </c>
      <c r="AC21">
        <f t="shared" si="0"/>
        <v>0.1789991087884174</v>
      </c>
      <c r="AD21">
        <f t="shared" si="1"/>
        <v>20.161808708077196</v>
      </c>
      <c r="AE21">
        <f>'IDT-1'!D21</f>
        <v>0</v>
      </c>
      <c r="AF21" s="26"/>
      <c r="AG21">
        <f t="shared" si="2"/>
        <v>20.161808708077196</v>
      </c>
      <c r="AI21" s="75">
        <f>PXIL!L21</f>
        <v>0</v>
      </c>
      <c r="AJ21" s="75">
        <f>PXIL!R21</f>
        <v>0</v>
      </c>
      <c r="AK21" s="75">
        <f>RTM_IEX!L21</f>
        <v>8.6199999999999992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4.5312408540029554E-2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</v>
      </c>
      <c r="AB22" s="117">
        <f>-STOA!R22</f>
        <v>0</v>
      </c>
      <c r="AC22">
        <f t="shared" si="0"/>
        <v>0.18757678613788642</v>
      </c>
      <c r="AD22">
        <f t="shared" si="1"/>
        <v>21.127967093167388</v>
      </c>
      <c r="AE22">
        <f>'IDT-1'!D22</f>
        <v>0</v>
      </c>
      <c r="AF22" s="26"/>
      <c r="AG22">
        <f t="shared" si="2"/>
        <v>21.127967093167388</v>
      </c>
      <c r="AI22" s="75">
        <f>PXIL!L22</f>
        <v>0</v>
      </c>
      <c r="AJ22" s="75">
        <f>PXIL!R22</f>
        <v>0</v>
      </c>
      <c r="AK22" s="75">
        <f>RTM_IEX!L22</f>
        <v>9.57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6.3821647148312073E-3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6.7</v>
      </c>
      <c r="AB23" s="117">
        <f>-STOA!R23</f>
        <v>0</v>
      </c>
      <c r="AC23">
        <f t="shared" si="0"/>
        <v>0.20413019999222468</v>
      </c>
      <c r="AD23">
        <f t="shared" si="1"/>
        <v>22.992483435487852</v>
      </c>
      <c r="AE23">
        <f>'IDT-1'!D23</f>
        <v>0</v>
      </c>
      <c r="AF23" s="26"/>
      <c r="AG23">
        <f t="shared" si="2"/>
        <v>22.992483435487852</v>
      </c>
      <c r="AI23" s="75">
        <f>PXIL!L23</f>
        <v>0</v>
      </c>
      <c r="AJ23" s="75">
        <f>PXIL!R23</f>
        <v>0</v>
      </c>
      <c r="AK23" s="75">
        <f>RTM_IEX!L23</f>
        <v>11.49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6.7</v>
      </c>
      <c r="AB24" s="117">
        <f>-STOA!R24</f>
        <v>0</v>
      </c>
      <c r="AC24">
        <f t="shared" si="0"/>
        <v>0.21841803694273415</v>
      </c>
      <c r="AD24">
        <f t="shared" si="1"/>
        <v>24.60181343382251</v>
      </c>
      <c r="AE24">
        <f>'IDT-1'!D24</f>
        <v>0</v>
      </c>
      <c r="AF24" s="26"/>
      <c r="AG24">
        <f t="shared" si="2"/>
        <v>24.60181343382251</v>
      </c>
      <c r="AI24" s="75">
        <f>PXIL!L24</f>
        <v>0</v>
      </c>
      <c r="AJ24" s="75">
        <f>PXIL!R24</f>
        <v>0</v>
      </c>
      <c r="AK24" s="75">
        <f>RTM_IEX!L24</f>
        <v>13.12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6.7</v>
      </c>
      <c r="AB25" s="117">
        <f>-STOA!R25</f>
        <v>0</v>
      </c>
      <c r="AC25">
        <f t="shared" si="0"/>
        <v>0.10868</v>
      </c>
      <c r="AD25">
        <f t="shared" si="1"/>
        <v>12.24132</v>
      </c>
      <c r="AE25">
        <f>'IDT-1'!D25</f>
        <v>0</v>
      </c>
      <c r="AF25" s="26"/>
      <c r="AG25">
        <f t="shared" si="2"/>
        <v>12.24132</v>
      </c>
      <c r="AI25" s="75">
        <f>PXIL!L25</f>
        <v>0</v>
      </c>
      <c r="AJ25" s="75">
        <f>PXIL!R25</f>
        <v>0</v>
      </c>
      <c r="AK25" s="75">
        <f>RTM_IEX!L25</f>
        <v>0.65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6.3781835630598799E-3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6.7</v>
      </c>
      <c r="AB26" s="117">
        <f>-STOA!R26</f>
        <v>0</v>
      </c>
      <c r="AC26">
        <f t="shared" si="0"/>
        <v>0.10301612801535494</v>
      </c>
      <c r="AD26">
        <f t="shared" si="1"/>
        <v>11.603362055547706</v>
      </c>
      <c r="AE26">
        <f>'IDT-1'!D26</f>
        <v>0</v>
      </c>
      <c r="AF26" s="26"/>
      <c r="AG26">
        <f t="shared" si="2"/>
        <v>11.603362055547706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6.7</v>
      </c>
      <c r="AB27" s="117">
        <f>-STOA!R27</f>
        <v>0</v>
      </c>
      <c r="AC27">
        <f t="shared" si="0"/>
        <v>0.10296</v>
      </c>
      <c r="AD27">
        <f t="shared" si="1"/>
        <v>11.59704</v>
      </c>
      <c r="AE27">
        <f>'IDT-1'!D27</f>
        <v>0</v>
      </c>
      <c r="AF27" s="26"/>
      <c r="AG27">
        <f t="shared" si="2"/>
        <v>11.59704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1.7441391610716245E-2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6.7</v>
      </c>
      <c r="AB28" s="117">
        <f>-STOA!R28</f>
        <v>0</v>
      </c>
      <c r="AC28">
        <f t="shared" si="0"/>
        <v>0.10311348424617431</v>
      </c>
      <c r="AD28">
        <f t="shared" si="1"/>
        <v>11.614327907364542</v>
      </c>
      <c r="AE28">
        <f>'IDT-1'!D28</f>
        <v>0</v>
      </c>
      <c r="AF28" s="26"/>
      <c r="AG28">
        <f t="shared" si="2"/>
        <v>11.614327907364542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1.403628823265469E-2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6.7</v>
      </c>
      <c r="AB29" s="117">
        <f>-STOA!R29</f>
        <v>0</v>
      </c>
      <c r="AC29">
        <f t="shared" si="0"/>
        <v>0.10308351933644738</v>
      </c>
      <c r="AD29">
        <f t="shared" si="1"/>
        <v>11.610952768896208</v>
      </c>
      <c r="AE29">
        <f>'IDT-1'!D29</f>
        <v>0</v>
      </c>
      <c r="AF29" s="26"/>
      <c r="AG29">
        <f t="shared" si="2"/>
        <v>11.610952768896208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6.7</v>
      </c>
      <c r="AB30" s="117">
        <f>-STOA!R30</f>
        <v>0</v>
      </c>
      <c r="AC30">
        <f t="shared" si="0"/>
        <v>0.10296</v>
      </c>
      <c r="AD30">
        <f t="shared" si="1"/>
        <v>11.59704</v>
      </c>
      <c r="AE30">
        <f>'IDT-1'!D30</f>
        <v>0</v>
      </c>
      <c r="AF30" s="26"/>
      <c r="AG30">
        <f t="shared" si="2"/>
        <v>11.59704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6.7</v>
      </c>
      <c r="AB31" s="117">
        <f>-STOA!R31</f>
        <v>0</v>
      </c>
      <c r="AC31">
        <f t="shared" si="0"/>
        <v>0.10296</v>
      </c>
      <c r="AD31">
        <f t="shared" si="1"/>
        <v>11.59704</v>
      </c>
      <c r="AE31">
        <f>'IDT-1'!D31</f>
        <v>0</v>
      </c>
      <c r="AF31" s="26"/>
      <c r="AG31">
        <f t="shared" si="2"/>
        <v>11.59704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6.8</v>
      </c>
      <c r="AB32" s="117">
        <f>-STOA!R32</f>
        <v>0</v>
      </c>
      <c r="AC32">
        <f t="shared" si="0"/>
        <v>0.10384000000000002</v>
      </c>
      <c r="AD32">
        <f t="shared" si="1"/>
        <v>11.696160000000001</v>
      </c>
      <c r="AE32">
        <f>'IDT-1'!D32</f>
        <v>0</v>
      </c>
      <c r="AF32" s="26"/>
      <c r="AG32">
        <f t="shared" si="2"/>
        <v>11.696160000000001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3.1071053004385629E-2</v>
      </c>
      <c r="H33">
        <f>PPCL_Spot!R33</f>
        <v>0</v>
      </c>
      <c r="I33">
        <f>Bawana_NG!R33</f>
        <v>39.099443970420943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7.05</v>
      </c>
      <c r="AB33" s="117">
        <f>-STOA!R33</f>
        <v>0</v>
      </c>
      <c r="AC33">
        <f t="shared" si="0"/>
        <v>0.40638853220614291</v>
      </c>
      <c r="AD33">
        <f t="shared" si="1"/>
        <v>45.774126491219185</v>
      </c>
      <c r="AE33">
        <f>'IDT-1'!D33</f>
        <v>0</v>
      </c>
      <c r="AF33" s="26"/>
      <c r="AG33">
        <f t="shared" si="2"/>
        <v>45.774126491219185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2.6810193529972073E-2</v>
      </c>
      <c r="H34">
        <f>PPCL_Spot!R34</f>
        <v>0</v>
      </c>
      <c r="I34">
        <f>Bawana_NG!R34</f>
        <v>39.499439079806869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7.26</v>
      </c>
      <c r="AB34" s="117">
        <f>-STOA!R34</f>
        <v>0</v>
      </c>
      <c r="AC34">
        <f t="shared" si="0"/>
        <v>0.41171899360536424</v>
      </c>
      <c r="AD34">
        <f t="shared" si="1"/>
        <v>46.374530279731481</v>
      </c>
      <c r="AE34">
        <f>'IDT-1'!D34</f>
        <v>0</v>
      </c>
      <c r="AF34" s="26"/>
      <c r="AG34">
        <f t="shared" si="2"/>
        <v>46.374530279731481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1.5454968989303838E-2</v>
      </c>
      <c r="H35">
        <f>PPCL_Spot!R35</f>
        <v>0</v>
      </c>
      <c r="I35">
        <f>Bawana_NG!R35</f>
        <v>39.499439079806869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7.49</v>
      </c>
      <c r="AB35" s="117">
        <f>-STOA!R35</f>
        <v>0</v>
      </c>
      <c r="AC35">
        <f t="shared" si="0"/>
        <v>0.41364306762940634</v>
      </c>
      <c r="AD35">
        <f t="shared" si="1"/>
        <v>46.591250981166766</v>
      </c>
      <c r="AE35">
        <f>'IDT-1'!D35</f>
        <v>0</v>
      </c>
      <c r="AF35" s="26"/>
      <c r="AG35">
        <f t="shared" si="2"/>
        <v>46.591250981166766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39.099443970420943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7.71</v>
      </c>
      <c r="AB36" s="117">
        <f>-STOA!R36</f>
        <v>0</v>
      </c>
      <c r="AC36">
        <f t="shared" si="0"/>
        <v>0.41192310693970435</v>
      </c>
      <c r="AD36">
        <f t="shared" si="1"/>
        <v>46.39752086348124</v>
      </c>
      <c r="AE36">
        <f>'IDT-1'!D36</f>
        <v>0</v>
      </c>
      <c r="AF36" s="26"/>
      <c r="AG36">
        <f t="shared" si="2"/>
        <v>46.39752086348124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38.699448874964396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7.98</v>
      </c>
      <c r="AB37" s="117">
        <f>-STOA!R37</f>
        <v>0</v>
      </c>
      <c r="AC37">
        <f t="shared" si="0"/>
        <v>0.41077915009968669</v>
      </c>
      <c r="AD37">
        <f t="shared" si="1"/>
        <v>46.268669724864708</v>
      </c>
      <c r="AE37">
        <f>'IDT-1'!D37</f>
        <v>0</v>
      </c>
      <c r="AF37" s="26"/>
      <c r="AG37">
        <f t="shared" si="2"/>
        <v>46.268669724864708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39.399440301157746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8.19</v>
      </c>
      <c r="AB38" s="117">
        <f>-STOA!R38</f>
        <v>0</v>
      </c>
      <c r="AC38">
        <f t="shared" si="0"/>
        <v>0.41878707465018816</v>
      </c>
      <c r="AD38">
        <f t="shared" si="1"/>
        <v>47.170653226507554</v>
      </c>
      <c r="AE38">
        <f>'IDT-1'!D38</f>
        <v>0</v>
      </c>
      <c r="AF38" s="26"/>
      <c r="AG38">
        <f t="shared" si="2"/>
        <v>47.170653226507554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39.999432986037277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8.35</v>
      </c>
      <c r="AB39" s="117">
        <f>-STOA!R39</f>
        <v>0</v>
      </c>
      <c r="AC39">
        <f t="shared" si="0"/>
        <v>0.42547501027712809</v>
      </c>
      <c r="AD39">
        <f t="shared" si="1"/>
        <v>47.923957975760153</v>
      </c>
      <c r="AE39">
        <f>'IDT-1'!D39</f>
        <v>0</v>
      </c>
      <c r="AF39" s="26"/>
      <c r="AG39">
        <f t="shared" si="2"/>
        <v>47.923957975760153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39.29944152337643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9.17</v>
      </c>
      <c r="AB40" s="117">
        <f>-STOA!R40</f>
        <v>0</v>
      </c>
      <c r="AC40">
        <f t="shared" si="0"/>
        <v>0.42653108540571261</v>
      </c>
      <c r="AD40">
        <f t="shared" si="1"/>
        <v>48.042910437970718</v>
      </c>
      <c r="AE40">
        <f>'IDT-1'!D40</f>
        <v>0</v>
      </c>
      <c r="AF40" s="26"/>
      <c r="AG40">
        <f t="shared" si="2"/>
        <v>48.042910437970718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38.799447647519393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10.120000000000001</v>
      </c>
      <c r="AB41" s="117">
        <f>-STOA!R41</f>
        <v>0</v>
      </c>
      <c r="AC41">
        <f t="shared" si="0"/>
        <v>0.43049113929817068</v>
      </c>
      <c r="AD41">
        <f t="shared" si="1"/>
        <v>48.488956508221221</v>
      </c>
      <c r="AE41">
        <f>'IDT-1'!D41</f>
        <v>0</v>
      </c>
      <c r="AF41" s="26"/>
      <c r="AG41">
        <f t="shared" si="2"/>
        <v>48.488956508221221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39.099443970420943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10.26</v>
      </c>
      <c r="AB42" s="117">
        <f>-STOA!R42</f>
        <v>0</v>
      </c>
      <c r="AC42">
        <f t="shared" si="0"/>
        <v>0.43436310693970431</v>
      </c>
      <c r="AD42">
        <f t="shared" si="1"/>
        <v>48.925080863481234</v>
      </c>
      <c r="AE42">
        <f>'IDT-1'!D42</f>
        <v>0</v>
      </c>
      <c r="AF42" s="26"/>
      <c r="AG42">
        <f t="shared" si="2"/>
        <v>48.925080863481234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21.58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10.5</v>
      </c>
      <c r="AB43" s="117">
        <f>-STOA!R43</f>
        <v>0</v>
      </c>
      <c r="AC43">
        <f t="shared" si="0"/>
        <v>0.282304</v>
      </c>
      <c r="AD43">
        <f t="shared" si="1"/>
        <v>31.797695999999998</v>
      </c>
      <c r="AE43">
        <f>'IDT-1'!D43</f>
        <v>0</v>
      </c>
      <c r="AF43" s="26"/>
      <c r="AG43">
        <f t="shared" si="2"/>
        <v>31.797695999999998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21.52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10.61</v>
      </c>
      <c r="AB44" s="117">
        <f>-STOA!R44</f>
        <v>0</v>
      </c>
      <c r="AC44">
        <f t="shared" si="0"/>
        <v>0.282744</v>
      </c>
      <c r="AD44">
        <f t="shared" si="1"/>
        <v>31.847255999999994</v>
      </c>
      <c r="AE44">
        <f>'IDT-1'!D44</f>
        <v>0</v>
      </c>
      <c r="AF44" s="26"/>
      <c r="AG44">
        <f t="shared" si="2"/>
        <v>31.847255999999994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4.4336572207363964E-2</v>
      </c>
      <c r="H45">
        <f>PPCL_Spot!R45</f>
        <v>0</v>
      </c>
      <c r="I45">
        <f>Bawana_NG!R45</f>
        <v>21.08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10.93</v>
      </c>
      <c r="AB45" s="117">
        <f>-STOA!R45</f>
        <v>0</v>
      </c>
      <c r="AC45">
        <f t="shared" si="0"/>
        <v>0.28207816183542478</v>
      </c>
      <c r="AD45">
        <f t="shared" si="1"/>
        <v>31.772258410371936</v>
      </c>
      <c r="AE45">
        <f>'IDT-1'!D45</f>
        <v>0</v>
      </c>
      <c r="AF45" s="26"/>
      <c r="AG45">
        <f t="shared" si="2"/>
        <v>31.772258410371936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0.14273122706998387</v>
      </c>
      <c r="H46">
        <f>PPCL_Spot!R46</f>
        <v>0</v>
      </c>
      <c r="I46">
        <f>Bawana_NG!R46</f>
        <v>20.99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11.120000000000001</v>
      </c>
      <c r="AB46" s="117">
        <f>-STOA!R46</f>
        <v>0</v>
      </c>
      <c r="AC46">
        <f t="shared" si="0"/>
        <v>0.28382403479821589</v>
      </c>
      <c r="AD46">
        <f t="shared" si="1"/>
        <v>31.968907192271772</v>
      </c>
      <c r="AE46">
        <f>'IDT-1'!D46</f>
        <v>0</v>
      </c>
      <c r="AF46" s="26"/>
      <c r="AG46">
        <f t="shared" si="2"/>
        <v>31.968907192271772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1.2350120125885815</v>
      </c>
      <c r="H47">
        <f>PPCL_Spot!R47</f>
        <v>0</v>
      </c>
      <c r="I47">
        <f>Bawana_NG!R47</f>
        <v>20.78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11.21</v>
      </c>
      <c r="AB47" s="117">
        <f>-STOA!R47</f>
        <v>0</v>
      </c>
      <c r="AC47">
        <f t="shared" si="0"/>
        <v>0.29238010571077949</v>
      </c>
      <c r="AD47">
        <f t="shared" si="1"/>
        <v>32.932631906877802</v>
      </c>
      <c r="AE47">
        <f>'IDT-1'!D47</f>
        <v>0</v>
      </c>
      <c r="AF47" s="26"/>
      <c r="AG47">
        <f t="shared" si="2"/>
        <v>32.932631906877802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0.64064361732850506</v>
      </c>
      <c r="H48">
        <f>PPCL_Spot!R48</f>
        <v>0</v>
      </c>
      <c r="I48">
        <f>Bawana_NG!R48</f>
        <v>20.12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12.5</v>
      </c>
      <c r="AB48" s="117">
        <f>-STOA!R48</f>
        <v>0</v>
      </c>
      <c r="AC48">
        <f t="shared" si="0"/>
        <v>0.29269366383249085</v>
      </c>
      <c r="AD48">
        <f t="shared" si="1"/>
        <v>32.967949953496017</v>
      </c>
      <c r="AE48">
        <f>'IDT-1'!D48</f>
        <v>0</v>
      </c>
      <c r="AF48" s="26"/>
      <c r="AG48">
        <f t="shared" si="2"/>
        <v>32.967949953496017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0.53244799786088348</v>
      </c>
      <c r="H49">
        <f>PPCL_Spot!R49</f>
        <v>0</v>
      </c>
      <c r="I49">
        <f>Bawana_NG!R49</f>
        <v>19.649999999999999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12.940000000000001</v>
      </c>
      <c r="AB49" s="117">
        <f>-STOA!R49</f>
        <v>0</v>
      </c>
      <c r="AC49">
        <f t="shared" si="0"/>
        <v>0.29147754238117585</v>
      </c>
      <c r="AD49">
        <f t="shared" si="1"/>
        <v>32.830970455479715</v>
      </c>
      <c r="AE49">
        <f>'IDT-1'!D49</f>
        <v>0</v>
      </c>
      <c r="AF49" s="26"/>
      <c r="AG49">
        <f t="shared" si="2"/>
        <v>32.830970455479715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0.61339251184068078</v>
      </c>
      <c r="H50">
        <f>PPCL_Spot!R50</f>
        <v>0</v>
      </c>
      <c r="I50">
        <f>Bawana_NG!R50</f>
        <v>19.14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13.06</v>
      </c>
      <c r="AB50" s="117">
        <f>-STOA!R50</f>
        <v>0</v>
      </c>
      <c r="AC50">
        <f t="shared" si="0"/>
        <v>0.28875785410419802</v>
      </c>
      <c r="AD50">
        <f t="shared" si="1"/>
        <v>32.524634657736485</v>
      </c>
      <c r="AE50">
        <f>'IDT-1'!D50</f>
        <v>0</v>
      </c>
      <c r="AF50" s="26"/>
      <c r="AG50">
        <f t="shared" si="2"/>
        <v>32.524634657736485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0.10187830089354517</v>
      </c>
      <c r="H51">
        <f>PPCL_Spot!R51</f>
        <v>0</v>
      </c>
      <c r="I51">
        <f>Bawana_NG!R51</f>
        <v>18.61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13.02</v>
      </c>
      <c r="AB51" s="117">
        <f>-STOA!R51</f>
        <v>0</v>
      </c>
      <c r="AC51">
        <f t="shared" si="0"/>
        <v>0.27924052904786323</v>
      </c>
      <c r="AD51">
        <f t="shared" si="1"/>
        <v>31.45263777184568</v>
      </c>
      <c r="AE51">
        <f>'IDT-1'!D51</f>
        <v>0</v>
      </c>
      <c r="AF51" s="26"/>
      <c r="AG51">
        <f t="shared" si="2"/>
        <v>31.45263777184568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0.11557516260124427</v>
      </c>
      <c r="H52">
        <f>PPCL_Spot!R52</f>
        <v>0</v>
      </c>
      <c r="I52">
        <f>Bawana_NG!R52</f>
        <v>18.239999999999998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12.59</v>
      </c>
      <c r="AB52" s="117">
        <f>-STOA!R52</f>
        <v>0</v>
      </c>
      <c r="AC52">
        <f t="shared" si="0"/>
        <v>0.27232106143089096</v>
      </c>
      <c r="AD52">
        <f t="shared" si="1"/>
        <v>30.673254101170354</v>
      </c>
      <c r="AE52">
        <f>'IDT-1'!D52</f>
        <v>0</v>
      </c>
      <c r="AF52" s="26"/>
      <c r="AG52">
        <f t="shared" si="2"/>
        <v>30.673254101170354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0.12326655300545657</v>
      </c>
      <c r="H53">
        <f>PPCL_Spot!R53</f>
        <v>0</v>
      </c>
      <c r="I53">
        <f>Bawana_NG!R53</f>
        <v>18.61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11.26</v>
      </c>
      <c r="AB53" s="117">
        <f>-STOA!R53</f>
        <v>0</v>
      </c>
      <c r="AC53">
        <f t="shared" si="0"/>
        <v>0.26394074566644804</v>
      </c>
      <c r="AD53">
        <f t="shared" si="1"/>
        <v>29.729325807339006</v>
      </c>
      <c r="AE53">
        <f>'IDT-1'!D53</f>
        <v>0</v>
      </c>
      <c r="AF53" s="26"/>
      <c r="AG53">
        <f t="shared" si="2"/>
        <v>29.729325807339006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0.17066728686749805</v>
      </c>
      <c r="H54">
        <f>PPCL_Spot!R54</f>
        <v>0</v>
      </c>
      <c r="I54">
        <f>Bawana_NG!R54</f>
        <v>18.239999999999998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11.31</v>
      </c>
      <c r="AB54" s="117">
        <f>-STOA!R54</f>
        <v>0</v>
      </c>
      <c r="AC54">
        <f t="shared" si="0"/>
        <v>0.26154187212443397</v>
      </c>
      <c r="AD54">
        <f t="shared" si="1"/>
        <v>29.459125414743063</v>
      </c>
      <c r="AE54">
        <f>'IDT-1'!D54</f>
        <v>0</v>
      </c>
      <c r="AF54" s="26"/>
      <c r="AG54">
        <f t="shared" si="2"/>
        <v>29.459125414743063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0.18524755458537859</v>
      </c>
      <c r="H55">
        <f>PPCL_Spot!R55</f>
        <v>0</v>
      </c>
      <c r="I55">
        <f>Bawana_NG!R55</f>
        <v>28.999555861857722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11.32</v>
      </c>
      <c r="AB55" s="117">
        <f>-STOA!R55</f>
        <v>0</v>
      </c>
      <c r="AC55">
        <f t="shared" si="0"/>
        <v>0.35644227006469925</v>
      </c>
      <c r="AD55">
        <f t="shared" si="1"/>
        <v>40.148361146378399</v>
      </c>
      <c r="AE55">
        <f>'IDT-1'!D55</f>
        <v>0</v>
      </c>
      <c r="AF55" s="26"/>
      <c r="AG55">
        <f t="shared" si="2"/>
        <v>40.148361146378399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0.16265178012752546</v>
      </c>
      <c r="H56">
        <f>PPCL_Spot!R56</f>
        <v>0</v>
      </c>
      <c r="I56">
        <f>Bawana_NG!R56</f>
        <v>25.99959718026183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12.030000000000001</v>
      </c>
      <c r="AB56" s="117">
        <f>-STOA!R56</f>
        <v>0</v>
      </c>
      <c r="AC56">
        <f t="shared" si="0"/>
        <v>0.33609179085142638</v>
      </c>
      <c r="AD56">
        <f t="shared" si="1"/>
        <v>37.85615716953793</v>
      </c>
      <c r="AE56">
        <f>'IDT-1'!D56</f>
        <v>0</v>
      </c>
      <c r="AF56" s="26"/>
      <c r="AG56">
        <f t="shared" si="2"/>
        <v>37.85615716953793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0.1420944323170833</v>
      </c>
      <c r="H57">
        <f>PPCL_Spot!R57</f>
        <v>0</v>
      </c>
      <c r="I57">
        <f>Bawana_NG!R57</f>
        <v>24.999611167275837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12.74</v>
      </c>
      <c r="AB57" s="117">
        <f>-STOA!R57</f>
        <v>0</v>
      </c>
      <c r="AC57">
        <f t="shared" si="0"/>
        <v>0.33335900927641771</v>
      </c>
      <c r="AD57">
        <f t="shared" si="1"/>
        <v>37.548346590316498</v>
      </c>
      <c r="AE57">
        <f>'IDT-1'!D57</f>
        <v>0</v>
      </c>
      <c r="AF57" s="26"/>
      <c r="AG57">
        <f t="shared" si="2"/>
        <v>37.548346590316498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0.18095400997730737</v>
      </c>
      <c r="H58">
        <f>PPCL_Spot!R58</f>
        <v>0</v>
      </c>
      <c r="I58">
        <f>Bawana_NG!R58</f>
        <v>25.99959718026183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11.2</v>
      </c>
      <c r="AB58" s="117">
        <f>-STOA!R58</f>
        <v>0</v>
      </c>
      <c r="AC58">
        <f t="shared" si="0"/>
        <v>0.32894885047410438</v>
      </c>
      <c r="AD58">
        <f t="shared" si="1"/>
        <v>37.051602339765026</v>
      </c>
      <c r="AE58">
        <f>'IDT-1'!D58</f>
        <v>0</v>
      </c>
      <c r="AF58" s="26"/>
      <c r="AG58">
        <f t="shared" si="2"/>
        <v>37.051602339765026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0.14009764271012234</v>
      </c>
      <c r="H59">
        <f>PPCL_Spot!R59</f>
        <v>0</v>
      </c>
      <c r="I59">
        <f>Bawana_NG!R59</f>
        <v>24.999611167275837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11.530000000000001</v>
      </c>
      <c r="AB59" s="117">
        <f>-STOA!R59</f>
        <v>0</v>
      </c>
      <c r="AC59">
        <f t="shared" si="0"/>
        <v>0.32269343752787649</v>
      </c>
      <c r="AD59">
        <f t="shared" si="1"/>
        <v>36.347015372458088</v>
      </c>
      <c r="AE59">
        <f>'IDT-1'!D59</f>
        <v>0</v>
      </c>
      <c r="AF59" s="26"/>
      <c r="AG59">
        <f t="shared" si="2"/>
        <v>36.347015372458088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0.16894008629573004</v>
      </c>
      <c r="H60">
        <f>PPCL_Spot!R60</f>
        <v>0</v>
      </c>
      <c r="I60">
        <f>Bawana_NG!R60</f>
        <v>22.999639470177911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11.879999999999999</v>
      </c>
      <c r="AB60" s="117">
        <f>-STOA!R60</f>
        <v>0</v>
      </c>
      <c r="AC60">
        <f t="shared" si="0"/>
        <v>0.30842750009696807</v>
      </c>
      <c r="AD60">
        <f t="shared" si="1"/>
        <v>34.740152056376672</v>
      </c>
      <c r="AE60">
        <f>'IDT-1'!D60</f>
        <v>0</v>
      </c>
      <c r="AF60" s="26"/>
      <c r="AG60">
        <f t="shared" si="2"/>
        <v>34.740152056376672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0.1677965176143251</v>
      </c>
      <c r="H61">
        <f>PPCL_Spot!R61</f>
        <v>0</v>
      </c>
      <c r="I61">
        <f>Bawana_NG!R61</f>
        <v>22.999639470177911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10.89</v>
      </c>
      <c r="AB61" s="117">
        <f>-STOA!R61</f>
        <v>0</v>
      </c>
      <c r="AC61">
        <f t="shared" si="0"/>
        <v>0.29970543669257166</v>
      </c>
      <c r="AD61">
        <f t="shared" si="1"/>
        <v>33.757730551099662</v>
      </c>
      <c r="AE61">
        <f>'IDT-1'!D61</f>
        <v>0</v>
      </c>
      <c r="AF61" s="26"/>
      <c r="AG61">
        <f t="shared" si="2"/>
        <v>33.757730551099662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0.15636670297899388</v>
      </c>
      <c r="H62">
        <f>PPCL_Spot!R62</f>
        <v>0</v>
      </c>
      <c r="I62">
        <f>Bawana_NG!R62</f>
        <v>21.999666893784539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11.17</v>
      </c>
      <c r="AB62" s="117">
        <f>-STOA!R62</f>
        <v>0</v>
      </c>
      <c r="AC62">
        <f t="shared" si="0"/>
        <v>0.2932690956515191</v>
      </c>
      <c r="AD62">
        <f t="shared" si="1"/>
        <v>33.032764501112013</v>
      </c>
      <c r="AE62">
        <f>'IDT-1'!D62</f>
        <v>0</v>
      </c>
      <c r="AF62" s="26"/>
      <c r="AG62">
        <f t="shared" si="2"/>
        <v>33.032764501112013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0.14979939032254916</v>
      </c>
      <c r="H63">
        <f>PPCL_Spot!R63</f>
        <v>0</v>
      </c>
      <c r="I63">
        <f>Bawana_NG!R63</f>
        <v>21.999640199525718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9.9</v>
      </c>
      <c r="AB63" s="117">
        <f>-STOA!R63</f>
        <v>0</v>
      </c>
      <c r="AC63">
        <f t="shared" si="0"/>
        <v>0.28203506839066478</v>
      </c>
      <c r="AD63">
        <f t="shared" si="1"/>
        <v>31.767404521457603</v>
      </c>
      <c r="AE63">
        <f>'IDT-1'!D63</f>
        <v>0</v>
      </c>
      <c r="AF63" s="26"/>
      <c r="AG63">
        <f t="shared" si="2"/>
        <v>31.767404521457603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0.14751593377115016</v>
      </c>
      <c r="H64">
        <f>PPCL_Spot!R64</f>
        <v>0</v>
      </c>
      <c r="I64">
        <f>Bawana_NG!R64</f>
        <v>22.999653065842068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9.49</v>
      </c>
      <c r="AB64" s="117">
        <f>-STOA!R64</f>
        <v>0</v>
      </c>
      <c r="AC64">
        <f t="shared" si="0"/>
        <v>0.28720708719659632</v>
      </c>
      <c r="AD64">
        <f t="shared" si="1"/>
        <v>32.349961912416617</v>
      </c>
      <c r="AE64">
        <f>'IDT-1'!D64</f>
        <v>0</v>
      </c>
      <c r="AF64" s="26"/>
      <c r="AG64">
        <f t="shared" si="2"/>
        <v>32.349961912416617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5.3976566481586691E-2</v>
      </c>
      <c r="H65">
        <f>PPCL_Spot!R65</f>
        <v>0</v>
      </c>
      <c r="I65">
        <f>Bawana_NG!R65</f>
        <v>22.999653065842068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8.9600000000000009</v>
      </c>
      <c r="AB65" s="117">
        <f>-STOA!R65</f>
        <v>0</v>
      </c>
      <c r="AC65">
        <f t="shared" si="0"/>
        <v>0.28171994076444817</v>
      </c>
      <c r="AD65">
        <f t="shared" si="1"/>
        <v>31.73190969155921</v>
      </c>
      <c r="AE65">
        <f>'IDT-1'!D65</f>
        <v>0</v>
      </c>
      <c r="AF65" s="26"/>
      <c r="AG65">
        <f t="shared" si="2"/>
        <v>31.73190969155921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0.15008485236363581</v>
      </c>
      <c r="H66">
        <f>PPCL_Spot!R66</f>
        <v>0</v>
      </c>
      <c r="I66">
        <f>Bawana_NG!R66</f>
        <v>24.999625720488059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8.24</v>
      </c>
      <c r="AB66" s="117">
        <f>-STOA!R66</f>
        <v>0</v>
      </c>
      <c r="AC66">
        <f t="shared" si="0"/>
        <v>0.29382945304109498</v>
      </c>
      <c r="AD66">
        <f t="shared" si="1"/>
        <v>33.095881119810599</v>
      </c>
      <c r="AE66">
        <f>'IDT-1'!D66</f>
        <v>0</v>
      </c>
      <c r="AF66" s="26"/>
      <c r="AG66">
        <f t="shared" si="2"/>
        <v>33.095881119810599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23.99963934179878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9</v>
      </c>
      <c r="AB67" s="117">
        <f>-STOA!R67</f>
        <v>0</v>
      </c>
      <c r="AC67">
        <f t="shared" si="0"/>
        <v>0.29039682620782931</v>
      </c>
      <c r="AD67">
        <f t="shared" si="1"/>
        <v>32.709242515590951</v>
      </c>
      <c r="AE67">
        <f>'IDT-1'!D67</f>
        <v>0</v>
      </c>
      <c r="AF67" s="26"/>
      <c r="AG67">
        <f t="shared" si="2"/>
        <v>32.709242515590951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1.5520960000000001</v>
      </c>
      <c r="H68">
        <f>PPCL_Spot!R68</f>
        <v>0</v>
      </c>
      <c r="I68">
        <f>Bawana_NG!R68</f>
        <v>24.999625720488059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8.66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0.30986315114029495</v>
      </c>
      <c r="AD68">
        <f t="shared" ref="AD68:AD98" si="4">SUM(B68:AB68,AI68:AR68)-AC68</f>
        <v>34.901858569347766</v>
      </c>
      <c r="AE68">
        <f>'IDT-1'!D68</f>
        <v>0</v>
      </c>
      <c r="AF68" s="26"/>
      <c r="AG68">
        <f t="shared" ref="AG68:AG98" si="5">SUM(AD68:AF68)</f>
        <v>34.901858569347766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24.999625720488059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8.3000000000000007</v>
      </c>
      <c r="AB69" s="117">
        <f>-STOA!R69</f>
        <v>0</v>
      </c>
      <c r="AC69">
        <f t="shared" si="3"/>
        <v>0.29303670634029494</v>
      </c>
      <c r="AD69">
        <f t="shared" si="4"/>
        <v>33.006589014147764</v>
      </c>
      <c r="AE69">
        <f>'IDT-1'!D69</f>
        <v>0</v>
      </c>
      <c r="AF69" s="26"/>
      <c r="AG69">
        <f t="shared" si="5"/>
        <v>33.006589014147764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24.999625720488059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7.85</v>
      </c>
      <c r="AB70" s="117">
        <f>-STOA!R70</f>
        <v>0</v>
      </c>
      <c r="AC70">
        <f t="shared" si="3"/>
        <v>0.28907670634029492</v>
      </c>
      <c r="AD70">
        <f t="shared" si="4"/>
        <v>32.56054901414776</v>
      </c>
      <c r="AE70">
        <f>'IDT-1'!D70</f>
        <v>0</v>
      </c>
      <c r="AF70" s="26"/>
      <c r="AG70">
        <f t="shared" si="5"/>
        <v>32.56054901414776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13.82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7.43</v>
      </c>
      <c r="AB71" s="117">
        <f>-STOA!R71</f>
        <v>0</v>
      </c>
      <c r="AC71">
        <f t="shared" si="3"/>
        <v>0.187</v>
      </c>
      <c r="AD71">
        <f t="shared" si="4"/>
        <v>21.062999999999999</v>
      </c>
      <c r="AE71">
        <f>'IDT-1'!D71</f>
        <v>0</v>
      </c>
      <c r="AF71" s="26"/>
      <c r="AG71">
        <f t="shared" si="5"/>
        <v>21.062999999999999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13.82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7.17</v>
      </c>
      <c r="AB72" s="117">
        <f>-STOA!R72</f>
        <v>0</v>
      </c>
      <c r="AC72">
        <f t="shared" si="3"/>
        <v>0.18471200000000002</v>
      </c>
      <c r="AD72">
        <f t="shared" si="4"/>
        <v>20.805288000000001</v>
      </c>
      <c r="AE72">
        <f>'IDT-1'!D72</f>
        <v>0</v>
      </c>
      <c r="AF72" s="26"/>
      <c r="AG72">
        <f t="shared" si="5"/>
        <v>20.805288000000001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7.86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6.92</v>
      </c>
      <c r="AB73" s="117">
        <f>-STOA!R73</f>
        <v>0</v>
      </c>
      <c r="AC73">
        <f t="shared" si="3"/>
        <v>0.13006400000000001</v>
      </c>
      <c r="AD73">
        <f t="shared" si="4"/>
        <v>14.649936</v>
      </c>
      <c r="AE73">
        <f>'IDT-1'!D73</f>
        <v>0</v>
      </c>
      <c r="AF73" s="26"/>
      <c r="AG73">
        <f t="shared" si="5"/>
        <v>14.649936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8.02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6.8</v>
      </c>
      <c r="AB74" s="117">
        <f>-STOA!R74</f>
        <v>0</v>
      </c>
      <c r="AC74">
        <f t="shared" si="3"/>
        <v>0.130416</v>
      </c>
      <c r="AD74">
        <f t="shared" si="4"/>
        <v>14.689584</v>
      </c>
      <c r="AE74">
        <f>'IDT-1'!D74</f>
        <v>0</v>
      </c>
      <c r="AF74" s="26"/>
      <c r="AG74">
        <f t="shared" si="5"/>
        <v>14.689584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8.09</v>
      </c>
      <c r="J75">
        <f>Bawana_RLNG!R75</f>
        <v>0</v>
      </c>
      <c r="K75">
        <f>Bawana_Spot!R75</f>
        <v>0.54977092877967515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6.7</v>
      </c>
      <c r="AB75" s="117">
        <f>-STOA!R75</f>
        <v>0</v>
      </c>
      <c r="AC75">
        <f t="shared" si="3"/>
        <v>0.13498998417326113</v>
      </c>
      <c r="AD75">
        <f t="shared" si="4"/>
        <v>15.204780944606414</v>
      </c>
      <c r="AE75">
        <f>'IDT-1'!D75</f>
        <v>0</v>
      </c>
      <c r="AF75" s="26"/>
      <c r="AG75">
        <f t="shared" si="5"/>
        <v>15.204780944606414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8.09</v>
      </c>
      <c r="J76">
        <f>Bawana_RLNG!R76</f>
        <v>0</v>
      </c>
      <c r="K76">
        <f>Bawana_Spot!R76</f>
        <v>0.54977092877967515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6.7</v>
      </c>
      <c r="AB76" s="117">
        <f>-STOA!R76</f>
        <v>0</v>
      </c>
      <c r="AC76">
        <f t="shared" si="3"/>
        <v>0.13498998417326113</v>
      </c>
      <c r="AD76">
        <f t="shared" si="4"/>
        <v>15.204780944606414</v>
      </c>
      <c r="AE76">
        <f>'IDT-1'!D76</f>
        <v>0</v>
      </c>
      <c r="AF76" s="26"/>
      <c r="AG76">
        <f t="shared" si="5"/>
        <v>15.204780944606414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8.1700000000000017</v>
      </c>
      <c r="J77">
        <f>Bawana_RLNG!R77</f>
        <v>0</v>
      </c>
      <c r="K77">
        <f>Bawana_Spot!R77</f>
        <v>0.54977092877967515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6.7</v>
      </c>
      <c r="AB77" s="117">
        <f>-STOA!R77</f>
        <v>0</v>
      </c>
      <c r="AC77">
        <f t="shared" si="3"/>
        <v>0.13569398417326117</v>
      </c>
      <c r="AD77">
        <f t="shared" si="4"/>
        <v>15.284076944606415</v>
      </c>
      <c r="AE77">
        <f>'IDT-1'!D77</f>
        <v>0</v>
      </c>
      <c r="AF77" s="26"/>
      <c r="AG77">
        <f t="shared" si="5"/>
        <v>15.284076944606415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8.1700000000000017</v>
      </c>
      <c r="J78">
        <f>Bawana_RLNG!R78</f>
        <v>0</v>
      </c>
      <c r="K78">
        <f>Bawana_Spot!R78</f>
        <v>0.54977092877967515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6.7</v>
      </c>
      <c r="AB78" s="117">
        <f>-STOA!R78</f>
        <v>0</v>
      </c>
      <c r="AC78">
        <f t="shared" si="3"/>
        <v>0.13569398417326117</v>
      </c>
      <c r="AD78">
        <f t="shared" si="4"/>
        <v>15.284076944606415</v>
      </c>
      <c r="AE78">
        <f>'IDT-1'!D78</f>
        <v>0</v>
      </c>
      <c r="AF78" s="26"/>
      <c r="AG78">
        <f t="shared" si="5"/>
        <v>15.284076944606415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8.1700000000000017</v>
      </c>
      <c r="J79">
        <f>Bawana_RLNG!R79</f>
        <v>0</v>
      </c>
      <c r="K79">
        <f>Bawana_Spot!R79</f>
        <v>0.41232819658475639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6.7</v>
      </c>
      <c r="AB79" s="117">
        <f>-STOA!R79</f>
        <v>0</v>
      </c>
      <c r="AC79">
        <f t="shared" si="3"/>
        <v>0.13448448812994587</v>
      </c>
      <c r="AD79">
        <f t="shared" si="4"/>
        <v>15.147843708454811</v>
      </c>
      <c r="AE79">
        <f>'IDT-1'!D79</f>
        <v>0</v>
      </c>
      <c r="AF79" s="26"/>
      <c r="AG79">
        <f t="shared" si="5"/>
        <v>15.147843708454811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8.09</v>
      </c>
      <c r="J80">
        <f>Bawana_RLNG!R80</f>
        <v>0</v>
      </c>
      <c r="K80">
        <f>Bawana_Spot!R80</f>
        <v>0.41232819658475639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6.7</v>
      </c>
      <c r="AB80" s="117">
        <f>-STOA!R80</f>
        <v>0</v>
      </c>
      <c r="AC80">
        <f t="shared" si="3"/>
        <v>0.13378048812994586</v>
      </c>
      <c r="AD80">
        <f t="shared" si="4"/>
        <v>15.06854770845481</v>
      </c>
      <c r="AE80">
        <f>'IDT-1'!D80</f>
        <v>0</v>
      </c>
      <c r="AF80" s="26"/>
      <c r="AG80">
        <f t="shared" si="5"/>
        <v>15.06854770845481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0.12120000000000002</v>
      </c>
      <c r="H81">
        <f>PPCL_Spot!R81</f>
        <v>0</v>
      </c>
      <c r="I81">
        <f>Bawana_NG!R81</f>
        <v>8.09</v>
      </c>
      <c r="J81">
        <f>Bawana_RLNG!R81</f>
        <v>0</v>
      </c>
      <c r="K81">
        <f>Bawana_Spot!R81</f>
        <v>0.54977092877967515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6.7</v>
      </c>
      <c r="AB81" s="117">
        <f>-STOA!R81</f>
        <v>0</v>
      </c>
      <c r="AC81">
        <f t="shared" si="3"/>
        <v>0.13605654417326116</v>
      </c>
      <c r="AD81">
        <f t="shared" si="4"/>
        <v>15.324914384606416</v>
      </c>
      <c r="AE81">
        <f>'IDT-1'!D81</f>
        <v>0</v>
      </c>
      <c r="AF81" s="26"/>
      <c r="AG81">
        <f t="shared" si="5"/>
        <v>15.324914384606416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8.09</v>
      </c>
      <c r="J82">
        <f>Bawana_RLNG!R82</f>
        <v>0</v>
      </c>
      <c r="K82">
        <f>Bawana_Spot!R82</f>
        <v>0.54977092877967515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6.7</v>
      </c>
      <c r="AB82" s="117">
        <f>-STOA!R82</f>
        <v>0</v>
      </c>
      <c r="AC82">
        <f t="shared" si="3"/>
        <v>0.13498998417326113</v>
      </c>
      <c r="AD82">
        <f t="shared" si="4"/>
        <v>15.204780944606414</v>
      </c>
      <c r="AE82">
        <f>'IDT-1'!D82</f>
        <v>0</v>
      </c>
      <c r="AF82" s="26"/>
      <c r="AG82">
        <f t="shared" si="5"/>
        <v>15.204780944606414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19.309999999999999</v>
      </c>
      <c r="J83">
        <f>Bawana_RLNG!R83</f>
        <v>0</v>
      </c>
      <c r="K83">
        <f>Bawana_Spot!R83</f>
        <v>0.63977151017493761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6.7</v>
      </c>
      <c r="AB83" s="117">
        <f>-STOA!R83</f>
        <v>0</v>
      </c>
      <c r="AC83">
        <f t="shared" si="3"/>
        <v>0.23451798928953946</v>
      </c>
      <c r="AD83">
        <f t="shared" si="4"/>
        <v>26.415253520885397</v>
      </c>
      <c r="AE83">
        <f>'IDT-1'!D83</f>
        <v>0</v>
      </c>
      <c r="AF83" s="26"/>
      <c r="AG83">
        <f t="shared" si="5"/>
        <v>26.415253520885397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19.309999999999999</v>
      </c>
      <c r="J84">
        <f>Bawana_RLNG!R84</f>
        <v>0</v>
      </c>
      <c r="K84">
        <f>Bawana_Spot!R84</f>
        <v>0.63977151017493761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6.7</v>
      </c>
      <c r="AB84" s="117">
        <f>-STOA!R84</f>
        <v>0</v>
      </c>
      <c r="AC84">
        <f t="shared" si="3"/>
        <v>0.23451798928953946</v>
      </c>
      <c r="AD84">
        <f t="shared" si="4"/>
        <v>26.415253520885397</v>
      </c>
      <c r="AE84">
        <f>'IDT-1'!D84</f>
        <v>0</v>
      </c>
      <c r="AF84" s="26"/>
      <c r="AG84">
        <f t="shared" si="5"/>
        <v>26.415253520885397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1.9371133333333332</v>
      </c>
      <c r="H85">
        <f>PPCL_Spot!R85</f>
        <v>0</v>
      </c>
      <c r="I85">
        <f>Bawana_NG!R85</f>
        <v>19.309999999999999</v>
      </c>
      <c r="J85">
        <f>Bawana_RLNG!R85</f>
        <v>0</v>
      </c>
      <c r="K85">
        <f>Bawana_Spot!R85</f>
        <v>0.63977151017493761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6.7</v>
      </c>
      <c r="AB85" s="117">
        <f>-STOA!R85</f>
        <v>0</v>
      </c>
      <c r="AC85">
        <f t="shared" si="3"/>
        <v>0.25156458662287279</v>
      </c>
      <c r="AD85">
        <f t="shared" si="4"/>
        <v>28.335320256885396</v>
      </c>
      <c r="AE85">
        <f>'IDT-1'!D85</f>
        <v>0</v>
      </c>
      <c r="AF85" s="26"/>
      <c r="AG85">
        <f t="shared" si="5"/>
        <v>28.335320256885396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1.9567933333333334</v>
      </c>
      <c r="H86">
        <f>PPCL_Spot!R86</f>
        <v>0</v>
      </c>
      <c r="I86">
        <f>Bawana_NG!R86</f>
        <v>19.309999999999999</v>
      </c>
      <c r="J86">
        <f>Bawana_RLNG!R86</f>
        <v>0</v>
      </c>
      <c r="K86">
        <f>Bawana_Spot!R86</f>
        <v>0.63977151017493761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6.7</v>
      </c>
      <c r="AB86" s="117">
        <f>-STOA!R86</f>
        <v>0</v>
      </c>
      <c r="AC86">
        <f t="shared" si="3"/>
        <v>0.25173777062287278</v>
      </c>
      <c r="AD86">
        <f t="shared" si="4"/>
        <v>28.354827072885396</v>
      </c>
      <c r="AE86">
        <f>'IDT-1'!D86</f>
        <v>0</v>
      </c>
      <c r="AF86" s="26"/>
      <c r="AG86">
        <f t="shared" si="5"/>
        <v>28.354827072885396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1.244672</v>
      </c>
      <c r="H87">
        <f>PPCL_Spot!R87</f>
        <v>0</v>
      </c>
      <c r="I87">
        <f>Bawana_NG!R87</f>
        <v>4.9999190873047974</v>
      </c>
      <c r="J87">
        <f>Bawana_RLNG!R87</f>
        <v>0</v>
      </c>
      <c r="K87">
        <f>Bawana_Spot!R87</f>
        <v>0.81977228547625658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6.7</v>
      </c>
      <c r="AB87" s="117">
        <f>-STOA!R87</f>
        <v>0</v>
      </c>
      <c r="AC87">
        <f t="shared" si="3"/>
        <v>0.1211263976804733</v>
      </c>
      <c r="AD87">
        <f t="shared" si="4"/>
        <v>13.643236975100582</v>
      </c>
      <c r="AE87">
        <f>'IDT-1'!D87</f>
        <v>0</v>
      </c>
      <c r="AF87" s="26"/>
      <c r="AG87">
        <f t="shared" si="5"/>
        <v>13.643236975100582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1.2310319999999999</v>
      </c>
      <c r="H88">
        <f>PPCL_Spot!R88</f>
        <v>0</v>
      </c>
      <c r="I88">
        <f>Bawana_NG!R88</f>
        <v>4.9999190873047974</v>
      </c>
      <c r="J88">
        <f>Bawana_RLNG!R88</f>
        <v>0</v>
      </c>
      <c r="K88">
        <f>Bawana_Spot!R88</f>
        <v>0.81977228547625658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6.7</v>
      </c>
      <c r="AB88" s="117">
        <f>-STOA!R88</f>
        <v>0</v>
      </c>
      <c r="AC88">
        <f t="shared" si="3"/>
        <v>0.12100636568047328</v>
      </c>
      <c r="AD88">
        <f t="shared" si="4"/>
        <v>13.629717007100579</v>
      </c>
      <c r="AE88">
        <f>'IDT-1'!D88</f>
        <v>0</v>
      </c>
      <c r="AF88" s="26"/>
      <c r="AG88">
        <f t="shared" si="5"/>
        <v>13.629717007100579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3.4856640000000008</v>
      </c>
      <c r="H89">
        <f>PPCL_Spot!R89</f>
        <v>0</v>
      </c>
      <c r="I89">
        <f>Bawana_NG!R89</f>
        <v>4.9999190873047974</v>
      </c>
      <c r="J89">
        <f>Bawana_RLNG!R89</f>
        <v>0</v>
      </c>
      <c r="K89">
        <f>Bawana_Spot!R89</f>
        <v>0.81977228547625658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6.7</v>
      </c>
      <c r="AB89" s="117">
        <f>-STOA!R89</f>
        <v>0</v>
      </c>
      <c r="AC89">
        <f t="shared" si="3"/>
        <v>0.14084712728047327</v>
      </c>
      <c r="AD89">
        <f t="shared" si="4"/>
        <v>15.864508245500581</v>
      </c>
      <c r="AE89">
        <f>'IDT-1'!D89</f>
        <v>0</v>
      </c>
      <c r="AF89" s="26"/>
      <c r="AG89">
        <f t="shared" si="5"/>
        <v>15.864508245500581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3.7280880000000005</v>
      </c>
      <c r="H90">
        <f>PPCL_Spot!R90</f>
        <v>0</v>
      </c>
      <c r="I90">
        <f>Bawana_NG!R90</f>
        <v>4.9999190873047974</v>
      </c>
      <c r="J90">
        <f>Bawana_RLNG!R90</f>
        <v>0</v>
      </c>
      <c r="K90">
        <f>Bawana_Spot!R90</f>
        <v>0.81977228547625658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6.7</v>
      </c>
      <c r="AB90" s="117">
        <f>-STOA!R90</f>
        <v>0</v>
      </c>
      <c r="AC90">
        <f t="shared" si="3"/>
        <v>0.14298045848047328</v>
      </c>
      <c r="AD90">
        <f t="shared" si="4"/>
        <v>16.104798914300581</v>
      </c>
      <c r="AE90">
        <f>'IDT-1'!D90</f>
        <v>0</v>
      </c>
      <c r="AF90" s="26"/>
      <c r="AG90">
        <f t="shared" si="5"/>
        <v>16.104798914300581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3.6817386666666669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0.81977228547625658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6.7</v>
      </c>
      <c r="AB91" s="117">
        <f>-STOA!R91</f>
        <v>0</v>
      </c>
      <c r="AC91">
        <f t="shared" si="3"/>
        <v>0.14257329637885774</v>
      </c>
      <c r="AD91">
        <f t="shared" si="4"/>
        <v>16.058937655764069</v>
      </c>
      <c r="AE91">
        <f>'IDT-1'!D91</f>
        <v>0</v>
      </c>
      <c r="AF91" s="26"/>
      <c r="AG91">
        <f t="shared" si="5"/>
        <v>16.058937655764069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2.4749573333333328</v>
      </c>
      <c r="H92">
        <f>PPCL_Spot!R92</f>
        <v>0</v>
      </c>
      <c r="I92">
        <f>Bawana_NG!R92</f>
        <v>4.9999999999999991</v>
      </c>
      <c r="J92">
        <f>Bawana_RLNG!R92</f>
        <v>0</v>
      </c>
      <c r="K92">
        <f>Bawana_Spot!R92</f>
        <v>0.81977228547625658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6.7</v>
      </c>
      <c r="AB92" s="117">
        <f>-STOA!R92</f>
        <v>0</v>
      </c>
      <c r="AC92">
        <f t="shared" si="3"/>
        <v>0.13195362064552441</v>
      </c>
      <c r="AD92">
        <f t="shared" si="4"/>
        <v>14.862775998164066</v>
      </c>
      <c r="AE92">
        <f>'IDT-1'!D92</f>
        <v>0</v>
      </c>
      <c r="AF92" s="26"/>
      <c r="AG92">
        <f t="shared" si="5"/>
        <v>14.862775998164066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4.9999999999999991</v>
      </c>
      <c r="J93">
        <f>Bawana_RLNG!R93</f>
        <v>0</v>
      </c>
      <c r="K93">
        <f>Bawana_Spot!R93</f>
        <v>0.81977228547625658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6.7</v>
      </c>
      <c r="AB93" s="117">
        <f>-STOA!R93</f>
        <v>0</v>
      </c>
      <c r="AC93">
        <f t="shared" si="3"/>
        <v>0.11017399611219106</v>
      </c>
      <c r="AD93">
        <f t="shared" si="4"/>
        <v>12.409598289364064</v>
      </c>
      <c r="AE93">
        <f>'IDT-1'!D93</f>
        <v>0</v>
      </c>
      <c r="AF93" s="26"/>
      <c r="AG93">
        <f t="shared" si="5"/>
        <v>12.409598289364064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4.9999999999999991</v>
      </c>
      <c r="J94">
        <f>Bawana_RLNG!R94</f>
        <v>0</v>
      </c>
      <c r="K94">
        <f>Bawana_Spot!R94</f>
        <v>0.81977228547625658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6.7</v>
      </c>
      <c r="AB94" s="117">
        <f>-STOA!R94</f>
        <v>0</v>
      </c>
      <c r="AC94">
        <f t="shared" si="3"/>
        <v>0.11017399611219106</v>
      </c>
      <c r="AD94">
        <f t="shared" si="4"/>
        <v>12.409598289364064</v>
      </c>
      <c r="AE94">
        <f>'IDT-1'!D94</f>
        <v>0</v>
      </c>
      <c r="AF94" s="26"/>
      <c r="AG94">
        <f t="shared" si="5"/>
        <v>12.409598289364064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4.9999999999999991</v>
      </c>
      <c r="J95">
        <f>Bawana_RLNG!R95</f>
        <v>0</v>
      </c>
      <c r="K95">
        <f>Bawana_Spot!R95</f>
        <v>0.81977228547625658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6.7</v>
      </c>
      <c r="AB95" s="117">
        <f>-STOA!R95</f>
        <v>0</v>
      </c>
      <c r="AC95">
        <f t="shared" si="3"/>
        <v>0.20283799611219105</v>
      </c>
      <c r="AD95">
        <f t="shared" si="4"/>
        <v>22.846934289364064</v>
      </c>
      <c r="AE95">
        <f>'IDT-1'!D95</f>
        <v>0</v>
      </c>
      <c r="AF95" s="26"/>
      <c r="AG95">
        <f t="shared" si="5"/>
        <v>22.846934289364064</v>
      </c>
      <c r="AI95" s="75">
        <f>PXIL!L95</f>
        <v>0</v>
      </c>
      <c r="AJ95" s="75">
        <f>PXIL!R95</f>
        <v>0</v>
      </c>
      <c r="AK95" s="75">
        <f>RTM_IEX!L95</f>
        <v>10.53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4.9999999999999991</v>
      </c>
      <c r="J96">
        <f>Bawana_RLNG!R96</f>
        <v>0</v>
      </c>
      <c r="K96">
        <f>Bawana_Spot!R96</f>
        <v>0.81977228547625658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6.7</v>
      </c>
      <c r="AB96" s="117">
        <f>-STOA!R96</f>
        <v>0</v>
      </c>
      <c r="AC96">
        <f t="shared" si="3"/>
        <v>0.19438999611219107</v>
      </c>
      <c r="AD96">
        <f t="shared" si="4"/>
        <v>21.895382289364068</v>
      </c>
      <c r="AE96">
        <f>'IDT-1'!D96</f>
        <v>0</v>
      </c>
      <c r="AF96" s="26"/>
      <c r="AG96">
        <f t="shared" si="5"/>
        <v>21.895382289364068</v>
      </c>
      <c r="AI96" s="75">
        <f>PXIL!L96</f>
        <v>0</v>
      </c>
      <c r="AJ96" s="75">
        <f>PXIL!R96</f>
        <v>0</v>
      </c>
      <c r="AK96" s="75">
        <f>RTM_IEX!L96</f>
        <v>9.57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5.8200000000000012</v>
      </c>
      <c r="J97">
        <f>Bawana_RLNG!R97</f>
        <v>0</v>
      </c>
      <c r="K97">
        <f>Bawana_Spot!R97</f>
        <v>0.5018532885096112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6.7</v>
      </c>
      <c r="AB97" s="117">
        <f>-STOA!R97</f>
        <v>0</v>
      </c>
      <c r="AC97">
        <f t="shared" si="3"/>
        <v>0.19044830893888459</v>
      </c>
      <c r="AD97">
        <f t="shared" si="4"/>
        <v>21.451404979570729</v>
      </c>
      <c r="AE97">
        <f>'IDT-1'!D97</f>
        <v>0</v>
      </c>
      <c r="AF97" s="26"/>
      <c r="AG97">
        <f t="shared" si="5"/>
        <v>21.451404979570729</v>
      </c>
      <c r="AI97" s="75">
        <f>PXIL!L97</f>
        <v>0</v>
      </c>
      <c r="AJ97" s="75">
        <f>PXIL!R97</f>
        <v>0</v>
      </c>
      <c r="AK97" s="75">
        <f>RTM_IEX!L97</f>
        <v>8.6199999999999992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5.8200000000000012</v>
      </c>
      <c r="J98">
        <f>Bawana_RLNG!R98</f>
        <v>0</v>
      </c>
      <c r="K98">
        <f>Bawana_Spot!R98</f>
        <v>1.0852173913043477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6.7</v>
      </c>
      <c r="AB98" s="117">
        <f>-STOA!R98</f>
        <v>0</v>
      </c>
      <c r="AC98">
        <f t="shared" si="3"/>
        <v>0.18546191304347831</v>
      </c>
      <c r="AD98">
        <f t="shared" si="4"/>
        <v>20.88975547826087</v>
      </c>
      <c r="AE98">
        <f>'IDT-1'!D98</f>
        <v>0</v>
      </c>
      <c r="AF98" s="26"/>
      <c r="AG98">
        <f t="shared" si="5"/>
        <v>20.88975547826087</v>
      </c>
      <c r="AI98" s="75">
        <f>PXIL!L98</f>
        <v>0</v>
      </c>
      <c r="AJ98" s="75">
        <f>PXIL!R98</f>
        <v>0</v>
      </c>
      <c r="AK98" s="75">
        <f>RTM_IEX!L98</f>
        <v>7.47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6.9751347299370761E-3</v>
      </c>
      <c r="H99">
        <f t="shared" si="6"/>
        <v>0</v>
      </c>
      <c r="I99">
        <f t="shared" si="6"/>
        <v>0.35485318352862227</v>
      </c>
      <c r="J99">
        <f t="shared" si="6"/>
        <v>0</v>
      </c>
      <c r="K99">
        <f t="shared" si="6"/>
        <v>4.1167903852809594E-3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0.19450250000000019</v>
      </c>
      <c r="AB99" s="117">
        <f t="shared" si="6"/>
        <v>0</v>
      </c>
      <c r="AC99">
        <f t="shared" si="6"/>
        <v>5.4401169560657978E-3</v>
      </c>
      <c r="AD99">
        <f t="shared" si="6"/>
        <v>0.6127549916877747</v>
      </c>
      <c r="AE99">
        <f t="shared" ref="AE99:AR99" si="7">SUM(AE3:AE98)/4000</f>
        <v>0</v>
      </c>
      <c r="AG99">
        <f t="shared" si="7"/>
        <v>0.6127549916877747</v>
      </c>
      <c r="AI99">
        <f t="shared" si="7"/>
        <v>0</v>
      </c>
      <c r="AJ99">
        <f t="shared" si="7"/>
        <v>0</v>
      </c>
      <c r="AK99">
        <f t="shared" si="7"/>
        <v>5.7747500000000007E-2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216</v>
      </c>
      <c r="C1" s="31">
        <v>45200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510</v>
      </c>
      <c r="Q1" s="210">
        <v>44945.734618055554</v>
      </c>
    </row>
    <row r="2" spans="1:17">
      <c r="A2" s="31">
        <v>44936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44936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195</v>
      </c>
      <c r="K1" s="221" t="s">
        <v>196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30" t="s">
        <v>143</v>
      </c>
      <c r="Q1" s="230" t="s">
        <v>144</v>
      </c>
      <c r="R1" s="79"/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385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</row>
    <row r="2" spans="1:44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30"/>
      <c r="Q2" s="230"/>
      <c r="R2" s="79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10.768452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0.77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0.10153837760000001</v>
      </c>
      <c r="AD3">
        <f>SUM(B3:AB3,AI3:AR3)-AC3</f>
        <v>11.436913622399999</v>
      </c>
      <c r="AE3">
        <v>0</v>
      </c>
      <c r="AF3" s="26"/>
      <c r="AG3">
        <f>SUM(AD3:AF3)</f>
        <v>11.436913622399999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10.768452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1.72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0.10989837760000001</v>
      </c>
      <c r="AD4">
        <f t="shared" ref="AD4:AD67" si="1">SUM(B4:AB4,AI4:AR4)-AC4</f>
        <v>12.3785536224</v>
      </c>
      <c r="AE4">
        <v>0</v>
      </c>
      <c r="AF4" s="26"/>
      <c r="AG4">
        <f t="shared" ref="AG4:AG67" si="2">SUM(AD4:AF4)</f>
        <v>12.3785536224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10.768452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0.28999999999999998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9.7314377600000002E-2</v>
      </c>
      <c r="AD5">
        <f t="shared" si="1"/>
        <v>10.961137622399999</v>
      </c>
      <c r="AE5">
        <v>0</v>
      </c>
      <c r="AF5" s="26"/>
      <c r="AG5">
        <f t="shared" si="2"/>
        <v>10.961137622399999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10.617378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9.3432926400000005E-2</v>
      </c>
      <c r="AD6">
        <f t="shared" si="1"/>
        <v>10.5239450736</v>
      </c>
      <c r="AE6">
        <v>0</v>
      </c>
      <c r="AF6" s="26"/>
      <c r="AG6">
        <f t="shared" si="2"/>
        <v>10.5239450736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9.9361599999999992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8.7438208000000003E-2</v>
      </c>
      <c r="AD7">
        <f t="shared" si="1"/>
        <v>9.8487217919999992</v>
      </c>
      <c r="AE7">
        <v>0</v>
      </c>
      <c r="AF7" s="26"/>
      <c r="AG7">
        <f t="shared" si="2"/>
        <v>9.8487217919999992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9.2416350000000005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8.1326388000000013E-2</v>
      </c>
      <c r="AD8">
        <f t="shared" si="1"/>
        <v>9.1603086119999997</v>
      </c>
      <c r="AE8">
        <v>0</v>
      </c>
      <c r="AF8" s="26"/>
      <c r="AG8">
        <f t="shared" si="2"/>
        <v>9.1603086119999997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9.6746259999999999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8.5136708800000002E-2</v>
      </c>
      <c r="AD9">
        <f t="shared" si="1"/>
        <v>9.5894892911999996</v>
      </c>
      <c r="AE9">
        <v>0</v>
      </c>
      <c r="AF9" s="26"/>
      <c r="AG9">
        <f t="shared" si="2"/>
        <v>9.5894892911999996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9.9684039999999996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8.7721955200000007E-2</v>
      </c>
      <c r="AD10">
        <f t="shared" si="1"/>
        <v>9.8806820448000003</v>
      </c>
      <c r="AE10">
        <v>0</v>
      </c>
      <c r="AF10" s="26"/>
      <c r="AG10">
        <f t="shared" si="2"/>
        <v>9.8806820448000003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9.9380030000000001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8.7454426400000007E-2</v>
      </c>
      <c r="AD11">
        <f t="shared" si="1"/>
        <v>9.8505485735999994</v>
      </c>
      <c r="AE11">
        <v>0</v>
      </c>
      <c r="AF11" s="26"/>
      <c r="AG11">
        <f t="shared" si="2"/>
        <v>9.8505485735999994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10.435071000000001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9.1828624800000008E-2</v>
      </c>
      <c r="AD12">
        <f t="shared" si="1"/>
        <v>10.343242375200001</v>
      </c>
      <c r="AE12">
        <v>0</v>
      </c>
      <c r="AF12" s="26"/>
      <c r="AG12">
        <f t="shared" si="2"/>
        <v>10.343242375200001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10.268222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9.0360353599999998E-2</v>
      </c>
      <c r="AD13">
        <f t="shared" si="1"/>
        <v>10.1778616464</v>
      </c>
      <c r="AE13">
        <v>0</v>
      </c>
      <c r="AF13" s="26"/>
      <c r="AG13">
        <f t="shared" si="2"/>
        <v>10.1778616464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10.768452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0.48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9.8986377600000008E-2</v>
      </c>
      <c r="AD14">
        <f t="shared" si="1"/>
        <v>11.149465622400001</v>
      </c>
      <c r="AE14">
        <v>0</v>
      </c>
      <c r="AF14" s="26"/>
      <c r="AG14">
        <f t="shared" si="2"/>
        <v>11.149465622400001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10.768452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3.06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0.12169037760000001</v>
      </c>
      <c r="AD15">
        <f t="shared" si="1"/>
        <v>13.7067616224</v>
      </c>
      <c r="AE15">
        <v>0</v>
      </c>
      <c r="AF15" s="26"/>
      <c r="AG15">
        <f t="shared" si="2"/>
        <v>13.7067616224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10.768452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1.34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0.1065543776</v>
      </c>
      <c r="AD16">
        <f t="shared" si="1"/>
        <v>12.0018976224</v>
      </c>
      <c r="AE16">
        <v>0</v>
      </c>
      <c r="AF16" s="26"/>
      <c r="AG16">
        <f t="shared" si="2"/>
        <v>12.0018976224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10.768452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1.91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0.11157037760000001</v>
      </c>
      <c r="AD17">
        <f t="shared" si="1"/>
        <v>12.5668816224</v>
      </c>
      <c r="AE17">
        <v>0</v>
      </c>
      <c r="AF17" s="26"/>
      <c r="AG17">
        <f t="shared" si="2"/>
        <v>12.5668816224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10.768452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3.45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0.1251223776</v>
      </c>
      <c r="AD18">
        <f t="shared" si="1"/>
        <v>14.093329622399999</v>
      </c>
      <c r="AE18">
        <v>0</v>
      </c>
      <c r="AF18" s="26"/>
      <c r="AG18">
        <f t="shared" si="2"/>
        <v>14.093329622399999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10.768452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2.87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0.12001837760000002</v>
      </c>
      <c r="AD19">
        <f t="shared" si="1"/>
        <v>13.518433622400002</v>
      </c>
      <c r="AE19">
        <v>0</v>
      </c>
      <c r="AF19" s="26"/>
      <c r="AG19">
        <f t="shared" si="2"/>
        <v>13.518433622400002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10.768452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2.87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0.12001837760000002</v>
      </c>
      <c r="AD20">
        <f t="shared" si="1"/>
        <v>13.518433622400002</v>
      </c>
      <c r="AE20">
        <v>0</v>
      </c>
      <c r="AF20" s="26"/>
      <c r="AG20">
        <f t="shared" si="2"/>
        <v>13.518433622400002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10.768452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3.16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0.1225703776</v>
      </c>
      <c r="AD21">
        <f t="shared" si="1"/>
        <v>13.805881622399999</v>
      </c>
      <c r="AE21">
        <v>0</v>
      </c>
      <c r="AF21" s="26"/>
      <c r="AG21">
        <f t="shared" si="2"/>
        <v>13.805881622399999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10.768452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4.5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0.1343623776</v>
      </c>
      <c r="AD22">
        <f t="shared" si="1"/>
        <v>15.134089622399999</v>
      </c>
      <c r="AE22">
        <v>0</v>
      </c>
      <c r="AF22" s="26"/>
      <c r="AG22">
        <f t="shared" si="2"/>
        <v>15.134089622399999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10.768452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4.88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0.13770637759999999</v>
      </c>
      <c r="AD23">
        <f t="shared" si="1"/>
        <v>15.510745622399998</v>
      </c>
      <c r="AE23">
        <v>0</v>
      </c>
      <c r="AF23" s="26"/>
      <c r="AG23">
        <f t="shared" si="2"/>
        <v>15.510745622399998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10.768452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8.81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0.17229037759999999</v>
      </c>
      <c r="AD24">
        <f t="shared" si="1"/>
        <v>19.406161622399999</v>
      </c>
      <c r="AE24">
        <v>0</v>
      </c>
      <c r="AF24" s="26"/>
      <c r="AG24">
        <f t="shared" si="2"/>
        <v>19.406161622399999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10.768452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6.7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0.15372237760000002</v>
      </c>
      <c r="AD25">
        <f t="shared" si="1"/>
        <v>17.314729622399998</v>
      </c>
      <c r="AE25">
        <v>0</v>
      </c>
      <c r="AF25" s="26"/>
      <c r="AG25">
        <f t="shared" si="2"/>
        <v>17.314729622399998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10.768452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5.55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0.14360237760000003</v>
      </c>
      <c r="AD26">
        <f t="shared" si="1"/>
        <v>16.1748496224</v>
      </c>
      <c r="AE26">
        <v>0</v>
      </c>
      <c r="AF26" s="26"/>
      <c r="AG26">
        <f t="shared" si="2"/>
        <v>16.1748496224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10.768452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0.15205037760000001</v>
      </c>
      <c r="AD27">
        <f t="shared" si="1"/>
        <v>17.126401622400003</v>
      </c>
      <c r="AE27">
        <v>0</v>
      </c>
      <c r="AF27" s="26"/>
      <c r="AG27">
        <f t="shared" si="2"/>
        <v>17.126401622400003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6.51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10.768452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0.16718637759999999</v>
      </c>
      <c r="AD28">
        <f t="shared" si="1"/>
        <v>18.8312656224</v>
      </c>
      <c r="AE28">
        <v>0</v>
      </c>
      <c r="AF28" s="26"/>
      <c r="AG28">
        <f t="shared" si="2"/>
        <v>18.8312656224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8.23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10.768452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0.18320237760000002</v>
      </c>
      <c r="AD29">
        <f t="shared" si="1"/>
        <v>20.6352496224</v>
      </c>
      <c r="AE29">
        <v>0</v>
      </c>
      <c r="AF29" s="26"/>
      <c r="AG29">
        <f t="shared" si="2"/>
        <v>20.6352496224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10.050000000000001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10.768452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0.19077037760000001</v>
      </c>
      <c r="AD30">
        <f t="shared" si="1"/>
        <v>21.4876816224</v>
      </c>
      <c r="AE30">
        <v>0</v>
      </c>
      <c r="AF30" s="26"/>
      <c r="AG30">
        <f t="shared" si="2"/>
        <v>21.4876816224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10.91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10.768452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3.85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0.1513463776</v>
      </c>
      <c r="AD31">
        <f t="shared" si="1"/>
        <v>17.0471056224</v>
      </c>
      <c r="AE31">
        <v>0</v>
      </c>
      <c r="AF31" s="26"/>
      <c r="AG31">
        <f t="shared" si="2"/>
        <v>17.0471056224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2.58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10.768452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6.47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0.15169837759999999</v>
      </c>
      <c r="AD32">
        <f t="shared" si="1"/>
        <v>17.0867536224</v>
      </c>
      <c r="AE32">
        <v>0</v>
      </c>
      <c r="AF32" s="26"/>
      <c r="AG32">
        <f t="shared" si="2"/>
        <v>17.0867536224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10.768452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4.72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0.13629837759999999</v>
      </c>
      <c r="AD33">
        <f t="shared" si="1"/>
        <v>15.352153622399999</v>
      </c>
      <c r="AE33">
        <v>0</v>
      </c>
      <c r="AF33" s="26"/>
      <c r="AG33">
        <f t="shared" si="2"/>
        <v>15.352153622399999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10.768452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4.33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0.1328663776</v>
      </c>
      <c r="AD34">
        <f t="shared" si="1"/>
        <v>14.965585622400001</v>
      </c>
      <c r="AE34">
        <v>0</v>
      </c>
      <c r="AF34" s="26"/>
      <c r="AG34">
        <f t="shared" si="2"/>
        <v>14.965585622400001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10.768452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5.53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0.14342637760000002</v>
      </c>
      <c r="AD35">
        <f t="shared" si="1"/>
        <v>16.1550256224</v>
      </c>
      <c r="AE35">
        <v>0</v>
      </c>
      <c r="AF35" s="26"/>
      <c r="AG35">
        <f t="shared" si="2"/>
        <v>16.1550256224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10.768452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4.17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0.13145837760000001</v>
      </c>
      <c r="AD36">
        <f t="shared" si="1"/>
        <v>14.8069936224</v>
      </c>
      <c r="AE36">
        <v>0</v>
      </c>
      <c r="AF36" s="26"/>
      <c r="AG36">
        <f t="shared" si="2"/>
        <v>14.8069936224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10.768452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2.84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0.1197543776</v>
      </c>
      <c r="AD37">
        <f t="shared" si="1"/>
        <v>13.4886976224</v>
      </c>
      <c r="AE37">
        <v>0</v>
      </c>
      <c r="AF37" s="26"/>
      <c r="AG37">
        <f t="shared" si="2"/>
        <v>13.4886976224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10.768452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1.88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0.11130637759999999</v>
      </c>
      <c r="AD38">
        <f t="shared" si="1"/>
        <v>12.537145622399999</v>
      </c>
      <c r="AE38">
        <v>0</v>
      </c>
      <c r="AF38" s="26"/>
      <c r="AG38">
        <f t="shared" si="2"/>
        <v>12.537145622399999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10.768452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1.78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0.1104263776</v>
      </c>
      <c r="AD39">
        <f t="shared" si="1"/>
        <v>12.4380256224</v>
      </c>
      <c r="AE39">
        <v>0</v>
      </c>
      <c r="AF39" s="26"/>
      <c r="AG39">
        <f t="shared" si="2"/>
        <v>12.4380256224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10.768452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1.69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0.1096343776</v>
      </c>
      <c r="AD40">
        <f t="shared" si="1"/>
        <v>12.348817622399999</v>
      </c>
      <c r="AE40">
        <v>0</v>
      </c>
      <c r="AF40" s="26"/>
      <c r="AG40">
        <f t="shared" si="2"/>
        <v>12.348817622399999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10.768452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2.5299999999999998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0.1170263776</v>
      </c>
      <c r="AD41">
        <f t="shared" si="1"/>
        <v>13.181425622399999</v>
      </c>
      <c r="AE41">
        <v>0</v>
      </c>
      <c r="AF41" s="26"/>
      <c r="AG41">
        <f t="shared" si="2"/>
        <v>13.181425622399999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10.768452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3.01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0.1212503776</v>
      </c>
      <c r="AD42">
        <f t="shared" si="1"/>
        <v>13.657201622400001</v>
      </c>
      <c r="AE42">
        <v>0</v>
      </c>
      <c r="AF42" s="26"/>
      <c r="AG42">
        <f t="shared" si="2"/>
        <v>13.657201622400001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10.768452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3.52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0.12573837760000001</v>
      </c>
      <c r="AD43">
        <f t="shared" si="1"/>
        <v>14.1627136224</v>
      </c>
      <c r="AE43">
        <v>0</v>
      </c>
      <c r="AF43" s="26"/>
      <c r="AG43">
        <f t="shared" si="2"/>
        <v>14.1627136224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10.768452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3.28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0.1236263776</v>
      </c>
      <c r="AD44">
        <f t="shared" si="1"/>
        <v>13.924825622399998</v>
      </c>
      <c r="AE44">
        <v>0</v>
      </c>
      <c r="AF44" s="26"/>
      <c r="AG44">
        <f t="shared" si="2"/>
        <v>13.924825622399998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10.768452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2.57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0.11737837760000001</v>
      </c>
      <c r="AD45">
        <f t="shared" si="1"/>
        <v>13.221073622400001</v>
      </c>
      <c r="AE45">
        <v>0</v>
      </c>
      <c r="AF45" s="26"/>
      <c r="AG45">
        <f t="shared" si="2"/>
        <v>13.221073622400001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10.768452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3.82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0.12837837760000001</v>
      </c>
      <c r="AD46">
        <f t="shared" si="1"/>
        <v>14.460073622399999</v>
      </c>
      <c r="AE46">
        <v>0</v>
      </c>
      <c r="AF46" s="26"/>
      <c r="AG46">
        <f t="shared" si="2"/>
        <v>14.460073622399999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10.768452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5.0599999999999996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0.13929037759999999</v>
      </c>
      <c r="AD47">
        <f t="shared" si="1"/>
        <v>15.689161622399999</v>
      </c>
      <c r="AE47">
        <v>0</v>
      </c>
      <c r="AF47" s="26"/>
      <c r="AG47">
        <f t="shared" si="2"/>
        <v>15.689161622399999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10.768452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7.18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0.15794637759999999</v>
      </c>
      <c r="AD48">
        <f t="shared" si="1"/>
        <v>17.790505622400001</v>
      </c>
      <c r="AE48">
        <v>0</v>
      </c>
      <c r="AF48" s="26"/>
      <c r="AG48">
        <f t="shared" si="2"/>
        <v>17.790505622400001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10.768452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7.85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0.16384237759999998</v>
      </c>
      <c r="AD49">
        <f t="shared" si="1"/>
        <v>18.4546096224</v>
      </c>
      <c r="AE49">
        <v>0</v>
      </c>
      <c r="AF49" s="26"/>
      <c r="AG49">
        <f t="shared" si="2"/>
        <v>18.4546096224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10.768452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8.81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0.17229037759999999</v>
      </c>
      <c r="AD50">
        <f t="shared" si="1"/>
        <v>19.406161622399999</v>
      </c>
      <c r="AE50">
        <v>0</v>
      </c>
      <c r="AF50" s="26"/>
      <c r="AG50">
        <f t="shared" si="2"/>
        <v>19.406161622399999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10.768452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10.050000000000001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0.18320237760000002</v>
      </c>
      <c r="AD51">
        <f t="shared" si="1"/>
        <v>20.6352496224</v>
      </c>
      <c r="AE51">
        <v>0</v>
      </c>
      <c r="AF51" s="26"/>
      <c r="AG51">
        <f t="shared" si="2"/>
        <v>20.6352496224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10.768452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9.77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0.1807383776</v>
      </c>
      <c r="AD52">
        <f t="shared" si="1"/>
        <v>20.357713622399999</v>
      </c>
      <c r="AE52">
        <v>0</v>
      </c>
      <c r="AF52" s="26"/>
      <c r="AG52">
        <f t="shared" si="2"/>
        <v>20.357713622399999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10.768452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7.85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0.17061837759999998</v>
      </c>
      <c r="AD53">
        <f t="shared" si="1"/>
        <v>19.217833622399997</v>
      </c>
      <c r="AE53">
        <v>0</v>
      </c>
      <c r="AF53" s="26"/>
      <c r="AG53">
        <f t="shared" si="2"/>
        <v>19.217833622399997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0.77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10.768452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0.1807383776</v>
      </c>
      <c r="AD54">
        <f t="shared" si="1"/>
        <v>20.357713622399999</v>
      </c>
      <c r="AE54">
        <v>0</v>
      </c>
      <c r="AF54" s="26"/>
      <c r="AG54">
        <f t="shared" si="2"/>
        <v>20.357713622399999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9.77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10.768452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0.1781863776</v>
      </c>
      <c r="AD55">
        <f t="shared" si="1"/>
        <v>20.070265622400001</v>
      </c>
      <c r="AE55">
        <v>0</v>
      </c>
      <c r="AF55" s="26"/>
      <c r="AG55">
        <f t="shared" si="2"/>
        <v>20.070265622400001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9.48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10.768452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0.18153037760000001</v>
      </c>
      <c r="AD56">
        <f t="shared" si="1"/>
        <v>20.446921622399998</v>
      </c>
      <c r="AE56">
        <v>0</v>
      </c>
      <c r="AF56" s="26"/>
      <c r="AG56">
        <f t="shared" si="2"/>
        <v>20.446921622399998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9.86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10.768452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0.1916503776</v>
      </c>
      <c r="AD57">
        <f t="shared" si="1"/>
        <v>21.586801622400003</v>
      </c>
      <c r="AE57">
        <v>0</v>
      </c>
      <c r="AF57" s="26"/>
      <c r="AG57">
        <f t="shared" si="2"/>
        <v>21.586801622400003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11.01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10.768452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0.1730823776</v>
      </c>
      <c r="AD58">
        <f t="shared" si="1"/>
        <v>19.495369622400002</v>
      </c>
      <c r="AE58">
        <v>0</v>
      </c>
      <c r="AF58" s="26"/>
      <c r="AG58">
        <f t="shared" si="2"/>
        <v>19.495369622400002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8.9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10.768452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0.16639437760000003</v>
      </c>
      <c r="AD59">
        <f t="shared" si="1"/>
        <v>18.742057622400001</v>
      </c>
      <c r="AE59">
        <v>0</v>
      </c>
      <c r="AF59" s="26"/>
      <c r="AG59">
        <f t="shared" si="2"/>
        <v>18.742057622400001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8.14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10.768452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0.15794637760000002</v>
      </c>
      <c r="AD60">
        <f t="shared" si="1"/>
        <v>17.790505622400001</v>
      </c>
      <c r="AE60">
        <v>0</v>
      </c>
      <c r="AF60" s="26"/>
      <c r="AG60">
        <f t="shared" si="2"/>
        <v>17.790505622400001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7.18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10.768452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0.16551437759999998</v>
      </c>
      <c r="AD61">
        <f t="shared" si="1"/>
        <v>18.642937622399998</v>
      </c>
      <c r="AE61">
        <v>0</v>
      </c>
      <c r="AF61" s="26"/>
      <c r="AG61">
        <f t="shared" si="2"/>
        <v>18.642937622399998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8.0399999999999991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10.768452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0.1807383776</v>
      </c>
      <c r="AD62">
        <f t="shared" si="1"/>
        <v>20.357713622399999</v>
      </c>
      <c r="AE62">
        <v>0</v>
      </c>
      <c r="AF62" s="26"/>
      <c r="AG62">
        <f t="shared" si="2"/>
        <v>20.357713622399999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9.77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10.768452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0.1807383776</v>
      </c>
      <c r="AD63">
        <f t="shared" si="1"/>
        <v>20.357713622399999</v>
      </c>
      <c r="AE63">
        <v>0</v>
      </c>
      <c r="AF63" s="26"/>
      <c r="AG63">
        <f t="shared" si="2"/>
        <v>20.357713622399999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9.77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10.768452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0.18408237760000001</v>
      </c>
      <c r="AD64">
        <f t="shared" si="1"/>
        <v>20.734369622400003</v>
      </c>
      <c r="AE64">
        <v>0</v>
      </c>
      <c r="AF64" s="26"/>
      <c r="AG64">
        <f t="shared" si="2"/>
        <v>20.734369622400003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10.15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10.768452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0.21021837760000001</v>
      </c>
      <c r="AD65">
        <f t="shared" si="1"/>
        <v>23.678233622400001</v>
      </c>
      <c r="AE65">
        <v>0</v>
      </c>
      <c r="AF65" s="26"/>
      <c r="AG65">
        <f t="shared" si="2"/>
        <v>23.678233622400001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13.12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10.768452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0.20009837760000002</v>
      </c>
      <c r="AD66">
        <f t="shared" si="1"/>
        <v>22.538353622400003</v>
      </c>
      <c r="AE66">
        <v>0</v>
      </c>
      <c r="AF66" s="26"/>
      <c r="AG66">
        <f t="shared" si="2"/>
        <v>22.538353622400003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11.97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10.768452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0.20511437760000001</v>
      </c>
      <c r="AD67">
        <f t="shared" si="1"/>
        <v>23.103337622399998</v>
      </c>
      <c r="AE67">
        <v>0</v>
      </c>
      <c r="AF67" s="26"/>
      <c r="AG67">
        <f t="shared" si="2"/>
        <v>23.103337622399998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12.54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10.768452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0.21021837760000001</v>
      </c>
      <c r="AD68">
        <f t="shared" ref="AD68:AD98" si="4">SUM(B68:AB68,AI68:AR68)-AC68</f>
        <v>23.678233622400001</v>
      </c>
      <c r="AE68">
        <v>0</v>
      </c>
      <c r="AF68" s="26"/>
      <c r="AG68">
        <f t="shared" ref="AG68:AG98" si="5">SUM(AD68:AF68)</f>
        <v>23.678233622400001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13.12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10.768452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8.5299999999999994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0.16982637759999999</v>
      </c>
      <c r="AD69">
        <f t="shared" si="4"/>
        <v>19.128625622399998</v>
      </c>
      <c r="AE69">
        <v>0</v>
      </c>
      <c r="AF69" s="26"/>
      <c r="AG69">
        <f t="shared" si="5"/>
        <v>19.128625622399998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10.768452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7.55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0.1612023776</v>
      </c>
      <c r="AD70">
        <f t="shared" si="4"/>
        <v>18.157249622400002</v>
      </c>
      <c r="AE70">
        <v>0</v>
      </c>
      <c r="AF70" s="26"/>
      <c r="AG70">
        <f t="shared" si="5"/>
        <v>18.157249622400002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10.768452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6.77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0.15433837759999999</v>
      </c>
      <c r="AD71">
        <f t="shared" si="4"/>
        <v>17.384113622400001</v>
      </c>
      <c r="AE71">
        <v>0</v>
      </c>
      <c r="AF71" s="26"/>
      <c r="AG71">
        <f t="shared" si="5"/>
        <v>17.384113622400001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10.768452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7.39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0.15979437760000001</v>
      </c>
      <c r="AD72">
        <f t="shared" si="4"/>
        <v>17.9986576224</v>
      </c>
      <c r="AE72">
        <v>0</v>
      </c>
      <c r="AF72" s="26"/>
      <c r="AG72">
        <f t="shared" si="5"/>
        <v>17.9986576224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10.768452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7.04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0.15671437760000001</v>
      </c>
      <c r="AD73">
        <f t="shared" si="4"/>
        <v>17.651737622399999</v>
      </c>
      <c r="AE73">
        <v>0</v>
      </c>
      <c r="AF73" s="26"/>
      <c r="AG73">
        <f t="shared" si="5"/>
        <v>17.651737622399999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10.768452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6.24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0.14967437759999999</v>
      </c>
      <c r="AD74">
        <f t="shared" si="4"/>
        <v>16.858777622399998</v>
      </c>
      <c r="AE74">
        <v>0</v>
      </c>
      <c r="AF74" s="26"/>
      <c r="AG74">
        <f t="shared" si="5"/>
        <v>16.858777622399998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10.768452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6.7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0.15372237760000002</v>
      </c>
      <c r="AD75">
        <f t="shared" si="4"/>
        <v>17.314729622399998</v>
      </c>
      <c r="AE75">
        <v>0</v>
      </c>
      <c r="AF75" s="26"/>
      <c r="AG75">
        <f t="shared" si="5"/>
        <v>17.314729622399998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10.768452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5.0999999999999996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0.13964237760000001</v>
      </c>
      <c r="AD76">
        <f t="shared" si="4"/>
        <v>15.7288096224</v>
      </c>
      <c r="AE76">
        <v>0</v>
      </c>
      <c r="AF76" s="26"/>
      <c r="AG76">
        <f t="shared" si="5"/>
        <v>15.7288096224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10.768452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4.88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0.13770637759999999</v>
      </c>
      <c r="AD77">
        <f t="shared" si="4"/>
        <v>15.510745622399998</v>
      </c>
      <c r="AE77">
        <v>0</v>
      </c>
      <c r="AF77" s="26"/>
      <c r="AG77">
        <f t="shared" si="5"/>
        <v>15.510745622399998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10.768452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5.28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0.14122637760000001</v>
      </c>
      <c r="AD78">
        <f t="shared" si="4"/>
        <v>15.9072256224</v>
      </c>
      <c r="AE78">
        <v>0</v>
      </c>
      <c r="AF78" s="26"/>
      <c r="AG78">
        <f t="shared" si="5"/>
        <v>15.9072256224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10.768452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0.12380237760000001</v>
      </c>
      <c r="AD79">
        <f t="shared" si="4"/>
        <v>13.9446496224</v>
      </c>
      <c r="AE79">
        <v>0</v>
      </c>
      <c r="AF79" s="26"/>
      <c r="AG79">
        <f t="shared" si="5"/>
        <v>13.9446496224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10.768452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4.33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0.1328663776</v>
      </c>
      <c r="AD80">
        <f t="shared" si="4"/>
        <v>14.965585622400001</v>
      </c>
      <c r="AE80">
        <v>0</v>
      </c>
      <c r="AF80" s="26"/>
      <c r="AG80">
        <f t="shared" si="5"/>
        <v>14.965585622400001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10.768452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5.63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0.14430637760000001</v>
      </c>
      <c r="AD81">
        <f t="shared" si="4"/>
        <v>16.254145622399999</v>
      </c>
      <c r="AE81">
        <v>0</v>
      </c>
      <c r="AF81" s="26"/>
      <c r="AG81">
        <f t="shared" si="5"/>
        <v>16.254145622399999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10.768452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6.71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0.15381037760000002</v>
      </c>
      <c r="AD82">
        <f t="shared" si="4"/>
        <v>17.324641622400001</v>
      </c>
      <c r="AE82">
        <v>0</v>
      </c>
      <c r="AF82" s="26"/>
      <c r="AG82">
        <f t="shared" si="5"/>
        <v>17.324641622400001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10.768452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7.57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0.16137837760000001</v>
      </c>
      <c r="AD83">
        <f t="shared" si="4"/>
        <v>18.177073622400002</v>
      </c>
      <c r="AE83">
        <v>0</v>
      </c>
      <c r="AF83" s="26"/>
      <c r="AG83">
        <f t="shared" si="5"/>
        <v>18.177073622400002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10.768452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8.0500000000000007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0.16560237760000002</v>
      </c>
      <c r="AD84">
        <f t="shared" si="4"/>
        <v>18.652849622400002</v>
      </c>
      <c r="AE84">
        <v>0</v>
      </c>
      <c r="AF84" s="26"/>
      <c r="AG84">
        <f t="shared" si="5"/>
        <v>18.652849622400002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10.768452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8.8800000000000008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0.17290637759999999</v>
      </c>
      <c r="AD85">
        <f t="shared" si="4"/>
        <v>19.475545622399999</v>
      </c>
      <c r="AE85">
        <v>0</v>
      </c>
      <c r="AF85" s="26"/>
      <c r="AG85">
        <f t="shared" si="5"/>
        <v>19.475545622399999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10.768452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10.88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0.1905063776</v>
      </c>
      <c r="AD86">
        <f t="shared" si="4"/>
        <v>21.4579456224</v>
      </c>
      <c r="AE86">
        <v>0</v>
      </c>
      <c r="AF86" s="26"/>
      <c r="AG86">
        <f t="shared" si="5"/>
        <v>21.4579456224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10.768452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11.87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0.19921837760000002</v>
      </c>
      <c r="AD87">
        <f t="shared" si="4"/>
        <v>22.4392336224</v>
      </c>
      <c r="AE87">
        <v>0</v>
      </c>
      <c r="AF87" s="26"/>
      <c r="AG87">
        <f t="shared" si="5"/>
        <v>22.4392336224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10.768452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9.48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0.1781863776</v>
      </c>
      <c r="AD88">
        <f t="shared" si="4"/>
        <v>20.070265622400001</v>
      </c>
      <c r="AE88">
        <v>0</v>
      </c>
      <c r="AF88" s="26"/>
      <c r="AG88">
        <f t="shared" si="5"/>
        <v>20.070265622400001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10.768452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0.17985837759999998</v>
      </c>
      <c r="AD89">
        <f t="shared" si="4"/>
        <v>20.258593622399999</v>
      </c>
      <c r="AE89">
        <v>0</v>
      </c>
      <c r="AF89" s="26"/>
      <c r="AG89">
        <f t="shared" si="5"/>
        <v>20.258593622399999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10.768452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9.57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0.17897837760000002</v>
      </c>
      <c r="AD90">
        <f t="shared" si="4"/>
        <v>20.1594736224</v>
      </c>
      <c r="AE90">
        <v>0</v>
      </c>
      <c r="AF90" s="26"/>
      <c r="AG90">
        <f t="shared" si="5"/>
        <v>20.1594736224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10.768452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7.95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0.1647223776</v>
      </c>
      <c r="AD91">
        <f t="shared" si="4"/>
        <v>18.553729622399999</v>
      </c>
      <c r="AE91">
        <v>0</v>
      </c>
      <c r="AF91" s="26"/>
      <c r="AG91">
        <f t="shared" si="5"/>
        <v>18.553729622399999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10.768452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10.44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0.18663437760000001</v>
      </c>
      <c r="AD92">
        <f t="shared" si="4"/>
        <v>21.0218176224</v>
      </c>
      <c r="AE92">
        <v>0</v>
      </c>
      <c r="AF92" s="26"/>
      <c r="AG92">
        <f t="shared" si="5"/>
        <v>21.0218176224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10.768452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9.1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0.17484237759999999</v>
      </c>
      <c r="AD93">
        <f t="shared" si="4"/>
        <v>19.693609622399997</v>
      </c>
      <c r="AE93">
        <v>0</v>
      </c>
      <c r="AF93" s="26"/>
      <c r="AG93">
        <f t="shared" si="5"/>
        <v>19.693609622399997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10.768452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6.99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0.15627437759999999</v>
      </c>
      <c r="AD94">
        <f t="shared" si="4"/>
        <v>17.602177622399999</v>
      </c>
      <c r="AE94">
        <v>0</v>
      </c>
      <c r="AF94" s="26"/>
      <c r="AG94">
        <f t="shared" si="5"/>
        <v>17.602177622399999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10.768452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0.15460237760000001</v>
      </c>
      <c r="AD95">
        <f t="shared" si="4"/>
        <v>17.413849622400001</v>
      </c>
      <c r="AE95">
        <v>0</v>
      </c>
      <c r="AF95" s="26"/>
      <c r="AG95">
        <f t="shared" si="5"/>
        <v>17.413849622400001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10.768452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6.99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0.15627437759999999</v>
      </c>
      <c r="AD96">
        <f t="shared" si="4"/>
        <v>17.602177622399999</v>
      </c>
      <c r="AE96">
        <v>0</v>
      </c>
      <c r="AF96" s="26"/>
      <c r="AG96">
        <f t="shared" si="5"/>
        <v>17.602177622399999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10.768452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6.41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0.15117037760000002</v>
      </c>
      <c r="AD97">
        <f t="shared" si="4"/>
        <v>17.0272816224</v>
      </c>
      <c r="AE97">
        <v>0</v>
      </c>
      <c r="AF97" s="26"/>
      <c r="AG97">
        <f t="shared" si="5"/>
        <v>17.0272816224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10.768452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4.88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0.13770637759999999</v>
      </c>
      <c r="AD98">
        <f t="shared" si="4"/>
        <v>15.510745622399998</v>
      </c>
      <c r="AE98">
        <v>0</v>
      </c>
      <c r="AF98" s="26"/>
      <c r="AG98">
        <f t="shared" si="5"/>
        <v>15.510745622399998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0.25692581875000042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9.6475000000000033E-2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3.5320412050000006E-3</v>
      </c>
      <c r="AD99">
        <f t="shared" si="6"/>
        <v>0.39783627754499995</v>
      </c>
      <c r="AE99">
        <f t="shared" ref="AE99:AR99" si="8">SUM(AE3:AE98)/4000</f>
        <v>0</v>
      </c>
      <c r="AG99">
        <f t="shared" si="8"/>
        <v>0.39783627754499995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4.7967500000000003E-2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44936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'[1]10'!B5</f>
        <v>165</v>
      </c>
      <c r="C3" s="16">
        <f>'[1]10'!C5</f>
        <v>110</v>
      </c>
      <c r="D3" s="16">
        <f>'[1]10'!D5</f>
        <v>0</v>
      </c>
      <c r="E3" s="16">
        <f>'[1]10'!E5</f>
        <v>0</v>
      </c>
      <c r="F3" s="15">
        <f>SUM(B3:E3)</f>
        <v>275</v>
      </c>
      <c r="G3" s="15">
        <f>'[1]10'!H5</f>
        <v>144.012</v>
      </c>
      <c r="H3" s="16">
        <f>'[1]10'!I5</f>
        <v>0</v>
      </c>
      <c r="I3" s="16">
        <f>'[1]10'!J5</f>
        <v>0</v>
      </c>
      <c r="J3" s="16">
        <f>'[1]10'!K5</f>
        <v>0</v>
      </c>
      <c r="K3" s="15">
        <f>SUM(G3:J3)</f>
        <v>144.012</v>
      </c>
      <c r="L3" s="18">
        <f>frq!C3</f>
        <v>1</v>
      </c>
      <c r="M3" s="16">
        <f t="shared" ref="M3:M34" si="0">IF($L3=1,G3,IF(AND($L3=0.985,G3&gt;0.985*B3),B3*0.985,IF(AND($L3=0.965,G3&gt;0.965*B3),0.965*B3,G3)))</f>
        <v>144.012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144.012</v>
      </c>
    </row>
    <row r="4" spans="1:18">
      <c r="A4" s="8" t="s">
        <v>46</v>
      </c>
      <c r="B4" s="15">
        <f>'[1]10'!B6</f>
        <v>165</v>
      </c>
      <c r="C4" s="16">
        <f>'[1]10'!C6</f>
        <v>110</v>
      </c>
      <c r="D4" s="16">
        <f>'[1]10'!D6</f>
        <v>0</v>
      </c>
      <c r="E4" s="16">
        <f>'[1]10'!E6</f>
        <v>0</v>
      </c>
      <c r="F4" s="15">
        <f>SUM(B4:E4)</f>
        <v>275</v>
      </c>
      <c r="G4" s="15">
        <f>'[1]10'!H6</f>
        <v>143.65600000000001</v>
      </c>
      <c r="H4" s="16">
        <f>'[1]10'!I6</f>
        <v>0</v>
      </c>
      <c r="I4" s="16">
        <f>'[1]10'!J6</f>
        <v>0</v>
      </c>
      <c r="J4" s="16">
        <f>'[1]10'!K6</f>
        <v>0</v>
      </c>
      <c r="K4" s="15">
        <f t="shared" ref="K4:K67" si="4">SUM(G4:J4)</f>
        <v>143.65600000000001</v>
      </c>
      <c r="L4" s="18">
        <f>frq!C4</f>
        <v>1</v>
      </c>
      <c r="M4" s="16">
        <f t="shared" si="0"/>
        <v>143.65600000000001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143.65600000000001</v>
      </c>
    </row>
    <row r="5" spans="1:18">
      <c r="A5" s="8" t="s">
        <v>47</v>
      </c>
      <c r="B5" s="15">
        <f>'[1]10'!B7</f>
        <v>165</v>
      </c>
      <c r="C5" s="16">
        <f>'[1]10'!C7</f>
        <v>110</v>
      </c>
      <c r="D5" s="16">
        <f>'[1]10'!D7</f>
        <v>0</v>
      </c>
      <c r="E5" s="16">
        <f>'[1]10'!E7</f>
        <v>0</v>
      </c>
      <c r="F5" s="15">
        <f t="shared" ref="F5:F68" si="6">SUM(B5:E5)</f>
        <v>275</v>
      </c>
      <c r="G5" s="15">
        <f>'[1]10'!H7</f>
        <v>141.40800000000002</v>
      </c>
      <c r="H5" s="16">
        <f>'[1]10'!I7</f>
        <v>0</v>
      </c>
      <c r="I5" s="16">
        <f>'[1]10'!J7</f>
        <v>0</v>
      </c>
      <c r="J5" s="16">
        <f>'[1]10'!K7</f>
        <v>0</v>
      </c>
      <c r="K5" s="15">
        <f t="shared" si="4"/>
        <v>141.40800000000002</v>
      </c>
      <c r="L5" s="18">
        <f>frq!C5</f>
        <v>1</v>
      </c>
      <c r="M5" s="16">
        <f t="shared" si="0"/>
        <v>141.40800000000002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141.40800000000002</v>
      </c>
      <c r="R5" s="168"/>
    </row>
    <row r="6" spans="1:18">
      <c r="A6" s="8" t="s">
        <v>48</v>
      </c>
      <c r="B6" s="15">
        <f>'[1]10'!B8</f>
        <v>165</v>
      </c>
      <c r="C6" s="16">
        <f>'[1]10'!C8</f>
        <v>110</v>
      </c>
      <c r="D6" s="16">
        <f>'[1]10'!D8</f>
        <v>0</v>
      </c>
      <c r="E6" s="16">
        <f>'[1]10'!E8</f>
        <v>0</v>
      </c>
      <c r="F6" s="15">
        <f t="shared" si="6"/>
        <v>275</v>
      </c>
      <c r="G6" s="15">
        <f>'[1]10'!H8</f>
        <v>139.83200000000002</v>
      </c>
      <c r="H6" s="16">
        <f>'[1]10'!I8</f>
        <v>0</v>
      </c>
      <c r="I6" s="16">
        <f>'[1]10'!J8</f>
        <v>0</v>
      </c>
      <c r="J6" s="16">
        <f>'[1]10'!K8</f>
        <v>0</v>
      </c>
      <c r="K6" s="15">
        <f t="shared" si="4"/>
        <v>139.83200000000002</v>
      </c>
      <c r="L6" s="18">
        <f>frq!C6</f>
        <v>1</v>
      </c>
      <c r="M6" s="16">
        <f t="shared" si="0"/>
        <v>139.83200000000002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139.83200000000002</v>
      </c>
    </row>
    <row r="7" spans="1:18">
      <c r="A7" s="8" t="s">
        <v>49</v>
      </c>
      <c r="B7" s="15">
        <f>'[1]10'!B9</f>
        <v>165</v>
      </c>
      <c r="C7" s="16">
        <f>'[1]10'!C9</f>
        <v>110</v>
      </c>
      <c r="D7" s="16">
        <f>'[1]10'!D9</f>
        <v>0</v>
      </c>
      <c r="E7" s="16">
        <f>'[1]10'!E9</f>
        <v>0</v>
      </c>
      <c r="F7" s="15">
        <f t="shared" si="6"/>
        <v>275</v>
      </c>
      <c r="G7" s="15">
        <f>'[1]10'!H9</f>
        <v>140.15600000000001</v>
      </c>
      <c r="H7" s="16">
        <f>'[1]10'!I9</f>
        <v>0</v>
      </c>
      <c r="I7" s="16">
        <f>'[1]10'!J9</f>
        <v>0</v>
      </c>
      <c r="J7" s="16">
        <f>'[1]10'!K9</f>
        <v>0</v>
      </c>
      <c r="K7" s="15">
        <f t="shared" si="4"/>
        <v>140.15600000000001</v>
      </c>
      <c r="L7" s="18">
        <f>frq!C7</f>
        <v>1</v>
      </c>
      <c r="M7" s="16">
        <f t="shared" si="0"/>
        <v>140.15600000000001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140.15600000000001</v>
      </c>
    </row>
    <row r="8" spans="1:18">
      <c r="A8" s="8" t="s">
        <v>50</v>
      </c>
      <c r="B8" s="15">
        <f>'[1]10'!B10</f>
        <v>165</v>
      </c>
      <c r="C8" s="16">
        <f>'[1]10'!C10</f>
        <v>110</v>
      </c>
      <c r="D8" s="16">
        <f>'[1]10'!D10</f>
        <v>0</v>
      </c>
      <c r="E8" s="16">
        <f>'[1]10'!E10</f>
        <v>0</v>
      </c>
      <c r="F8" s="15">
        <f t="shared" si="6"/>
        <v>275</v>
      </c>
      <c r="G8" s="15">
        <f>'[1]10'!H10</f>
        <v>140.1</v>
      </c>
      <c r="H8" s="16">
        <f>'[1]10'!I10</f>
        <v>0</v>
      </c>
      <c r="I8" s="16">
        <f>'[1]10'!J10</f>
        <v>0</v>
      </c>
      <c r="J8" s="16">
        <f>'[1]10'!K10</f>
        <v>0</v>
      </c>
      <c r="K8" s="15">
        <f t="shared" si="4"/>
        <v>140.1</v>
      </c>
      <c r="L8" s="18">
        <f>frq!C8</f>
        <v>1</v>
      </c>
      <c r="M8" s="16">
        <f t="shared" si="0"/>
        <v>140.1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140.1</v>
      </c>
    </row>
    <row r="9" spans="1:18">
      <c r="A9" s="8" t="s">
        <v>51</v>
      </c>
      <c r="B9" s="15">
        <f>'[1]10'!B11</f>
        <v>165</v>
      </c>
      <c r="C9" s="16">
        <f>'[1]10'!C11</f>
        <v>110</v>
      </c>
      <c r="D9" s="16">
        <f>'[1]10'!D11</f>
        <v>0</v>
      </c>
      <c r="E9" s="16">
        <f>'[1]10'!E11</f>
        <v>0</v>
      </c>
      <c r="F9" s="15">
        <f t="shared" si="6"/>
        <v>275</v>
      </c>
      <c r="G9" s="15">
        <f>'[1]10'!H11</f>
        <v>140.28400000000002</v>
      </c>
      <c r="H9" s="16">
        <f>'[1]10'!I11</f>
        <v>0</v>
      </c>
      <c r="I9" s="16">
        <f>'[1]10'!J11</f>
        <v>0</v>
      </c>
      <c r="J9" s="16">
        <f>'[1]10'!K11</f>
        <v>0</v>
      </c>
      <c r="K9" s="15">
        <f t="shared" si="4"/>
        <v>140.28400000000002</v>
      </c>
      <c r="L9" s="18">
        <f>frq!C9</f>
        <v>1</v>
      </c>
      <c r="M9" s="16">
        <f t="shared" si="0"/>
        <v>140.28400000000002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140.28400000000002</v>
      </c>
    </row>
    <row r="10" spans="1:18">
      <c r="A10" s="8" t="s">
        <v>52</v>
      </c>
      <c r="B10" s="15">
        <f>'[1]10'!B12</f>
        <v>165</v>
      </c>
      <c r="C10" s="16">
        <f>'[1]10'!C12</f>
        <v>110</v>
      </c>
      <c r="D10" s="16">
        <f>'[1]10'!D12</f>
        <v>0</v>
      </c>
      <c r="E10" s="16">
        <f>'[1]10'!E12</f>
        <v>0</v>
      </c>
      <c r="F10" s="15">
        <f t="shared" si="6"/>
        <v>275</v>
      </c>
      <c r="G10" s="15">
        <f>'[1]10'!H12</f>
        <v>140.49200000000002</v>
      </c>
      <c r="H10" s="16">
        <f>'[1]10'!I12</f>
        <v>0</v>
      </c>
      <c r="I10" s="16">
        <f>'[1]10'!J12</f>
        <v>0</v>
      </c>
      <c r="J10" s="16">
        <f>'[1]10'!K12</f>
        <v>0</v>
      </c>
      <c r="K10" s="15">
        <f t="shared" si="4"/>
        <v>140.49200000000002</v>
      </c>
      <c r="L10" s="18">
        <f>frq!C10</f>
        <v>1</v>
      </c>
      <c r="M10" s="16">
        <f t="shared" si="0"/>
        <v>140.49200000000002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140.49200000000002</v>
      </c>
    </row>
    <row r="11" spans="1:18">
      <c r="A11" s="8" t="s">
        <v>53</v>
      </c>
      <c r="B11" s="15">
        <f>'[1]10'!B13</f>
        <v>165</v>
      </c>
      <c r="C11" s="16">
        <f>'[1]10'!C13</f>
        <v>110</v>
      </c>
      <c r="D11" s="16">
        <f>'[1]10'!D13</f>
        <v>0</v>
      </c>
      <c r="E11" s="16">
        <f>'[1]10'!E13</f>
        <v>0</v>
      </c>
      <c r="F11" s="15">
        <f t="shared" si="6"/>
        <v>275</v>
      </c>
      <c r="G11" s="15">
        <f>'[1]10'!H13</f>
        <v>140.00399999999999</v>
      </c>
      <c r="H11" s="16">
        <f>'[1]10'!I13</f>
        <v>0</v>
      </c>
      <c r="I11" s="16">
        <f>'[1]10'!J13</f>
        <v>0</v>
      </c>
      <c r="J11" s="16">
        <f>'[1]10'!K13</f>
        <v>0</v>
      </c>
      <c r="K11" s="15">
        <f t="shared" si="4"/>
        <v>140.00399999999999</v>
      </c>
      <c r="L11" s="18">
        <f>frq!C11</f>
        <v>1</v>
      </c>
      <c r="M11" s="16">
        <f t="shared" si="0"/>
        <v>140.00399999999999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140.00399999999999</v>
      </c>
    </row>
    <row r="12" spans="1:18">
      <c r="A12" s="8" t="s">
        <v>54</v>
      </c>
      <c r="B12" s="15">
        <f>'[1]10'!B14</f>
        <v>165</v>
      </c>
      <c r="C12" s="16">
        <f>'[1]10'!C14</f>
        <v>110</v>
      </c>
      <c r="D12" s="16">
        <f>'[1]10'!D14</f>
        <v>0</v>
      </c>
      <c r="E12" s="16">
        <f>'[1]10'!E14</f>
        <v>0</v>
      </c>
      <c r="F12" s="15">
        <f t="shared" si="6"/>
        <v>275</v>
      </c>
      <c r="G12" s="15">
        <f>'[1]10'!H14</f>
        <v>140.12</v>
      </c>
      <c r="H12" s="16">
        <f>'[1]10'!I14</f>
        <v>0</v>
      </c>
      <c r="I12" s="16">
        <f>'[1]10'!J14</f>
        <v>0</v>
      </c>
      <c r="J12" s="16">
        <f>'[1]10'!K14</f>
        <v>0</v>
      </c>
      <c r="K12" s="15">
        <f t="shared" si="4"/>
        <v>140.12</v>
      </c>
      <c r="L12" s="18">
        <f>frq!C12</f>
        <v>1</v>
      </c>
      <c r="M12" s="16">
        <f t="shared" si="0"/>
        <v>140.12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140.12</v>
      </c>
    </row>
    <row r="13" spans="1:18">
      <c r="A13" s="8" t="s">
        <v>55</v>
      </c>
      <c r="B13" s="15">
        <f>'[1]10'!B15</f>
        <v>165</v>
      </c>
      <c r="C13" s="16">
        <f>'[1]10'!C15</f>
        <v>110</v>
      </c>
      <c r="D13" s="16">
        <f>'[1]10'!D15</f>
        <v>0</v>
      </c>
      <c r="E13" s="16">
        <f>'[1]10'!E15</f>
        <v>0</v>
      </c>
      <c r="F13" s="15">
        <f t="shared" si="6"/>
        <v>275</v>
      </c>
      <c r="G13" s="15">
        <f>'[1]10'!H15</f>
        <v>140.56800000000001</v>
      </c>
      <c r="H13" s="16">
        <f>'[1]10'!I15</f>
        <v>0</v>
      </c>
      <c r="I13" s="16">
        <f>'[1]10'!J15</f>
        <v>0</v>
      </c>
      <c r="J13" s="16">
        <f>'[1]10'!K15</f>
        <v>0</v>
      </c>
      <c r="K13" s="15">
        <f t="shared" si="4"/>
        <v>140.56800000000001</v>
      </c>
      <c r="L13" s="18">
        <f>frq!C13</f>
        <v>1</v>
      </c>
      <c r="M13" s="16">
        <f t="shared" si="0"/>
        <v>140.56800000000001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140.56800000000001</v>
      </c>
    </row>
    <row r="14" spans="1:18">
      <c r="A14" s="8" t="s">
        <v>56</v>
      </c>
      <c r="B14" s="15">
        <f>'[1]10'!B16</f>
        <v>165</v>
      </c>
      <c r="C14" s="16">
        <f>'[1]10'!C16</f>
        <v>110</v>
      </c>
      <c r="D14" s="16">
        <f>'[1]10'!D16</f>
        <v>0</v>
      </c>
      <c r="E14" s="16">
        <f>'[1]10'!E16</f>
        <v>0</v>
      </c>
      <c r="F14" s="15">
        <f t="shared" si="6"/>
        <v>275</v>
      </c>
      <c r="G14" s="15">
        <f>'[1]10'!H16</f>
        <v>139.87199999999999</v>
      </c>
      <c r="H14" s="16">
        <f>'[1]10'!I16</f>
        <v>0</v>
      </c>
      <c r="I14" s="16">
        <f>'[1]10'!J16</f>
        <v>0</v>
      </c>
      <c r="J14" s="16">
        <f>'[1]10'!K16</f>
        <v>0</v>
      </c>
      <c r="K14" s="15">
        <f t="shared" si="4"/>
        <v>139.87199999999999</v>
      </c>
      <c r="L14" s="18">
        <f>frq!C14</f>
        <v>1</v>
      </c>
      <c r="M14" s="16">
        <f t="shared" si="0"/>
        <v>139.87199999999999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139.87199999999999</v>
      </c>
    </row>
    <row r="15" spans="1:18">
      <c r="A15" s="8" t="s">
        <v>57</v>
      </c>
      <c r="B15" s="15">
        <f>'[1]10'!B17</f>
        <v>165</v>
      </c>
      <c r="C15" s="16">
        <f>'[1]10'!C17</f>
        <v>110</v>
      </c>
      <c r="D15" s="16">
        <f>'[1]10'!D17</f>
        <v>0</v>
      </c>
      <c r="E15" s="16">
        <f>'[1]10'!E17</f>
        <v>0</v>
      </c>
      <c r="F15" s="15">
        <f t="shared" si="6"/>
        <v>275</v>
      </c>
      <c r="G15" s="15">
        <f>'[1]10'!H17</f>
        <v>139.87199999999999</v>
      </c>
      <c r="H15" s="16">
        <f>'[1]10'!I17</f>
        <v>0</v>
      </c>
      <c r="I15" s="16">
        <f>'[1]10'!J17</f>
        <v>0</v>
      </c>
      <c r="J15" s="16">
        <f>'[1]10'!K17</f>
        <v>0</v>
      </c>
      <c r="K15" s="15">
        <f t="shared" si="4"/>
        <v>139.87199999999999</v>
      </c>
      <c r="L15" s="18">
        <f>frq!C15</f>
        <v>1</v>
      </c>
      <c r="M15" s="16">
        <f t="shared" si="0"/>
        <v>139.87199999999999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139.87199999999999</v>
      </c>
    </row>
    <row r="16" spans="1:18">
      <c r="A16" s="8" t="s">
        <v>58</v>
      </c>
      <c r="B16" s="15">
        <f>'[1]10'!B18</f>
        <v>165</v>
      </c>
      <c r="C16" s="16">
        <f>'[1]10'!C18</f>
        <v>110</v>
      </c>
      <c r="D16" s="16">
        <f>'[1]10'!D18</f>
        <v>0</v>
      </c>
      <c r="E16" s="16">
        <f>'[1]10'!E18</f>
        <v>0</v>
      </c>
      <c r="F16" s="15">
        <f t="shared" si="6"/>
        <v>275</v>
      </c>
      <c r="G16" s="15">
        <f>'[1]10'!H18</f>
        <v>139.96799999999999</v>
      </c>
      <c r="H16" s="16">
        <f>'[1]10'!I18</f>
        <v>0</v>
      </c>
      <c r="I16" s="16">
        <f>'[1]10'!J18</f>
        <v>0</v>
      </c>
      <c r="J16" s="16">
        <f>'[1]10'!K18</f>
        <v>0</v>
      </c>
      <c r="K16" s="15">
        <f t="shared" si="4"/>
        <v>139.96799999999999</v>
      </c>
      <c r="L16" s="18">
        <f>frq!C16</f>
        <v>1</v>
      </c>
      <c r="M16" s="16">
        <f t="shared" si="0"/>
        <v>139.96799999999999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139.96799999999999</v>
      </c>
    </row>
    <row r="17" spans="1:17">
      <c r="A17" s="8" t="s">
        <v>59</v>
      </c>
      <c r="B17" s="15">
        <f>'[1]10'!B19</f>
        <v>165</v>
      </c>
      <c r="C17" s="16">
        <f>'[1]10'!C19</f>
        <v>110</v>
      </c>
      <c r="D17" s="16">
        <f>'[1]10'!D19</f>
        <v>0</v>
      </c>
      <c r="E17" s="16">
        <f>'[1]10'!E19</f>
        <v>0</v>
      </c>
      <c r="F17" s="15">
        <f t="shared" si="6"/>
        <v>275</v>
      </c>
      <c r="G17" s="15">
        <f>'[1]10'!H19</f>
        <v>139.94400000000002</v>
      </c>
      <c r="H17" s="16">
        <f>'[1]10'!I19</f>
        <v>0</v>
      </c>
      <c r="I17" s="16">
        <f>'[1]10'!J19</f>
        <v>0</v>
      </c>
      <c r="J17" s="16">
        <f>'[1]10'!K19</f>
        <v>0</v>
      </c>
      <c r="K17" s="15">
        <f t="shared" si="4"/>
        <v>139.94400000000002</v>
      </c>
      <c r="L17" s="18">
        <f>frq!C17</f>
        <v>1</v>
      </c>
      <c r="M17" s="16">
        <f t="shared" si="0"/>
        <v>139.94400000000002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139.94400000000002</v>
      </c>
    </row>
    <row r="18" spans="1:17">
      <c r="A18" s="8" t="s">
        <v>60</v>
      </c>
      <c r="B18" s="15">
        <f>'[1]10'!B20</f>
        <v>165</v>
      </c>
      <c r="C18" s="16">
        <f>'[1]10'!C20</f>
        <v>110</v>
      </c>
      <c r="D18" s="16">
        <f>'[1]10'!D20</f>
        <v>0</v>
      </c>
      <c r="E18" s="16">
        <f>'[1]10'!E20</f>
        <v>0</v>
      </c>
      <c r="F18" s="15">
        <f t="shared" si="6"/>
        <v>275</v>
      </c>
      <c r="G18" s="15">
        <f>'[1]10'!H20</f>
        <v>139.91600000000003</v>
      </c>
      <c r="H18" s="16">
        <f>'[1]10'!I20</f>
        <v>0</v>
      </c>
      <c r="I18" s="16">
        <f>'[1]10'!J20</f>
        <v>0</v>
      </c>
      <c r="J18" s="16">
        <f>'[1]10'!K20</f>
        <v>0</v>
      </c>
      <c r="K18" s="15">
        <f t="shared" si="4"/>
        <v>139.91600000000003</v>
      </c>
      <c r="L18" s="18">
        <f>frq!C18</f>
        <v>1</v>
      </c>
      <c r="M18" s="16">
        <f t="shared" si="0"/>
        <v>139.91600000000003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139.91600000000003</v>
      </c>
    </row>
    <row r="19" spans="1:17">
      <c r="A19" s="8" t="s">
        <v>61</v>
      </c>
      <c r="B19" s="15">
        <f>'[1]10'!B21</f>
        <v>165</v>
      </c>
      <c r="C19" s="16">
        <f>'[1]10'!C21</f>
        <v>110</v>
      </c>
      <c r="D19" s="16">
        <f>'[1]10'!D21</f>
        <v>0</v>
      </c>
      <c r="E19" s="16">
        <f>'[1]10'!E21</f>
        <v>0</v>
      </c>
      <c r="F19" s="15">
        <f t="shared" si="6"/>
        <v>275</v>
      </c>
      <c r="G19" s="15">
        <f>'[1]10'!H21</f>
        <v>139.672</v>
      </c>
      <c r="H19" s="16">
        <f>'[1]10'!I21</f>
        <v>0</v>
      </c>
      <c r="I19" s="16">
        <f>'[1]10'!J21</f>
        <v>0</v>
      </c>
      <c r="J19" s="16">
        <f>'[1]10'!K21</f>
        <v>0</v>
      </c>
      <c r="K19" s="15">
        <f t="shared" si="4"/>
        <v>139.672</v>
      </c>
      <c r="L19" s="18">
        <f>frq!C19</f>
        <v>1</v>
      </c>
      <c r="M19" s="16">
        <f t="shared" si="0"/>
        <v>139.672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139.672</v>
      </c>
    </row>
    <row r="20" spans="1:17">
      <c r="A20" s="8" t="s">
        <v>62</v>
      </c>
      <c r="B20" s="15">
        <f>'[1]10'!B22</f>
        <v>165</v>
      </c>
      <c r="C20" s="16">
        <f>'[1]10'!C22</f>
        <v>110</v>
      </c>
      <c r="D20" s="16">
        <f>'[1]10'!D22</f>
        <v>0</v>
      </c>
      <c r="E20" s="16">
        <f>'[1]10'!E22</f>
        <v>0</v>
      </c>
      <c r="F20" s="15">
        <f t="shared" si="6"/>
        <v>275</v>
      </c>
      <c r="G20" s="15">
        <f>'[1]10'!H22</f>
        <v>140.196</v>
      </c>
      <c r="H20" s="16">
        <f>'[1]10'!I22</f>
        <v>0</v>
      </c>
      <c r="I20" s="16">
        <f>'[1]10'!J22</f>
        <v>0</v>
      </c>
      <c r="J20" s="16">
        <f>'[1]10'!K22</f>
        <v>0</v>
      </c>
      <c r="K20" s="15">
        <f t="shared" si="4"/>
        <v>140.196</v>
      </c>
      <c r="L20" s="18">
        <f>frq!C20</f>
        <v>1</v>
      </c>
      <c r="M20" s="16">
        <f t="shared" si="0"/>
        <v>140.196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140.196</v>
      </c>
    </row>
    <row r="21" spans="1:17">
      <c r="A21" s="8" t="s">
        <v>63</v>
      </c>
      <c r="B21" s="15">
        <f>'[1]10'!B23</f>
        <v>165</v>
      </c>
      <c r="C21" s="16">
        <f>'[1]10'!C23</f>
        <v>110</v>
      </c>
      <c r="D21" s="16">
        <f>'[1]10'!D23</f>
        <v>0</v>
      </c>
      <c r="E21" s="16">
        <f>'[1]10'!E23</f>
        <v>0</v>
      </c>
      <c r="F21" s="15">
        <f t="shared" si="6"/>
        <v>275</v>
      </c>
      <c r="G21" s="15">
        <f>'[1]10'!H23</f>
        <v>140.29999999999998</v>
      </c>
      <c r="H21" s="16">
        <f>'[1]10'!I23</f>
        <v>0</v>
      </c>
      <c r="I21" s="16">
        <f>'[1]10'!J23</f>
        <v>0</v>
      </c>
      <c r="J21" s="16">
        <f>'[1]10'!K23</f>
        <v>0</v>
      </c>
      <c r="K21" s="15">
        <f t="shared" si="4"/>
        <v>140.29999999999998</v>
      </c>
      <c r="L21" s="18">
        <f>frq!C21</f>
        <v>1</v>
      </c>
      <c r="M21" s="16">
        <f t="shared" si="0"/>
        <v>140.29999999999998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140.29999999999998</v>
      </c>
    </row>
    <row r="22" spans="1:17">
      <c r="A22" s="8" t="s">
        <v>64</v>
      </c>
      <c r="B22" s="15">
        <f>'[1]10'!B24</f>
        <v>165</v>
      </c>
      <c r="C22" s="16">
        <f>'[1]10'!C24</f>
        <v>110</v>
      </c>
      <c r="D22" s="16">
        <f>'[1]10'!D24</f>
        <v>0</v>
      </c>
      <c r="E22" s="16">
        <f>'[1]10'!E24</f>
        <v>0</v>
      </c>
      <c r="F22" s="15">
        <f t="shared" si="6"/>
        <v>275</v>
      </c>
      <c r="G22" s="15">
        <f>'[1]10'!H24</f>
        <v>140.648</v>
      </c>
      <c r="H22" s="16">
        <f>'[1]10'!I24</f>
        <v>0</v>
      </c>
      <c r="I22" s="16">
        <f>'[1]10'!J24</f>
        <v>0</v>
      </c>
      <c r="J22" s="16">
        <f>'[1]10'!K24</f>
        <v>0</v>
      </c>
      <c r="K22" s="15">
        <f t="shared" si="4"/>
        <v>140.648</v>
      </c>
      <c r="L22" s="18">
        <f>frq!C22</f>
        <v>1</v>
      </c>
      <c r="M22" s="16">
        <f t="shared" si="0"/>
        <v>140.648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140.648</v>
      </c>
    </row>
    <row r="23" spans="1:17">
      <c r="A23" s="8" t="s">
        <v>65</v>
      </c>
      <c r="B23" s="15">
        <f>'[1]10'!B25</f>
        <v>165</v>
      </c>
      <c r="C23" s="16">
        <f>'[1]10'!C25</f>
        <v>110</v>
      </c>
      <c r="D23" s="16">
        <f>'[1]10'!D25</f>
        <v>0</v>
      </c>
      <c r="E23" s="16">
        <f>'[1]10'!E25</f>
        <v>0</v>
      </c>
      <c r="F23" s="15">
        <f t="shared" si="6"/>
        <v>275</v>
      </c>
      <c r="G23" s="15">
        <f>'[1]10'!H25</f>
        <v>140.1</v>
      </c>
      <c r="H23" s="16">
        <f>'[1]10'!I25</f>
        <v>0</v>
      </c>
      <c r="I23" s="16">
        <f>'[1]10'!J25</f>
        <v>0</v>
      </c>
      <c r="J23" s="16">
        <f>'[1]10'!K25</f>
        <v>0</v>
      </c>
      <c r="K23" s="15">
        <f t="shared" si="4"/>
        <v>140.1</v>
      </c>
      <c r="L23" s="18">
        <f>frq!C23</f>
        <v>1</v>
      </c>
      <c r="M23" s="16">
        <f t="shared" si="0"/>
        <v>140.1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140.1</v>
      </c>
    </row>
    <row r="24" spans="1:17">
      <c r="A24" s="8" t="s">
        <v>66</v>
      </c>
      <c r="B24" s="15">
        <f>'[1]10'!B26</f>
        <v>165</v>
      </c>
      <c r="C24" s="16">
        <f>'[1]10'!C26</f>
        <v>110</v>
      </c>
      <c r="D24" s="16">
        <f>'[1]10'!D26</f>
        <v>0</v>
      </c>
      <c r="E24" s="16">
        <f>'[1]10'!E26</f>
        <v>0</v>
      </c>
      <c r="F24" s="15">
        <f t="shared" si="6"/>
        <v>275</v>
      </c>
      <c r="G24" s="15">
        <f>'[1]10'!H26</f>
        <v>139.97999999999999</v>
      </c>
      <c r="H24" s="16">
        <f>'[1]10'!I26</f>
        <v>0</v>
      </c>
      <c r="I24" s="16">
        <f>'[1]10'!J26</f>
        <v>0</v>
      </c>
      <c r="J24" s="16">
        <f>'[1]10'!K26</f>
        <v>0</v>
      </c>
      <c r="K24" s="15">
        <f t="shared" si="4"/>
        <v>139.97999999999999</v>
      </c>
      <c r="L24" s="18">
        <f>frq!C24</f>
        <v>1</v>
      </c>
      <c r="M24" s="16">
        <f t="shared" si="0"/>
        <v>139.97999999999999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139.97999999999999</v>
      </c>
    </row>
    <row r="25" spans="1:17">
      <c r="A25" s="8" t="s">
        <v>67</v>
      </c>
      <c r="B25" s="15">
        <f>'[1]10'!B27</f>
        <v>165</v>
      </c>
      <c r="C25" s="16">
        <f>'[1]10'!C27</f>
        <v>110</v>
      </c>
      <c r="D25" s="16">
        <f>'[1]10'!D27</f>
        <v>0</v>
      </c>
      <c r="E25" s="16">
        <f>'[1]10'!E27</f>
        <v>0</v>
      </c>
      <c r="F25" s="15">
        <f t="shared" si="6"/>
        <v>275</v>
      </c>
      <c r="G25" s="15">
        <f>'[1]10'!H27</f>
        <v>139.88799999999998</v>
      </c>
      <c r="H25" s="16">
        <f>'[1]10'!I27</f>
        <v>0</v>
      </c>
      <c r="I25" s="16">
        <f>'[1]10'!J27</f>
        <v>0</v>
      </c>
      <c r="J25" s="16">
        <f>'[1]10'!K27</f>
        <v>0</v>
      </c>
      <c r="K25" s="15">
        <f t="shared" si="4"/>
        <v>139.88799999999998</v>
      </c>
      <c r="L25" s="18">
        <f>frq!C25</f>
        <v>1</v>
      </c>
      <c r="M25" s="16">
        <f t="shared" si="0"/>
        <v>139.88799999999998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139.88799999999998</v>
      </c>
    </row>
    <row r="26" spans="1:17">
      <c r="A26" s="8" t="s">
        <v>68</v>
      </c>
      <c r="B26" s="15">
        <f>'[1]10'!B28</f>
        <v>165</v>
      </c>
      <c r="C26" s="16">
        <f>'[1]10'!C28</f>
        <v>110</v>
      </c>
      <c r="D26" s="16">
        <f>'[1]10'!D28</f>
        <v>0</v>
      </c>
      <c r="E26" s="16">
        <f>'[1]10'!E28</f>
        <v>0</v>
      </c>
      <c r="F26" s="15">
        <f t="shared" si="6"/>
        <v>275</v>
      </c>
      <c r="G26" s="15">
        <f>'[1]10'!H28</f>
        <v>140.1</v>
      </c>
      <c r="H26" s="16">
        <f>'[1]10'!I28</f>
        <v>0</v>
      </c>
      <c r="I26" s="16">
        <f>'[1]10'!J28</f>
        <v>0</v>
      </c>
      <c r="J26" s="16">
        <f>'[1]10'!K28</f>
        <v>0</v>
      </c>
      <c r="K26" s="15">
        <f t="shared" si="4"/>
        <v>140.1</v>
      </c>
      <c r="L26" s="18">
        <f>frq!C26</f>
        <v>1</v>
      </c>
      <c r="M26" s="16">
        <f t="shared" si="0"/>
        <v>140.1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140.1</v>
      </c>
    </row>
    <row r="27" spans="1:17">
      <c r="A27" s="8" t="s">
        <v>69</v>
      </c>
      <c r="B27" s="15">
        <f>'[1]10'!B29</f>
        <v>165</v>
      </c>
      <c r="C27" s="16">
        <f>'[1]10'!C29</f>
        <v>110</v>
      </c>
      <c r="D27" s="16">
        <f>'[1]10'!D29</f>
        <v>0</v>
      </c>
      <c r="E27" s="16">
        <f>'[1]10'!E29</f>
        <v>0</v>
      </c>
      <c r="F27" s="15">
        <f t="shared" si="6"/>
        <v>275</v>
      </c>
      <c r="G27" s="15">
        <f>'[1]10'!H29</f>
        <v>139.92400000000001</v>
      </c>
      <c r="H27" s="16">
        <f>'[1]10'!I29</f>
        <v>0</v>
      </c>
      <c r="I27" s="16">
        <f>'[1]10'!J29</f>
        <v>0</v>
      </c>
      <c r="J27" s="16">
        <f>'[1]10'!K29</f>
        <v>0</v>
      </c>
      <c r="K27" s="15">
        <f t="shared" si="4"/>
        <v>139.92400000000001</v>
      </c>
      <c r="L27" s="18">
        <f>frq!C27</f>
        <v>1</v>
      </c>
      <c r="M27" s="16">
        <f t="shared" si="0"/>
        <v>139.92400000000001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139.92400000000001</v>
      </c>
    </row>
    <row r="28" spans="1:17">
      <c r="A28" s="8" t="s">
        <v>70</v>
      </c>
      <c r="B28" s="15">
        <f>'[1]10'!B30</f>
        <v>165</v>
      </c>
      <c r="C28" s="16">
        <f>'[1]10'!C30</f>
        <v>110</v>
      </c>
      <c r="D28" s="16">
        <f>'[1]10'!D30</f>
        <v>0</v>
      </c>
      <c r="E28" s="16">
        <f>'[1]10'!E30</f>
        <v>0</v>
      </c>
      <c r="F28" s="15">
        <f t="shared" si="6"/>
        <v>275</v>
      </c>
      <c r="G28" s="15">
        <f>'[1]10'!H30</f>
        <v>140.25600000000003</v>
      </c>
      <c r="H28" s="16">
        <f>'[1]10'!I30</f>
        <v>0</v>
      </c>
      <c r="I28" s="16">
        <f>'[1]10'!J30</f>
        <v>0</v>
      </c>
      <c r="J28" s="16">
        <f>'[1]10'!K30</f>
        <v>0</v>
      </c>
      <c r="K28" s="15">
        <f t="shared" si="4"/>
        <v>140.25600000000003</v>
      </c>
      <c r="L28" s="18">
        <f>frq!C28</f>
        <v>1</v>
      </c>
      <c r="M28" s="16">
        <f t="shared" si="0"/>
        <v>140.25600000000003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140.25600000000003</v>
      </c>
    </row>
    <row r="29" spans="1:17">
      <c r="A29" s="8" t="s">
        <v>71</v>
      </c>
      <c r="B29" s="15">
        <f>'[1]10'!B31</f>
        <v>165</v>
      </c>
      <c r="C29" s="16">
        <f>'[1]10'!C31</f>
        <v>110</v>
      </c>
      <c r="D29" s="16">
        <f>'[1]10'!D31</f>
        <v>0</v>
      </c>
      <c r="E29" s="16">
        <f>'[1]10'!E31</f>
        <v>0</v>
      </c>
      <c r="F29" s="15">
        <f t="shared" si="6"/>
        <v>275</v>
      </c>
      <c r="G29" s="15">
        <f>'[1]10'!H31</f>
        <v>140.208</v>
      </c>
      <c r="H29" s="16">
        <f>'[1]10'!I31</f>
        <v>0</v>
      </c>
      <c r="I29" s="16">
        <f>'[1]10'!J31</f>
        <v>0</v>
      </c>
      <c r="J29" s="16">
        <f>'[1]10'!K31</f>
        <v>0</v>
      </c>
      <c r="K29" s="15">
        <f t="shared" si="4"/>
        <v>140.208</v>
      </c>
      <c r="L29" s="18">
        <f>frq!C29</f>
        <v>1</v>
      </c>
      <c r="M29" s="16">
        <f t="shared" si="0"/>
        <v>140.208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140.208</v>
      </c>
    </row>
    <row r="30" spans="1:17">
      <c r="A30" s="8" t="s">
        <v>72</v>
      </c>
      <c r="B30" s="15">
        <f>'[1]10'!B32</f>
        <v>165</v>
      </c>
      <c r="C30" s="16">
        <f>'[1]10'!C32</f>
        <v>110</v>
      </c>
      <c r="D30" s="16">
        <f>'[1]10'!D32</f>
        <v>0</v>
      </c>
      <c r="E30" s="16">
        <f>'[1]10'!E32</f>
        <v>0</v>
      </c>
      <c r="F30" s="15">
        <f t="shared" si="6"/>
        <v>275</v>
      </c>
      <c r="G30" s="15">
        <f>'[1]10'!H32</f>
        <v>139.72799999999998</v>
      </c>
      <c r="H30" s="16">
        <f>'[1]10'!I32</f>
        <v>0</v>
      </c>
      <c r="I30" s="16">
        <f>'[1]10'!J32</f>
        <v>0</v>
      </c>
      <c r="J30" s="16">
        <f>'[1]10'!K32</f>
        <v>0</v>
      </c>
      <c r="K30" s="15">
        <f t="shared" si="4"/>
        <v>139.72799999999998</v>
      </c>
      <c r="L30" s="18">
        <f>frq!C30</f>
        <v>1</v>
      </c>
      <c r="M30" s="16">
        <f t="shared" si="0"/>
        <v>139.72799999999998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139.72799999999998</v>
      </c>
    </row>
    <row r="31" spans="1:17">
      <c r="A31" s="8" t="s">
        <v>73</v>
      </c>
      <c r="B31" s="15">
        <f>'[1]10'!B33</f>
        <v>165</v>
      </c>
      <c r="C31" s="16">
        <f>'[1]10'!C33</f>
        <v>110</v>
      </c>
      <c r="D31" s="16">
        <f>'[1]10'!D33</f>
        <v>0</v>
      </c>
      <c r="E31" s="16">
        <f>'[1]10'!E33</f>
        <v>0</v>
      </c>
      <c r="F31" s="15">
        <f t="shared" si="6"/>
        <v>275</v>
      </c>
      <c r="G31" s="15">
        <f>'[1]10'!H33</f>
        <v>140.04400000000001</v>
      </c>
      <c r="H31" s="16">
        <f>'[1]10'!I33</f>
        <v>0</v>
      </c>
      <c r="I31" s="16">
        <f>'[1]10'!J33</f>
        <v>0</v>
      </c>
      <c r="J31" s="16">
        <f>'[1]10'!K33</f>
        <v>0</v>
      </c>
      <c r="K31" s="15">
        <f t="shared" si="4"/>
        <v>140.04400000000001</v>
      </c>
      <c r="L31" s="18">
        <f>frq!C31</f>
        <v>1</v>
      </c>
      <c r="M31" s="16">
        <f t="shared" si="0"/>
        <v>140.04400000000001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140.04400000000001</v>
      </c>
    </row>
    <row r="32" spans="1:17">
      <c r="A32" s="8" t="s">
        <v>74</v>
      </c>
      <c r="B32" s="15">
        <f>'[1]10'!B34</f>
        <v>165</v>
      </c>
      <c r="C32" s="16">
        <f>'[1]10'!C34</f>
        <v>110</v>
      </c>
      <c r="D32" s="16">
        <f>'[1]10'!D34</f>
        <v>0</v>
      </c>
      <c r="E32" s="16">
        <f>'[1]10'!E34</f>
        <v>0</v>
      </c>
      <c r="F32" s="15">
        <f t="shared" si="6"/>
        <v>275</v>
      </c>
      <c r="G32" s="15">
        <f>'[1]10'!H34</f>
        <v>139.61199999999999</v>
      </c>
      <c r="H32" s="16">
        <f>'[1]10'!I34</f>
        <v>0</v>
      </c>
      <c r="I32" s="16">
        <f>'[1]10'!J34</f>
        <v>0</v>
      </c>
      <c r="J32" s="16">
        <f>'[1]10'!K34</f>
        <v>0</v>
      </c>
      <c r="K32" s="15">
        <f t="shared" si="4"/>
        <v>139.61199999999999</v>
      </c>
      <c r="L32" s="18">
        <f>frq!C32</f>
        <v>1</v>
      </c>
      <c r="M32" s="16">
        <f t="shared" si="0"/>
        <v>139.61199999999999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139.61199999999999</v>
      </c>
    </row>
    <row r="33" spans="1:17">
      <c r="A33" s="8" t="s">
        <v>75</v>
      </c>
      <c r="B33" s="15">
        <f>'[1]10'!B35</f>
        <v>165</v>
      </c>
      <c r="C33" s="16">
        <f>'[1]10'!C35</f>
        <v>110</v>
      </c>
      <c r="D33" s="16">
        <f>'[1]10'!D35</f>
        <v>0</v>
      </c>
      <c r="E33" s="16">
        <f>'[1]10'!E35</f>
        <v>0</v>
      </c>
      <c r="F33" s="15">
        <f t="shared" si="6"/>
        <v>275</v>
      </c>
      <c r="G33" s="15">
        <f>'[1]10'!H35</f>
        <v>140.44800000000001</v>
      </c>
      <c r="H33" s="16">
        <f>'[1]10'!I35</f>
        <v>0</v>
      </c>
      <c r="I33" s="16">
        <f>'[1]10'!J35</f>
        <v>0</v>
      </c>
      <c r="J33" s="16">
        <f>'[1]10'!K35</f>
        <v>0</v>
      </c>
      <c r="K33" s="15">
        <f t="shared" si="4"/>
        <v>140.44800000000001</v>
      </c>
      <c r="L33" s="18">
        <f>frq!C33</f>
        <v>1</v>
      </c>
      <c r="M33" s="16">
        <f t="shared" si="0"/>
        <v>140.44800000000001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140.44800000000001</v>
      </c>
    </row>
    <row r="34" spans="1:17">
      <c r="A34" s="8" t="s">
        <v>76</v>
      </c>
      <c r="B34" s="15">
        <f>'[1]10'!B36</f>
        <v>165</v>
      </c>
      <c r="C34" s="16">
        <f>'[1]10'!C36</f>
        <v>110</v>
      </c>
      <c r="D34" s="16">
        <f>'[1]10'!D36</f>
        <v>0</v>
      </c>
      <c r="E34" s="16">
        <f>'[1]10'!E36</f>
        <v>0</v>
      </c>
      <c r="F34" s="15">
        <f t="shared" si="6"/>
        <v>275</v>
      </c>
      <c r="G34" s="15">
        <f>'[1]10'!H36</f>
        <v>140.38800000000001</v>
      </c>
      <c r="H34" s="16">
        <f>'[1]10'!I36</f>
        <v>0</v>
      </c>
      <c r="I34" s="16">
        <f>'[1]10'!J36</f>
        <v>0</v>
      </c>
      <c r="J34" s="16">
        <f>'[1]10'!K36</f>
        <v>0</v>
      </c>
      <c r="K34" s="15">
        <f t="shared" si="4"/>
        <v>140.38800000000001</v>
      </c>
      <c r="L34" s="18">
        <f>frq!C34</f>
        <v>1</v>
      </c>
      <c r="M34" s="16">
        <f t="shared" si="0"/>
        <v>140.38800000000001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140.38800000000001</v>
      </c>
    </row>
    <row r="35" spans="1:17">
      <c r="A35" s="8" t="s">
        <v>77</v>
      </c>
      <c r="B35" s="15">
        <f>'[1]10'!B37</f>
        <v>165</v>
      </c>
      <c r="C35" s="16">
        <f>'[1]10'!C37</f>
        <v>110</v>
      </c>
      <c r="D35" s="16">
        <f>'[1]10'!D37</f>
        <v>0</v>
      </c>
      <c r="E35" s="16">
        <f>'[1]10'!E37</f>
        <v>0</v>
      </c>
      <c r="F35" s="15">
        <f t="shared" si="6"/>
        <v>275</v>
      </c>
      <c r="G35" s="15">
        <f>'[1]10'!H37</f>
        <v>140.22800000000001</v>
      </c>
      <c r="H35" s="16">
        <f>'[1]10'!I37</f>
        <v>0</v>
      </c>
      <c r="I35" s="16">
        <f>'[1]10'!J37</f>
        <v>0</v>
      </c>
      <c r="J35" s="16">
        <f>'[1]10'!K37</f>
        <v>0</v>
      </c>
      <c r="K35" s="15">
        <f t="shared" si="4"/>
        <v>140.22800000000001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140.22800000000001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140.22800000000001</v>
      </c>
    </row>
    <row r="36" spans="1:17">
      <c r="A36" s="8" t="s">
        <v>78</v>
      </c>
      <c r="B36" s="15">
        <f>'[1]10'!B38</f>
        <v>165</v>
      </c>
      <c r="C36" s="16">
        <f>'[1]10'!C38</f>
        <v>110</v>
      </c>
      <c r="D36" s="16">
        <f>'[1]10'!D38</f>
        <v>0</v>
      </c>
      <c r="E36" s="16">
        <f>'[1]10'!E38</f>
        <v>0</v>
      </c>
      <c r="F36" s="15">
        <f t="shared" si="6"/>
        <v>275</v>
      </c>
      <c r="G36" s="15">
        <f>'[1]10'!H38</f>
        <v>139.988</v>
      </c>
      <c r="H36" s="16">
        <f>'[1]10'!I38</f>
        <v>0</v>
      </c>
      <c r="I36" s="16">
        <f>'[1]10'!J38</f>
        <v>0</v>
      </c>
      <c r="J36" s="16">
        <f>'[1]10'!K38</f>
        <v>0</v>
      </c>
      <c r="K36" s="15">
        <f t="shared" si="4"/>
        <v>139.988</v>
      </c>
      <c r="L36" s="18">
        <f>frq!C36</f>
        <v>1</v>
      </c>
      <c r="M36" s="16">
        <f t="shared" si="7"/>
        <v>139.988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139.988</v>
      </c>
    </row>
    <row r="37" spans="1:17">
      <c r="A37" s="8" t="s">
        <v>79</v>
      </c>
      <c r="B37" s="15">
        <f>'[1]10'!B39</f>
        <v>165</v>
      </c>
      <c r="C37" s="16">
        <f>'[1]10'!C39</f>
        <v>110</v>
      </c>
      <c r="D37" s="16">
        <f>'[1]10'!D39</f>
        <v>0</v>
      </c>
      <c r="E37" s="16">
        <f>'[1]10'!E39</f>
        <v>0</v>
      </c>
      <c r="F37" s="15">
        <f t="shared" si="6"/>
        <v>275</v>
      </c>
      <c r="G37" s="15">
        <f>'[1]10'!H39</f>
        <v>139.52799999999999</v>
      </c>
      <c r="H37" s="16">
        <f>'[1]10'!I39</f>
        <v>0</v>
      </c>
      <c r="I37" s="16">
        <f>'[1]10'!J39</f>
        <v>0</v>
      </c>
      <c r="J37" s="16">
        <f>'[1]10'!K39</f>
        <v>0</v>
      </c>
      <c r="K37" s="15">
        <f t="shared" si="4"/>
        <v>139.52799999999999</v>
      </c>
      <c r="L37" s="18">
        <f>frq!C37</f>
        <v>1</v>
      </c>
      <c r="M37" s="16">
        <f t="shared" si="7"/>
        <v>139.52799999999999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139.52799999999999</v>
      </c>
    </row>
    <row r="38" spans="1:17">
      <c r="A38" s="8" t="s">
        <v>80</v>
      </c>
      <c r="B38" s="15">
        <f>'[1]10'!B40</f>
        <v>165</v>
      </c>
      <c r="C38" s="16">
        <f>'[1]10'!C40</f>
        <v>110</v>
      </c>
      <c r="D38" s="16">
        <f>'[1]10'!D40</f>
        <v>0</v>
      </c>
      <c r="E38" s="16">
        <f>'[1]10'!E40</f>
        <v>0</v>
      </c>
      <c r="F38" s="15">
        <f t="shared" si="6"/>
        <v>275</v>
      </c>
      <c r="G38" s="15">
        <f>'[1]10'!H40</f>
        <v>139.91199999999998</v>
      </c>
      <c r="H38" s="16">
        <f>'[1]10'!I40</f>
        <v>0</v>
      </c>
      <c r="I38" s="16">
        <f>'[1]10'!J40</f>
        <v>0</v>
      </c>
      <c r="J38" s="16">
        <f>'[1]10'!K40</f>
        <v>0</v>
      </c>
      <c r="K38" s="15">
        <f t="shared" si="4"/>
        <v>139.91199999999998</v>
      </c>
      <c r="L38" s="18">
        <f>frq!C38</f>
        <v>1</v>
      </c>
      <c r="M38" s="16">
        <f t="shared" si="7"/>
        <v>139.91199999999998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139.91199999999998</v>
      </c>
    </row>
    <row r="39" spans="1:17">
      <c r="A39" s="8" t="s">
        <v>81</v>
      </c>
      <c r="B39" s="15">
        <f>'[1]10'!B41</f>
        <v>165</v>
      </c>
      <c r="C39" s="16">
        <f>'[1]10'!C41</f>
        <v>110</v>
      </c>
      <c r="D39" s="16">
        <f>'[1]10'!D41</f>
        <v>0</v>
      </c>
      <c r="E39" s="16">
        <f>'[1]10'!E41</f>
        <v>0</v>
      </c>
      <c r="F39" s="15">
        <f t="shared" si="6"/>
        <v>275</v>
      </c>
      <c r="G39" s="15">
        <f>'[1]10'!H41</f>
        <v>139.29600000000002</v>
      </c>
      <c r="H39" s="16">
        <f>'[1]10'!I41</f>
        <v>0</v>
      </c>
      <c r="I39" s="16">
        <f>'[1]10'!J41</f>
        <v>0</v>
      </c>
      <c r="J39" s="16">
        <f>'[1]10'!K41</f>
        <v>0</v>
      </c>
      <c r="K39" s="15">
        <f t="shared" si="4"/>
        <v>139.29600000000002</v>
      </c>
      <c r="L39" s="18">
        <f>frq!C39</f>
        <v>1</v>
      </c>
      <c r="M39" s="16">
        <f t="shared" si="7"/>
        <v>139.29600000000002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139.29600000000002</v>
      </c>
    </row>
    <row r="40" spans="1:17">
      <c r="A40" s="8" t="s">
        <v>82</v>
      </c>
      <c r="B40" s="15">
        <f>'[1]10'!B42</f>
        <v>165</v>
      </c>
      <c r="C40" s="16">
        <f>'[1]10'!C42</f>
        <v>110</v>
      </c>
      <c r="D40" s="16">
        <f>'[1]10'!D42</f>
        <v>0</v>
      </c>
      <c r="E40" s="16">
        <f>'[1]10'!E42</f>
        <v>0</v>
      </c>
      <c r="F40" s="15">
        <f t="shared" si="6"/>
        <v>275</v>
      </c>
      <c r="G40" s="15">
        <f>'[1]10'!H42</f>
        <v>140.00799999999998</v>
      </c>
      <c r="H40" s="16">
        <f>'[1]10'!I42</f>
        <v>0</v>
      </c>
      <c r="I40" s="16">
        <f>'[1]10'!J42</f>
        <v>0</v>
      </c>
      <c r="J40" s="16">
        <f>'[1]10'!K42</f>
        <v>0</v>
      </c>
      <c r="K40" s="15">
        <f t="shared" si="4"/>
        <v>140.00799999999998</v>
      </c>
      <c r="L40" s="18">
        <f>frq!C40</f>
        <v>1</v>
      </c>
      <c r="M40" s="16">
        <f t="shared" si="7"/>
        <v>140.00799999999998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140.00799999999998</v>
      </c>
    </row>
    <row r="41" spans="1:17">
      <c r="A41" s="8" t="s">
        <v>83</v>
      </c>
      <c r="B41" s="15">
        <f>'[1]10'!B43</f>
        <v>165</v>
      </c>
      <c r="C41" s="16">
        <f>'[1]10'!C43</f>
        <v>110</v>
      </c>
      <c r="D41" s="16">
        <f>'[1]10'!D43</f>
        <v>0</v>
      </c>
      <c r="E41" s="16">
        <f>'[1]10'!E43</f>
        <v>0</v>
      </c>
      <c r="F41" s="15">
        <f t="shared" si="6"/>
        <v>275</v>
      </c>
      <c r="G41" s="15">
        <f>'[1]10'!H43</f>
        <v>139.78</v>
      </c>
      <c r="H41" s="16">
        <f>'[1]10'!I43</f>
        <v>0</v>
      </c>
      <c r="I41" s="16">
        <f>'[1]10'!J43</f>
        <v>0</v>
      </c>
      <c r="J41" s="16">
        <f>'[1]10'!K43</f>
        <v>0</v>
      </c>
      <c r="K41" s="15">
        <f t="shared" si="4"/>
        <v>139.78</v>
      </c>
      <c r="L41" s="18">
        <f>frq!C41</f>
        <v>1</v>
      </c>
      <c r="M41" s="16">
        <f t="shared" si="7"/>
        <v>139.78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139.78</v>
      </c>
    </row>
    <row r="42" spans="1:17">
      <c r="A42" s="8" t="s">
        <v>84</v>
      </c>
      <c r="B42" s="15">
        <f>'[1]10'!B44</f>
        <v>165</v>
      </c>
      <c r="C42" s="16">
        <f>'[1]10'!C44</f>
        <v>110</v>
      </c>
      <c r="D42" s="16">
        <f>'[1]10'!D44</f>
        <v>0</v>
      </c>
      <c r="E42" s="16">
        <f>'[1]10'!E44</f>
        <v>0</v>
      </c>
      <c r="F42" s="15">
        <f t="shared" si="6"/>
        <v>275</v>
      </c>
      <c r="G42" s="15">
        <f>'[1]10'!H44</f>
        <v>138.292</v>
      </c>
      <c r="H42" s="16">
        <f>'[1]10'!I44</f>
        <v>0</v>
      </c>
      <c r="I42" s="16">
        <f>'[1]10'!J44</f>
        <v>0</v>
      </c>
      <c r="J42" s="16">
        <f>'[1]10'!K44</f>
        <v>0</v>
      </c>
      <c r="K42" s="15">
        <f t="shared" si="4"/>
        <v>138.292</v>
      </c>
      <c r="L42" s="18">
        <f>frq!C42</f>
        <v>1</v>
      </c>
      <c r="M42" s="16">
        <f t="shared" si="7"/>
        <v>138.292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138.292</v>
      </c>
    </row>
    <row r="43" spans="1:17">
      <c r="A43" s="8" t="s">
        <v>85</v>
      </c>
      <c r="B43" s="15">
        <f>'[1]10'!B45</f>
        <v>165</v>
      </c>
      <c r="C43" s="16">
        <f>'[1]10'!C45</f>
        <v>110</v>
      </c>
      <c r="D43" s="16">
        <f>'[1]10'!D45</f>
        <v>0</v>
      </c>
      <c r="E43" s="16">
        <f>'[1]10'!E45</f>
        <v>0</v>
      </c>
      <c r="F43" s="15">
        <f t="shared" si="6"/>
        <v>275</v>
      </c>
      <c r="G43" s="15">
        <f>'[1]10'!H45</f>
        <v>139.36799999999999</v>
      </c>
      <c r="H43" s="16">
        <f>'[1]10'!I45</f>
        <v>0</v>
      </c>
      <c r="I43" s="16">
        <f>'[1]10'!J45</f>
        <v>0</v>
      </c>
      <c r="J43" s="16">
        <f>'[1]10'!K45</f>
        <v>0</v>
      </c>
      <c r="K43" s="15">
        <f t="shared" si="4"/>
        <v>139.36799999999999</v>
      </c>
      <c r="L43" s="18">
        <f>frq!C43</f>
        <v>1</v>
      </c>
      <c r="M43" s="16">
        <f t="shared" si="7"/>
        <v>139.36799999999999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139.36799999999999</v>
      </c>
    </row>
    <row r="44" spans="1:17">
      <c r="A44" s="8" t="s">
        <v>86</v>
      </c>
      <c r="B44" s="15">
        <f>'[1]10'!B46</f>
        <v>165</v>
      </c>
      <c r="C44" s="16">
        <f>'[1]10'!C46</f>
        <v>110</v>
      </c>
      <c r="D44" s="16">
        <f>'[1]10'!D46</f>
        <v>0</v>
      </c>
      <c r="E44" s="16">
        <f>'[1]10'!E46</f>
        <v>0</v>
      </c>
      <c r="F44" s="15">
        <f t="shared" si="6"/>
        <v>275</v>
      </c>
      <c r="G44" s="15">
        <f>'[1]10'!H46</f>
        <v>139.828</v>
      </c>
      <c r="H44" s="16">
        <f>'[1]10'!I46</f>
        <v>0</v>
      </c>
      <c r="I44" s="16">
        <f>'[1]10'!J46</f>
        <v>0</v>
      </c>
      <c r="J44" s="16">
        <f>'[1]10'!K46</f>
        <v>0</v>
      </c>
      <c r="K44" s="15">
        <f t="shared" si="4"/>
        <v>139.828</v>
      </c>
      <c r="L44" s="18">
        <f>frq!C44</f>
        <v>1</v>
      </c>
      <c r="M44" s="16">
        <f t="shared" si="7"/>
        <v>139.828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139.828</v>
      </c>
    </row>
    <row r="45" spans="1:17">
      <c r="A45" s="8" t="s">
        <v>87</v>
      </c>
      <c r="B45" s="15">
        <f>'[1]10'!B47</f>
        <v>165</v>
      </c>
      <c r="C45" s="16">
        <f>'[1]10'!C47</f>
        <v>110</v>
      </c>
      <c r="D45" s="16">
        <f>'[1]10'!D47</f>
        <v>0</v>
      </c>
      <c r="E45" s="16">
        <f>'[1]10'!E47</f>
        <v>0</v>
      </c>
      <c r="F45" s="15">
        <f t="shared" si="6"/>
        <v>275</v>
      </c>
      <c r="G45" s="15">
        <f>'[1]10'!H47</f>
        <v>140.61599999999999</v>
      </c>
      <c r="H45" s="16">
        <f>'[1]10'!I47</f>
        <v>0</v>
      </c>
      <c r="I45" s="16">
        <f>'[1]10'!J47</f>
        <v>0</v>
      </c>
      <c r="J45" s="16">
        <f>'[1]10'!K47</f>
        <v>0</v>
      </c>
      <c r="K45" s="15">
        <f t="shared" si="4"/>
        <v>140.61599999999999</v>
      </c>
      <c r="L45" s="18">
        <f>frq!C45</f>
        <v>1</v>
      </c>
      <c r="M45" s="16">
        <f t="shared" si="7"/>
        <v>140.61599999999999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140.61599999999999</v>
      </c>
    </row>
    <row r="46" spans="1:17">
      <c r="A46" s="8" t="s">
        <v>88</v>
      </c>
      <c r="B46" s="15">
        <f>'[1]10'!B48</f>
        <v>165</v>
      </c>
      <c r="C46" s="16">
        <f>'[1]10'!C48</f>
        <v>110</v>
      </c>
      <c r="D46" s="16">
        <f>'[1]10'!D48</f>
        <v>0</v>
      </c>
      <c r="E46" s="16">
        <f>'[1]10'!E48</f>
        <v>0</v>
      </c>
      <c r="F46" s="15">
        <f t="shared" si="6"/>
        <v>275</v>
      </c>
      <c r="G46" s="15">
        <f>'[1]10'!H48</f>
        <v>141.976</v>
      </c>
      <c r="H46" s="16">
        <f>'[1]10'!I48</f>
        <v>0</v>
      </c>
      <c r="I46" s="16">
        <f>'[1]10'!J48</f>
        <v>0</v>
      </c>
      <c r="J46" s="16">
        <f>'[1]10'!K48</f>
        <v>0</v>
      </c>
      <c r="K46" s="15">
        <f t="shared" si="4"/>
        <v>141.976</v>
      </c>
      <c r="L46" s="18">
        <f>frq!C46</f>
        <v>1</v>
      </c>
      <c r="M46" s="16">
        <f t="shared" si="7"/>
        <v>141.976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141.976</v>
      </c>
    </row>
    <row r="47" spans="1:17">
      <c r="A47" s="8" t="s">
        <v>89</v>
      </c>
      <c r="B47" s="15">
        <f>'[1]10'!B49</f>
        <v>165</v>
      </c>
      <c r="C47" s="16">
        <f>'[1]10'!C49</f>
        <v>110</v>
      </c>
      <c r="D47" s="16">
        <f>'[1]10'!D49</f>
        <v>0</v>
      </c>
      <c r="E47" s="16">
        <f>'[1]10'!E49</f>
        <v>0</v>
      </c>
      <c r="F47" s="15">
        <f t="shared" si="6"/>
        <v>275</v>
      </c>
      <c r="G47" s="15">
        <f>'[1]10'!H49</f>
        <v>156.22399999999999</v>
      </c>
      <c r="H47" s="16">
        <f>'[1]10'!I49</f>
        <v>0</v>
      </c>
      <c r="I47" s="16">
        <f>'[1]10'!J49</f>
        <v>0</v>
      </c>
      <c r="J47" s="16">
        <f>'[1]10'!K49</f>
        <v>0</v>
      </c>
      <c r="K47" s="15">
        <f t="shared" si="4"/>
        <v>156.22399999999999</v>
      </c>
      <c r="L47" s="18">
        <f>frq!C47</f>
        <v>1</v>
      </c>
      <c r="M47" s="16">
        <f t="shared" si="7"/>
        <v>156.22399999999999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156.22399999999999</v>
      </c>
    </row>
    <row r="48" spans="1:17">
      <c r="A48" s="8" t="s">
        <v>90</v>
      </c>
      <c r="B48" s="15">
        <f>'[1]10'!B50</f>
        <v>165</v>
      </c>
      <c r="C48" s="16">
        <f>'[1]10'!C50</f>
        <v>110</v>
      </c>
      <c r="D48" s="16">
        <f>'[1]10'!D50</f>
        <v>0</v>
      </c>
      <c r="E48" s="16">
        <f>'[1]10'!E50</f>
        <v>0</v>
      </c>
      <c r="F48" s="15">
        <f t="shared" si="6"/>
        <v>275</v>
      </c>
      <c r="G48" s="15">
        <f>'[1]10'!H50</f>
        <v>141.852</v>
      </c>
      <c r="H48" s="16">
        <f>'[1]10'!I50</f>
        <v>0</v>
      </c>
      <c r="I48" s="16">
        <f>'[1]10'!J50</f>
        <v>0</v>
      </c>
      <c r="J48" s="16">
        <f>'[1]10'!K50</f>
        <v>0</v>
      </c>
      <c r="K48" s="15">
        <f t="shared" si="4"/>
        <v>141.852</v>
      </c>
      <c r="L48" s="18">
        <f>frq!C48</f>
        <v>1</v>
      </c>
      <c r="M48" s="16">
        <f t="shared" si="7"/>
        <v>141.852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141.852</v>
      </c>
    </row>
    <row r="49" spans="1:17">
      <c r="A49" s="8" t="s">
        <v>91</v>
      </c>
      <c r="B49" s="15">
        <f>'[1]10'!B51</f>
        <v>165</v>
      </c>
      <c r="C49" s="16">
        <f>'[1]10'!C51</f>
        <v>110</v>
      </c>
      <c r="D49" s="16">
        <f>'[1]10'!D51</f>
        <v>0</v>
      </c>
      <c r="E49" s="16">
        <f>'[1]10'!E51</f>
        <v>0</v>
      </c>
      <c r="F49" s="15">
        <f t="shared" si="6"/>
        <v>275</v>
      </c>
      <c r="G49" s="15">
        <f>'[1]10'!H51</f>
        <v>140.43600000000001</v>
      </c>
      <c r="H49" s="16">
        <f>'[1]10'!I51</f>
        <v>0</v>
      </c>
      <c r="I49" s="16">
        <f>'[1]10'!J51</f>
        <v>0</v>
      </c>
      <c r="J49" s="16">
        <f>'[1]10'!K51</f>
        <v>0</v>
      </c>
      <c r="K49" s="15">
        <f t="shared" si="4"/>
        <v>140.43600000000001</v>
      </c>
      <c r="L49" s="18">
        <f>frq!C49</f>
        <v>1</v>
      </c>
      <c r="M49" s="16">
        <f t="shared" si="7"/>
        <v>140.43600000000001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140.43600000000001</v>
      </c>
    </row>
    <row r="50" spans="1:17">
      <c r="A50" s="8" t="s">
        <v>92</v>
      </c>
      <c r="B50" s="15">
        <f>'[1]10'!B52</f>
        <v>165</v>
      </c>
      <c r="C50" s="16">
        <f>'[1]10'!C52</f>
        <v>110</v>
      </c>
      <c r="D50" s="16">
        <f>'[1]10'!D52</f>
        <v>0</v>
      </c>
      <c r="E50" s="16">
        <f>'[1]10'!E52</f>
        <v>0</v>
      </c>
      <c r="F50" s="15">
        <f t="shared" si="6"/>
        <v>275</v>
      </c>
      <c r="G50" s="15">
        <f>'[1]10'!H52</f>
        <v>141.49599999999998</v>
      </c>
      <c r="H50" s="16">
        <f>'[1]10'!I52</f>
        <v>0</v>
      </c>
      <c r="I50" s="16">
        <f>'[1]10'!J52</f>
        <v>0</v>
      </c>
      <c r="J50" s="16">
        <f>'[1]10'!K52</f>
        <v>0</v>
      </c>
      <c r="K50" s="15">
        <f t="shared" si="4"/>
        <v>141.49599999999998</v>
      </c>
      <c r="L50" s="18">
        <f>frq!C50</f>
        <v>1</v>
      </c>
      <c r="M50" s="16">
        <f t="shared" si="7"/>
        <v>141.49599999999998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141.49599999999998</v>
      </c>
    </row>
    <row r="51" spans="1:17">
      <c r="A51" s="8" t="s">
        <v>93</v>
      </c>
      <c r="B51" s="15">
        <f>'[1]10'!B53</f>
        <v>165</v>
      </c>
      <c r="C51" s="16">
        <f>'[1]10'!C53</f>
        <v>110</v>
      </c>
      <c r="D51" s="16">
        <f>'[1]10'!D53</f>
        <v>0</v>
      </c>
      <c r="E51" s="16">
        <f>'[1]10'!E53</f>
        <v>0</v>
      </c>
      <c r="F51" s="15">
        <f t="shared" si="6"/>
        <v>275</v>
      </c>
      <c r="G51" s="15">
        <f>'[1]10'!H53</f>
        <v>141.40400000000002</v>
      </c>
      <c r="H51" s="16">
        <f>'[1]10'!I53</f>
        <v>0</v>
      </c>
      <c r="I51" s="16">
        <f>'[1]10'!J53</f>
        <v>0</v>
      </c>
      <c r="J51" s="16">
        <f>'[1]10'!K53</f>
        <v>0</v>
      </c>
      <c r="K51" s="15">
        <f t="shared" si="4"/>
        <v>141.40400000000002</v>
      </c>
      <c r="L51" s="18">
        <f>frq!C51</f>
        <v>1</v>
      </c>
      <c r="M51" s="16">
        <f t="shared" si="7"/>
        <v>141.40400000000002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141.40400000000002</v>
      </c>
    </row>
    <row r="52" spans="1:17">
      <c r="A52" s="8" t="s">
        <v>94</v>
      </c>
      <c r="B52" s="15">
        <f>'[1]10'!B54</f>
        <v>165</v>
      </c>
      <c r="C52" s="16">
        <f>'[1]10'!C54</f>
        <v>110</v>
      </c>
      <c r="D52" s="16">
        <f>'[1]10'!D54</f>
        <v>0</v>
      </c>
      <c r="E52" s="16">
        <f>'[1]10'!E54</f>
        <v>0</v>
      </c>
      <c r="F52" s="15">
        <f t="shared" si="6"/>
        <v>275</v>
      </c>
      <c r="G52" s="15">
        <f>'[1]10'!H54</f>
        <v>141.59199999999998</v>
      </c>
      <c r="H52" s="16">
        <f>'[1]10'!I54</f>
        <v>0</v>
      </c>
      <c r="I52" s="16">
        <f>'[1]10'!J54</f>
        <v>0</v>
      </c>
      <c r="J52" s="16">
        <f>'[1]10'!K54</f>
        <v>0</v>
      </c>
      <c r="K52" s="15">
        <f t="shared" si="4"/>
        <v>141.59199999999998</v>
      </c>
      <c r="L52" s="18">
        <f>frq!C52</f>
        <v>1</v>
      </c>
      <c r="M52" s="16">
        <f t="shared" si="7"/>
        <v>141.59199999999998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141.59199999999998</v>
      </c>
    </row>
    <row r="53" spans="1:17">
      <c r="A53" s="8" t="s">
        <v>95</v>
      </c>
      <c r="B53" s="15">
        <f>'[1]10'!B55</f>
        <v>165</v>
      </c>
      <c r="C53" s="16">
        <f>'[1]10'!C55</f>
        <v>110</v>
      </c>
      <c r="D53" s="16">
        <f>'[1]10'!D55</f>
        <v>0</v>
      </c>
      <c r="E53" s="16">
        <f>'[1]10'!E55</f>
        <v>0</v>
      </c>
      <c r="F53" s="15">
        <f t="shared" si="6"/>
        <v>275</v>
      </c>
      <c r="G53" s="15">
        <f>'[1]10'!H55</f>
        <v>141.696</v>
      </c>
      <c r="H53" s="16">
        <f>'[1]10'!I55</f>
        <v>0</v>
      </c>
      <c r="I53" s="16">
        <f>'[1]10'!J55</f>
        <v>0</v>
      </c>
      <c r="J53" s="16">
        <f>'[1]10'!K55</f>
        <v>0</v>
      </c>
      <c r="K53" s="15">
        <f t="shared" si="4"/>
        <v>141.696</v>
      </c>
      <c r="L53" s="18">
        <f>frq!C53</f>
        <v>1</v>
      </c>
      <c r="M53" s="16">
        <f t="shared" si="7"/>
        <v>141.696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141.696</v>
      </c>
    </row>
    <row r="54" spans="1:17">
      <c r="A54" s="8" t="s">
        <v>96</v>
      </c>
      <c r="B54" s="15">
        <f>'[1]10'!B56</f>
        <v>165</v>
      </c>
      <c r="C54" s="16">
        <f>'[1]10'!C56</f>
        <v>110</v>
      </c>
      <c r="D54" s="16">
        <f>'[1]10'!D56</f>
        <v>0</v>
      </c>
      <c r="E54" s="16">
        <f>'[1]10'!E56</f>
        <v>0</v>
      </c>
      <c r="F54" s="15">
        <f t="shared" si="6"/>
        <v>275</v>
      </c>
      <c r="G54" s="15">
        <f>'[1]10'!H56</f>
        <v>142.34800000000001</v>
      </c>
      <c r="H54" s="16">
        <f>'[1]10'!I56</f>
        <v>0</v>
      </c>
      <c r="I54" s="16">
        <f>'[1]10'!J56</f>
        <v>0</v>
      </c>
      <c r="J54" s="16">
        <f>'[1]10'!K56</f>
        <v>0</v>
      </c>
      <c r="K54" s="15">
        <f t="shared" si="4"/>
        <v>142.34800000000001</v>
      </c>
      <c r="L54" s="18">
        <f>frq!C54</f>
        <v>1</v>
      </c>
      <c r="M54" s="16">
        <f t="shared" si="7"/>
        <v>142.34800000000001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142.34800000000001</v>
      </c>
    </row>
    <row r="55" spans="1:17">
      <c r="A55" s="8" t="s">
        <v>97</v>
      </c>
      <c r="B55" s="15">
        <f>'[1]10'!B57</f>
        <v>165</v>
      </c>
      <c r="C55" s="16">
        <f>'[1]10'!C57</f>
        <v>110</v>
      </c>
      <c r="D55" s="16">
        <f>'[1]10'!D57</f>
        <v>0</v>
      </c>
      <c r="E55" s="16">
        <f>'[1]10'!E57</f>
        <v>0</v>
      </c>
      <c r="F55" s="15">
        <f t="shared" si="6"/>
        <v>275</v>
      </c>
      <c r="G55" s="15">
        <f>'[1]10'!H57</f>
        <v>142.60799999999998</v>
      </c>
      <c r="H55" s="16">
        <f>'[1]10'!I57</f>
        <v>0</v>
      </c>
      <c r="I55" s="16">
        <f>'[1]10'!J57</f>
        <v>0</v>
      </c>
      <c r="J55" s="16">
        <f>'[1]10'!K57</f>
        <v>0</v>
      </c>
      <c r="K55" s="15">
        <f t="shared" si="4"/>
        <v>142.60799999999998</v>
      </c>
      <c r="L55" s="18">
        <f>frq!C55</f>
        <v>1</v>
      </c>
      <c r="M55" s="16">
        <f t="shared" si="7"/>
        <v>142.60799999999998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142.60799999999998</v>
      </c>
    </row>
    <row r="56" spans="1:17">
      <c r="A56" s="8" t="s">
        <v>98</v>
      </c>
      <c r="B56" s="15">
        <f>'[1]10'!B58</f>
        <v>165</v>
      </c>
      <c r="C56" s="16">
        <f>'[1]10'!C58</f>
        <v>110</v>
      </c>
      <c r="D56" s="16">
        <f>'[1]10'!D58</f>
        <v>0</v>
      </c>
      <c r="E56" s="16">
        <f>'[1]10'!E58</f>
        <v>0</v>
      </c>
      <c r="F56" s="15">
        <f t="shared" si="6"/>
        <v>275</v>
      </c>
      <c r="G56" s="15">
        <f>'[1]10'!H58</f>
        <v>142.292</v>
      </c>
      <c r="H56" s="16">
        <f>'[1]10'!I58</f>
        <v>0</v>
      </c>
      <c r="I56" s="16">
        <f>'[1]10'!J58</f>
        <v>0</v>
      </c>
      <c r="J56" s="16">
        <f>'[1]10'!K58</f>
        <v>0</v>
      </c>
      <c r="K56" s="15">
        <f t="shared" si="4"/>
        <v>142.292</v>
      </c>
      <c r="L56" s="18">
        <f>frq!C56</f>
        <v>1</v>
      </c>
      <c r="M56" s="16">
        <f t="shared" si="7"/>
        <v>142.292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142.292</v>
      </c>
    </row>
    <row r="57" spans="1:17">
      <c r="A57" s="8" t="s">
        <v>99</v>
      </c>
      <c r="B57" s="15">
        <f>'[1]10'!B59</f>
        <v>165</v>
      </c>
      <c r="C57" s="16">
        <f>'[1]10'!C59</f>
        <v>110</v>
      </c>
      <c r="D57" s="16">
        <f>'[1]10'!D59</f>
        <v>0</v>
      </c>
      <c r="E57" s="16">
        <f>'[1]10'!E59</f>
        <v>0</v>
      </c>
      <c r="F57" s="15">
        <f t="shared" si="6"/>
        <v>275</v>
      </c>
      <c r="G57" s="15">
        <f>'[1]10'!H59</f>
        <v>142.00399999999999</v>
      </c>
      <c r="H57" s="16">
        <f>'[1]10'!I59</f>
        <v>0</v>
      </c>
      <c r="I57" s="16">
        <f>'[1]10'!J59</f>
        <v>0</v>
      </c>
      <c r="J57" s="16">
        <f>'[1]10'!K59</f>
        <v>0</v>
      </c>
      <c r="K57" s="15">
        <f t="shared" si="4"/>
        <v>142.00399999999999</v>
      </c>
      <c r="L57" s="18">
        <f>frq!C57</f>
        <v>1</v>
      </c>
      <c r="M57" s="16">
        <f t="shared" si="7"/>
        <v>142.00399999999999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142.00399999999999</v>
      </c>
    </row>
    <row r="58" spans="1:17">
      <c r="A58" s="8" t="s">
        <v>100</v>
      </c>
      <c r="B58" s="15">
        <f>'[1]10'!B60</f>
        <v>165</v>
      </c>
      <c r="C58" s="16">
        <f>'[1]10'!C60</f>
        <v>110</v>
      </c>
      <c r="D58" s="16">
        <f>'[1]10'!D60</f>
        <v>0</v>
      </c>
      <c r="E58" s="16">
        <f>'[1]10'!E60</f>
        <v>0</v>
      </c>
      <c r="F58" s="15">
        <f t="shared" si="6"/>
        <v>275</v>
      </c>
      <c r="G58" s="15">
        <f>'[1]10'!H60</f>
        <v>142.548</v>
      </c>
      <c r="H58" s="16">
        <f>'[1]10'!I60</f>
        <v>0</v>
      </c>
      <c r="I58" s="16">
        <f>'[1]10'!J60</f>
        <v>0</v>
      </c>
      <c r="J58" s="16">
        <f>'[1]10'!K60</f>
        <v>0</v>
      </c>
      <c r="K58" s="15">
        <f t="shared" si="4"/>
        <v>142.548</v>
      </c>
      <c r="L58" s="18">
        <f>frq!C58</f>
        <v>1</v>
      </c>
      <c r="M58" s="16">
        <f t="shared" si="7"/>
        <v>142.548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142.548</v>
      </c>
    </row>
    <row r="59" spans="1:17">
      <c r="A59" s="8" t="s">
        <v>101</v>
      </c>
      <c r="B59" s="15">
        <f>'[1]10'!B61</f>
        <v>165</v>
      </c>
      <c r="C59" s="16">
        <f>'[1]10'!C61</f>
        <v>110</v>
      </c>
      <c r="D59" s="16">
        <f>'[1]10'!D61</f>
        <v>0</v>
      </c>
      <c r="E59" s="16">
        <f>'[1]10'!E61</f>
        <v>0</v>
      </c>
      <c r="F59" s="15">
        <f t="shared" si="6"/>
        <v>275</v>
      </c>
      <c r="G59" s="15">
        <f>'[1]10'!H61</f>
        <v>141.976</v>
      </c>
      <c r="H59" s="16">
        <f>'[1]10'!I61</f>
        <v>0</v>
      </c>
      <c r="I59" s="16">
        <f>'[1]10'!J61</f>
        <v>0</v>
      </c>
      <c r="J59" s="16">
        <f>'[1]10'!K61</f>
        <v>0</v>
      </c>
      <c r="K59" s="15">
        <f t="shared" si="4"/>
        <v>141.976</v>
      </c>
      <c r="L59" s="18">
        <f>frq!C59</f>
        <v>1</v>
      </c>
      <c r="M59" s="16">
        <f t="shared" si="7"/>
        <v>141.976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141.976</v>
      </c>
    </row>
    <row r="60" spans="1:17">
      <c r="A60" s="8" t="s">
        <v>102</v>
      </c>
      <c r="B60" s="15">
        <f>'[1]10'!B62</f>
        <v>165</v>
      </c>
      <c r="C60" s="16">
        <f>'[1]10'!C62</f>
        <v>110</v>
      </c>
      <c r="D60" s="16">
        <f>'[1]10'!D62</f>
        <v>0</v>
      </c>
      <c r="E60" s="16">
        <f>'[1]10'!E62</f>
        <v>0</v>
      </c>
      <c r="F60" s="15">
        <f t="shared" si="6"/>
        <v>275</v>
      </c>
      <c r="G60" s="15">
        <f>'[1]10'!H62</f>
        <v>142.38</v>
      </c>
      <c r="H60" s="16">
        <f>'[1]10'!I62</f>
        <v>0</v>
      </c>
      <c r="I60" s="16">
        <f>'[1]10'!J62</f>
        <v>0</v>
      </c>
      <c r="J60" s="16">
        <f>'[1]10'!K62</f>
        <v>0</v>
      </c>
      <c r="K60" s="15">
        <f t="shared" si="4"/>
        <v>142.38</v>
      </c>
      <c r="L60" s="18">
        <f>frq!C60</f>
        <v>1</v>
      </c>
      <c r="M60" s="16">
        <f t="shared" si="7"/>
        <v>142.38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142.38</v>
      </c>
    </row>
    <row r="61" spans="1:17">
      <c r="A61" s="8" t="s">
        <v>103</v>
      </c>
      <c r="B61" s="15">
        <f>'[1]10'!B63</f>
        <v>165</v>
      </c>
      <c r="C61" s="16">
        <f>'[1]10'!C63</f>
        <v>110</v>
      </c>
      <c r="D61" s="16">
        <f>'[1]10'!D63</f>
        <v>0</v>
      </c>
      <c r="E61" s="16">
        <f>'[1]10'!E63</f>
        <v>0</v>
      </c>
      <c r="F61" s="15">
        <f t="shared" si="6"/>
        <v>275</v>
      </c>
      <c r="G61" s="15">
        <f>'[1]10'!H63</f>
        <v>142.364</v>
      </c>
      <c r="H61" s="16">
        <f>'[1]10'!I63</f>
        <v>0</v>
      </c>
      <c r="I61" s="16">
        <f>'[1]10'!J63</f>
        <v>0</v>
      </c>
      <c r="J61" s="16">
        <f>'[1]10'!K63</f>
        <v>0</v>
      </c>
      <c r="K61" s="15">
        <f t="shared" si="4"/>
        <v>142.364</v>
      </c>
      <c r="L61" s="18">
        <f>frq!C61</f>
        <v>1</v>
      </c>
      <c r="M61" s="16">
        <f t="shared" si="7"/>
        <v>142.364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142.364</v>
      </c>
    </row>
    <row r="62" spans="1:17">
      <c r="A62" s="8" t="s">
        <v>104</v>
      </c>
      <c r="B62" s="15">
        <f>'[1]10'!B64</f>
        <v>165</v>
      </c>
      <c r="C62" s="16">
        <f>'[1]10'!C64</f>
        <v>110</v>
      </c>
      <c r="D62" s="16">
        <f>'[1]10'!D64</f>
        <v>0</v>
      </c>
      <c r="E62" s="16">
        <f>'[1]10'!E64</f>
        <v>0</v>
      </c>
      <c r="F62" s="15">
        <f t="shared" si="6"/>
        <v>275</v>
      </c>
      <c r="G62" s="15">
        <f>'[1]10'!H64</f>
        <v>142.20400000000001</v>
      </c>
      <c r="H62" s="16">
        <f>'[1]10'!I64</f>
        <v>0</v>
      </c>
      <c r="I62" s="16">
        <f>'[1]10'!J64</f>
        <v>0</v>
      </c>
      <c r="J62" s="16">
        <f>'[1]10'!K64</f>
        <v>0</v>
      </c>
      <c r="K62" s="15">
        <f t="shared" si="4"/>
        <v>142.20400000000001</v>
      </c>
      <c r="L62" s="18">
        <f>frq!C62</f>
        <v>1</v>
      </c>
      <c r="M62" s="16">
        <f t="shared" si="7"/>
        <v>142.20400000000001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142.20400000000001</v>
      </c>
    </row>
    <row r="63" spans="1:17">
      <c r="A63" s="8" t="s">
        <v>105</v>
      </c>
      <c r="B63" s="15">
        <f>'[1]10'!B65</f>
        <v>165</v>
      </c>
      <c r="C63" s="16">
        <f>'[1]10'!C65</f>
        <v>110</v>
      </c>
      <c r="D63" s="16">
        <f>'[1]10'!D65</f>
        <v>0</v>
      </c>
      <c r="E63" s="16">
        <f>'[1]10'!E65</f>
        <v>0</v>
      </c>
      <c r="F63" s="15">
        <f t="shared" si="6"/>
        <v>275</v>
      </c>
      <c r="G63" s="15">
        <f>'[1]10'!H65</f>
        <v>142.11200000000002</v>
      </c>
      <c r="H63" s="16">
        <f>'[1]10'!I65</f>
        <v>0</v>
      </c>
      <c r="I63" s="16">
        <f>'[1]10'!J65</f>
        <v>0</v>
      </c>
      <c r="J63" s="16">
        <f>'[1]10'!K65</f>
        <v>0</v>
      </c>
      <c r="K63" s="15">
        <f t="shared" si="4"/>
        <v>142.11200000000002</v>
      </c>
      <c r="L63" s="18">
        <f>frq!C63</f>
        <v>1</v>
      </c>
      <c r="M63" s="16">
        <f t="shared" si="7"/>
        <v>142.11200000000002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142.11200000000002</v>
      </c>
    </row>
    <row r="64" spans="1:17">
      <c r="A64" s="8" t="s">
        <v>106</v>
      </c>
      <c r="B64" s="15">
        <f>'[1]10'!B66</f>
        <v>165</v>
      </c>
      <c r="C64" s="16">
        <f>'[1]10'!C66</f>
        <v>110</v>
      </c>
      <c r="D64" s="16">
        <f>'[1]10'!D66</f>
        <v>0</v>
      </c>
      <c r="E64" s="16">
        <f>'[1]10'!E66</f>
        <v>0</v>
      </c>
      <c r="F64" s="15">
        <f t="shared" si="6"/>
        <v>275</v>
      </c>
      <c r="G64" s="15">
        <f>'[1]10'!H66</f>
        <v>142.07999999999998</v>
      </c>
      <c r="H64" s="16">
        <f>'[1]10'!I66</f>
        <v>0</v>
      </c>
      <c r="I64" s="16">
        <f>'[1]10'!J66</f>
        <v>0</v>
      </c>
      <c r="J64" s="16">
        <f>'[1]10'!K66</f>
        <v>0</v>
      </c>
      <c r="K64" s="15">
        <f t="shared" si="4"/>
        <v>142.07999999999998</v>
      </c>
      <c r="L64" s="18">
        <f>frq!C64</f>
        <v>1</v>
      </c>
      <c r="M64" s="16">
        <f t="shared" si="7"/>
        <v>142.07999999999998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142.07999999999998</v>
      </c>
    </row>
    <row r="65" spans="1:19">
      <c r="A65" s="8" t="s">
        <v>107</v>
      </c>
      <c r="B65" s="15">
        <f>'[1]10'!B67</f>
        <v>165</v>
      </c>
      <c r="C65" s="16">
        <f>'[1]10'!C67</f>
        <v>110</v>
      </c>
      <c r="D65" s="16">
        <f>'[1]10'!D67</f>
        <v>0</v>
      </c>
      <c r="E65" s="16">
        <f>'[1]10'!E67</f>
        <v>0</v>
      </c>
      <c r="F65" s="15">
        <f t="shared" si="6"/>
        <v>275</v>
      </c>
      <c r="G65" s="15">
        <f>'[1]10'!H67</f>
        <v>140.76400000000001</v>
      </c>
      <c r="H65" s="16">
        <f>'[1]10'!I67</f>
        <v>0</v>
      </c>
      <c r="I65" s="16">
        <f>'[1]10'!J67</f>
        <v>0</v>
      </c>
      <c r="J65" s="16">
        <f>'[1]10'!K67</f>
        <v>0</v>
      </c>
      <c r="K65" s="15">
        <f t="shared" si="4"/>
        <v>140.76400000000001</v>
      </c>
      <c r="L65" s="18">
        <f>frq!C65</f>
        <v>1</v>
      </c>
      <c r="M65" s="16">
        <f t="shared" si="7"/>
        <v>140.76400000000001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140.76400000000001</v>
      </c>
    </row>
    <row r="66" spans="1:19">
      <c r="A66" s="8" t="s">
        <v>108</v>
      </c>
      <c r="B66" s="15">
        <f>'[1]10'!B68</f>
        <v>165</v>
      </c>
      <c r="C66" s="16">
        <f>'[1]10'!C68</f>
        <v>110</v>
      </c>
      <c r="D66" s="16">
        <f>'[1]10'!D68</f>
        <v>0</v>
      </c>
      <c r="E66" s="16">
        <f>'[1]10'!E68</f>
        <v>0</v>
      </c>
      <c r="F66" s="15">
        <f t="shared" si="6"/>
        <v>275</v>
      </c>
      <c r="G66" s="15">
        <f>'[1]10'!H68</f>
        <v>142.11599999999999</v>
      </c>
      <c r="H66" s="16">
        <f>'[1]10'!I68</f>
        <v>0</v>
      </c>
      <c r="I66" s="16">
        <f>'[1]10'!J68</f>
        <v>0</v>
      </c>
      <c r="J66" s="16">
        <f>'[1]10'!K68</f>
        <v>0</v>
      </c>
      <c r="K66" s="15">
        <f t="shared" si="4"/>
        <v>142.11599999999999</v>
      </c>
      <c r="L66" s="18">
        <f>frq!C66</f>
        <v>1</v>
      </c>
      <c r="M66" s="16">
        <f t="shared" si="7"/>
        <v>142.11599999999999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142.11599999999999</v>
      </c>
    </row>
    <row r="67" spans="1:19">
      <c r="A67" s="8" t="s">
        <v>109</v>
      </c>
      <c r="B67" s="15">
        <f>'[1]10'!B69</f>
        <v>165</v>
      </c>
      <c r="C67" s="16">
        <f>'[1]10'!C69</f>
        <v>110</v>
      </c>
      <c r="D67" s="16">
        <f>'[1]10'!D69</f>
        <v>0</v>
      </c>
      <c r="E67" s="16">
        <f>'[1]10'!E69</f>
        <v>0</v>
      </c>
      <c r="F67" s="15">
        <f t="shared" si="6"/>
        <v>275</v>
      </c>
      <c r="G67" s="15">
        <f>'[1]10'!H69</f>
        <v>115.97199999999999</v>
      </c>
      <c r="H67" s="16">
        <f>'[1]10'!I69</f>
        <v>0</v>
      </c>
      <c r="I67" s="16">
        <f>'[1]10'!J69</f>
        <v>0</v>
      </c>
      <c r="J67" s="16">
        <f>'[1]10'!K69</f>
        <v>0</v>
      </c>
      <c r="K67" s="15">
        <f t="shared" si="4"/>
        <v>115.97199999999999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115.97199999999999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115.97199999999999</v>
      </c>
    </row>
    <row r="68" spans="1:19">
      <c r="A68" s="8" t="s">
        <v>110</v>
      </c>
      <c r="B68" s="15">
        <f>'[1]10'!B70</f>
        <v>165</v>
      </c>
      <c r="C68" s="16">
        <f>'[1]10'!C70</f>
        <v>110</v>
      </c>
      <c r="D68" s="16">
        <f>'[1]10'!D70</f>
        <v>0</v>
      </c>
      <c r="E68" s="16">
        <f>'[1]10'!E70</f>
        <v>0</v>
      </c>
      <c r="F68" s="15">
        <f t="shared" si="6"/>
        <v>275</v>
      </c>
      <c r="G68" s="15">
        <f>'[1]10'!H70</f>
        <v>0</v>
      </c>
      <c r="H68" s="16">
        <f>'[1]10'!I70</f>
        <v>25.584000000000003</v>
      </c>
      <c r="I68" s="16">
        <f>'[1]10'!J70</f>
        <v>0</v>
      </c>
      <c r="J68" s="16">
        <f>'[1]10'!K70</f>
        <v>0</v>
      </c>
      <c r="K68" s="15">
        <f t="shared" ref="K68:K98" si="15">SUM(G68:J68)</f>
        <v>25.584000000000003</v>
      </c>
      <c r="L68" s="18">
        <f>frq!C68</f>
        <v>1</v>
      </c>
      <c r="M68" s="16">
        <f t="shared" si="11"/>
        <v>0</v>
      </c>
      <c r="N68" s="16">
        <f t="shared" si="12"/>
        <v>25.584000000000003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25.584000000000003</v>
      </c>
    </row>
    <row r="69" spans="1:19">
      <c r="A69" s="8" t="s">
        <v>111</v>
      </c>
      <c r="B69" s="15">
        <f>'[1]10'!B71</f>
        <v>165</v>
      </c>
      <c r="C69" s="16">
        <f>'[1]10'!C71</f>
        <v>110</v>
      </c>
      <c r="D69" s="16">
        <f>'[1]10'!D71</f>
        <v>0</v>
      </c>
      <c r="E69" s="16">
        <f>'[1]10'!E71</f>
        <v>0</v>
      </c>
      <c r="F69" s="15">
        <f t="shared" ref="F69:F98" si="17">SUM(B69:E69)</f>
        <v>275</v>
      </c>
      <c r="G69" s="15">
        <f>'[1]10'!H71</f>
        <v>0</v>
      </c>
      <c r="H69" s="16">
        <f>'[1]10'!I71</f>
        <v>25.591999999999999</v>
      </c>
      <c r="I69" s="16">
        <f>'[1]10'!J71</f>
        <v>0</v>
      </c>
      <c r="J69" s="16">
        <f>'[1]10'!K71</f>
        <v>0</v>
      </c>
      <c r="K69" s="15">
        <f t="shared" si="15"/>
        <v>25.591999999999999</v>
      </c>
      <c r="L69" s="18">
        <f>frq!C69</f>
        <v>1</v>
      </c>
      <c r="M69" s="16">
        <f t="shared" si="11"/>
        <v>0</v>
      </c>
      <c r="N69" s="16">
        <f t="shared" si="12"/>
        <v>25.591999999999999</v>
      </c>
      <c r="O69" s="16">
        <f t="shared" si="13"/>
        <v>0</v>
      </c>
      <c r="P69" s="16">
        <f t="shared" si="14"/>
        <v>0</v>
      </c>
      <c r="Q69" s="17">
        <f t="shared" si="16"/>
        <v>25.591999999999999</v>
      </c>
      <c r="S69">
        <f>96*4</f>
        <v>384</v>
      </c>
    </row>
    <row r="70" spans="1:19">
      <c r="A70" s="8" t="s">
        <v>112</v>
      </c>
      <c r="B70" s="15">
        <f>'[1]10'!B72</f>
        <v>165</v>
      </c>
      <c r="C70" s="16">
        <f>'[1]10'!C72</f>
        <v>110</v>
      </c>
      <c r="D70" s="16">
        <f>'[1]10'!D72</f>
        <v>0</v>
      </c>
      <c r="E70" s="16">
        <f>'[1]10'!E72</f>
        <v>0</v>
      </c>
      <c r="F70" s="15">
        <f t="shared" si="17"/>
        <v>275</v>
      </c>
      <c r="G70" s="15">
        <f>'[1]10'!H72</f>
        <v>0</v>
      </c>
      <c r="H70" s="16">
        <f>'[1]10'!I72</f>
        <v>17.96</v>
      </c>
      <c r="I70" s="16">
        <f>'[1]10'!J72</f>
        <v>0</v>
      </c>
      <c r="J70" s="16">
        <f>'[1]10'!K72</f>
        <v>0</v>
      </c>
      <c r="K70" s="15">
        <f t="shared" si="15"/>
        <v>17.96</v>
      </c>
      <c r="L70" s="18">
        <f>frq!C70</f>
        <v>1</v>
      </c>
      <c r="M70" s="16">
        <f t="shared" si="11"/>
        <v>0</v>
      </c>
      <c r="N70" s="16">
        <f t="shared" si="12"/>
        <v>17.96</v>
      </c>
      <c r="O70" s="16">
        <f t="shared" si="13"/>
        <v>0</v>
      </c>
      <c r="P70" s="16">
        <f t="shared" si="14"/>
        <v>0</v>
      </c>
      <c r="Q70" s="17">
        <f t="shared" si="16"/>
        <v>17.96</v>
      </c>
    </row>
    <row r="71" spans="1:19">
      <c r="A71" s="8" t="s">
        <v>113</v>
      </c>
      <c r="B71" s="15">
        <f>'[1]10'!B73</f>
        <v>165</v>
      </c>
      <c r="C71" s="16">
        <f>'[1]10'!C73</f>
        <v>110</v>
      </c>
      <c r="D71" s="16">
        <f>'[1]10'!D73</f>
        <v>0</v>
      </c>
      <c r="E71" s="16">
        <f>'[1]10'!E73</f>
        <v>0</v>
      </c>
      <c r="F71" s="15">
        <f t="shared" si="17"/>
        <v>275</v>
      </c>
      <c r="G71" s="15">
        <f>'[1]10'!H73</f>
        <v>0</v>
      </c>
      <c r="H71" s="16">
        <f>'[1]10'!I73</f>
        <v>0</v>
      </c>
      <c r="I71" s="16">
        <f>'[1]10'!J73</f>
        <v>0</v>
      </c>
      <c r="J71" s="16">
        <f>'[1]10'!K73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'[1]10'!B74</f>
        <v>165</v>
      </c>
      <c r="C72" s="16">
        <f>'[1]10'!C74</f>
        <v>110</v>
      </c>
      <c r="D72" s="16">
        <f>'[1]10'!D74</f>
        <v>0</v>
      </c>
      <c r="E72" s="16">
        <f>'[1]10'!E74</f>
        <v>0</v>
      </c>
      <c r="F72" s="15">
        <f t="shared" si="17"/>
        <v>275</v>
      </c>
      <c r="G72" s="15">
        <f>'[1]10'!H74</f>
        <v>0</v>
      </c>
      <c r="H72" s="16">
        <f>'[1]10'!I74</f>
        <v>0</v>
      </c>
      <c r="I72" s="16">
        <f>'[1]10'!J74</f>
        <v>0</v>
      </c>
      <c r="J72" s="16">
        <f>'[1]10'!K74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'[1]10'!B75</f>
        <v>0</v>
      </c>
      <c r="C73" s="16">
        <f>'[1]10'!C75</f>
        <v>220</v>
      </c>
      <c r="D73" s="16">
        <f>'[1]10'!D75</f>
        <v>0</v>
      </c>
      <c r="E73" s="16">
        <f>'[1]10'!E75</f>
        <v>0</v>
      </c>
      <c r="F73" s="15">
        <f t="shared" si="17"/>
        <v>220</v>
      </c>
      <c r="G73" s="15">
        <f>'[1]10'!H75</f>
        <v>0</v>
      </c>
      <c r="H73" s="16">
        <f>'[1]10'!I75</f>
        <v>0</v>
      </c>
      <c r="I73" s="16">
        <f>'[1]10'!J75</f>
        <v>0</v>
      </c>
      <c r="J73" s="16">
        <f>'[1]10'!K75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'[1]10'!B76</f>
        <v>0</v>
      </c>
      <c r="C74" s="16">
        <f>'[1]10'!C76</f>
        <v>220</v>
      </c>
      <c r="D74" s="16">
        <f>'[1]10'!D76</f>
        <v>0</v>
      </c>
      <c r="E74" s="16">
        <f>'[1]10'!E76</f>
        <v>0</v>
      </c>
      <c r="F74" s="15">
        <f t="shared" si="17"/>
        <v>220</v>
      </c>
      <c r="G74" s="15">
        <f>'[1]10'!H76</f>
        <v>0</v>
      </c>
      <c r="H74" s="16">
        <f>'[1]10'!I76</f>
        <v>0</v>
      </c>
      <c r="I74" s="16">
        <f>'[1]10'!J76</f>
        <v>0</v>
      </c>
      <c r="J74" s="16">
        <f>'[1]10'!K76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'[1]10'!B77</f>
        <v>0</v>
      </c>
      <c r="C75" s="16">
        <f>'[1]10'!C77</f>
        <v>220</v>
      </c>
      <c r="D75" s="16">
        <f>'[1]10'!D77</f>
        <v>0</v>
      </c>
      <c r="E75" s="16">
        <f>'[1]10'!E77</f>
        <v>0</v>
      </c>
      <c r="F75" s="15">
        <f t="shared" si="17"/>
        <v>220</v>
      </c>
      <c r="G75" s="15">
        <f>'[1]10'!H77</f>
        <v>0</v>
      </c>
      <c r="H75" s="16">
        <f>'[1]10'!I77</f>
        <v>0</v>
      </c>
      <c r="I75" s="16">
        <f>'[1]10'!J77</f>
        <v>0</v>
      </c>
      <c r="J75" s="16">
        <f>'[1]10'!K77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'[1]10'!B78</f>
        <v>0</v>
      </c>
      <c r="C76" s="16">
        <f>'[1]10'!C78</f>
        <v>220</v>
      </c>
      <c r="D76" s="16">
        <f>'[1]10'!D78</f>
        <v>0</v>
      </c>
      <c r="E76" s="16">
        <f>'[1]10'!E78</f>
        <v>0</v>
      </c>
      <c r="F76" s="15">
        <f t="shared" si="17"/>
        <v>220</v>
      </c>
      <c r="G76" s="15">
        <f>'[1]10'!H78</f>
        <v>0</v>
      </c>
      <c r="H76" s="16">
        <f>'[1]10'!I78</f>
        <v>0</v>
      </c>
      <c r="I76" s="16">
        <f>'[1]10'!J78</f>
        <v>0</v>
      </c>
      <c r="J76" s="16">
        <f>'[1]10'!K78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'[1]10'!B79</f>
        <v>0</v>
      </c>
      <c r="C77" s="16">
        <f>'[1]10'!C79</f>
        <v>220</v>
      </c>
      <c r="D77" s="16">
        <f>'[1]10'!D79</f>
        <v>0</v>
      </c>
      <c r="E77" s="16">
        <f>'[1]10'!E79</f>
        <v>0</v>
      </c>
      <c r="F77" s="15">
        <f t="shared" si="17"/>
        <v>220</v>
      </c>
      <c r="G77" s="15">
        <f>'[1]10'!H79</f>
        <v>0</v>
      </c>
      <c r="H77" s="16">
        <f>'[1]10'!I79</f>
        <v>0</v>
      </c>
      <c r="I77" s="16">
        <f>'[1]10'!J79</f>
        <v>0</v>
      </c>
      <c r="J77" s="16">
        <f>'[1]10'!K79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'[1]10'!B80</f>
        <v>0</v>
      </c>
      <c r="C78" s="16">
        <f>'[1]10'!C80</f>
        <v>220</v>
      </c>
      <c r="D78" s="16">
        <f>'[1]10'!D80</f>
        <v>0</v>
      </c>
      <c r="E78" s="16">
        <f>'[1]10'!E80</f>
        <v>0</v>
      </c>
      <c r="F78" s="15">
        <f t="shared" si="17"/>
        <v>220</v>
      </c>
      <c r="G78" s="15">
        <f>'[1]10'!H80</f>
        <v>0</v>
      </c>
      <c r="H78" s="16">
        <f>'[1]10'!I80</f>
        <v>0</v>
      </c>
      <c r="I78" s="16">
        <f>'[1]10'!J80</f>
        <v>0</v>
      </c>
      <c r="J78" s="16">
        <f>'[1]10'!K80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'[1]10'!B81</f>
        <v>0</v>
      </c>
      <c r="C79" s="16">
        <f>'[1]10'!C81</f>
        <v>220</v>
      </c>
      <c r="D79" s="16">
        <f>'[1]10'!D81</f>
        <v>0</v>
      </c>
      <c r="E79" s="16">
        <f>'[1]10'!E81</f>
        <v>0</v>
      </c>
      <c r="F79" s="15">
        <f t="shared" si="17"/>
        <v>220</v>
      </c>
      <c r="G79" s="15">
        <f>'[1]10'!H81</f>
        <v>0</v>
      </c>
      <c r="H79" s="16">
        <f>'[1]10'!I81</f>
        <v>0</v>
      </c>
      <c r="I79" s="16">
        <f>'[1]10'!J81</f>
        <v>0</v>
      </c>
      <c r="J79" s="16">
        <f>'[1]10'!K81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'[1]10'!B82</f>
        <v>0</v>
      </c>
      <c r="C80" s="16">
        <f>'[1]10'!C82</f>
        <v>220</v>
      </c>
      <c r="D80" s="16">
        <f>'[1]10'!D82</f>
        <v>0</v>
      </c>
      <c r="E80" s="16">
        <f>'[1]10'!E82</f>
        <v>0</v>
      </c>
      <c r="F80" s="15">
        <f t="shared" si="17"/>
        <v>220</v>
      </c>
      <c r="G80" s="15">
        <f>'[1]10'!H82</f>
        <v>0</v>
      </c>
      <c r="H80" s="16">
        <f>'[1]10'!I82</f>
        <v>0</v>
      </c>
      <c r="I80" s="16">
        <f>'[1]10'!J82</f>
        <v>0</v>
      </c>
      <c r="J80" s="16">
        <f>'[1]10'!K82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'[1]10'!B83</f>
        <v>0</v>
      </c>
      <c r="C81" s="16">
        <f>'[1]10'!C83</f>
        <v>220</v>
      </c>
      <c r="D81" s="16">
        <f>'[1]10'!D83</f>
        <v>0</v>
      </c>
      <c r="E81" s="16">
        <f>'[1]10'!E83</f>
        <v>0</v>
      </c>
      <c r="F81" s="15">
        <f t="shared" si="17"/>
        <v>220</v>
      </c>
      <c r="G81" s="15">
        <f>'[1]10'!H83</f>
        <v>0</v>
      </c>
      <c r="H81" s="16">
        <f>'[1]10'!I83</f>
        <v>2</v>
      </c>
      <c r="I81" s="16">
        <f>'[1]10'!J83</f>
        <v>0</v>
      </c>
      <c r="J81" s="16">
        <f>'[1]10'!K83</f>
        <v>0</v>
      </c>
      <c r="K81" s="15">
        <f t="shared" si="15"/>
        <v>2</v>
      </c>
      <c r="L81" s="18">
        <f>frq!C81</f>
        <v>1</v>
      </c>
      <c r="M81" s="16">
        <f t="shared" si="11"/>
        <v>0</v>
      </c>
      <c r="N81" s="16">
        <f t="shared" si="12"/>
        <v>2</v>
      </c>
      <c r="O81" s="16">
        <f t="shared" si="13"/>
        <v>0</v>
      </c>
      <c r="P81" s="16">
        <f t="shared" si="14"/>
        <v>0</v>
      </c>
      <c r="Q81" s="17">
        <f t="shared" si="16"/>
        <v>2</v>
      </c>
    </row>
    <row r="82" spans="1:17">
      <c r="A82" s="8" t="s">
        <v>124</v>
      </c>
      <c r="B82" s="15">
        <f>'[1]10'!B84</f>
        <v>0</v>
      </c>
      <c r="C82" s="16">
        <f>'[1]10'!C84</f>
        <v>220</v>
      </c>
      <c r="D82" s="16">
        <f>'[1]10'!D84</f>
        <v>0</v>
      </c>
      <c r="E82" s="16">
        <f>'[1]10'!E84</f>
        <v>0</v>
      </c>
      <c r="F82" s="15">
        <f t="shared" si="17"/>
        <v>220</v>
      </c>
      <c r="G82" s="15">
        <f>'[1]10'!H84</f>
        <v>0</v>
      </c>
      <c r="H82" s="16">
        <f>'[1]10'!I84</f>
        <v>28.835999999999999</v>
      </c>
      <c r="I82" s="16">
        <f>'[1]10'!J84</f>
        <v>0</v>
      </c>
      <c r="J82" s="16">
        <f>'[1]10'!K84</f>
        <v>0</v>
      </c>
      <c r="K82" s="15">
        <f t="shared" si="15"/>
        <v>28.835999999999999</v>
      </c>
      <c r="L82" s="18">
        <f>frq!C82</f>
        <v>1</v>
      </c>
      <c r="M82" s="16">
        <f t="shared" si="11"/>
        <v>0</v>
      </c>
      <c r="N82" s="16">
        <f t="shared" si="12"/>
        <v>28.835999999999999</v>
      </c>
      <c r="O82" s="16">
        <f t="shared" si="13"/>
        <v>0</v>
      </c>
      <c r="P82" s="16">
        <f t="shared" si="14"/>
        <v>0</v>
      </c>
      <c r="Q82" s="17">
        <f t="shared" si="16"/>
        <v>28.835999999999999</v>
      </c>
    </row>
    <row r="83" spans="1:17">
      <c r="A83" s="8" t="s">
        <v>125</v>
      </c>
      <c r="B83" s="15">
        <f>'[1]10'!B85</f>
        <v>0</v>
      </c>
      <c r="C83" s="16">
        <f>'[1]10'!C85</f>
        <v>220</v>
      </c>
      <c r="D83" s="16">
        <f>'[1]10'!D85</f>
        <v>0</v>
      </c>
      <c r="E83" s="16">
        <f>'[1]10'!E85</f>
        <v>0</v>
      </c>
      <c r="F83" s="15">
        <f t="shared" si="17"/>
        <v>220</v>
      </c>
      <c r="G83" s="15">
        <f>'[1]10'!H85</f>
        <v>0</v>
      </c>
      <c r="H83" s="16">
        <f>'[1]10'!I85</f>
        <v>38.839999999999996</v>
      </c>
      <c r="I83" s="16">
        <f>'[1]10'!J85</f>
        <v>0</v>
      </c>
      <c r="J83" s="16">
        <f>'[1]10'!K85</f>
        <v>0</v>
      </c>
      <c r="K83" s="15">
        <f t="shared" si="15"/>
        <v>38.839999999999996</v>
      </c>
      <c r="L83" s="18">
        <f>frq!C83</f>
        <v>1</v>
      </c>
      <c r="M83" s="16">
        <f t="shared" si="11"/>
        <v>0</v>
      </c>
      <c r="N83" s="16">
        <f t="shared" si="12"/>
        <v>38.839999999999996</v>
      </c>
      <c r="O83" s="16">
        <f t="shared" si="13"/>
        <v>0</v>
      </c>
      <c r="P83" s="16">
        <f t="shared" si="14"/>
        <v>0</v>
      </c>
      <c r="Q83" s="17">
        <f t="shared" si="16"/>
        <v>38.839999999999996</v>
      </c>
    </row>
    <row r="84" spans="1:17">
      <c r="A84" s="8" t="s">
        <v>126</v>
      </c>
      <c r="B84" s="15">
        <f>'[1]10'!B86</f>
        <v>0</v>
      </c>
      <c r="C84" s="16">
        <f>'[1]10'!C86</f>
        <v>220</v>
      </c>
      <c r="D84" s="16">
        <f>'[1]10'!D86</f>
        <v>0</v>
      </c>
      <c r="E84" s="16">
        <f>'[1]10'!E86</f>
        <v>0</v>
      </c>
      <c r="F84" s="15">
        <f t="shared" si="17"/>
        <v>220</v>
      </c>
      <c r="G84" s="15">
        <f>'[1]10'!H86</f>
        <v>0</v>
      </c>
      <c r="H84" s="16">
        <f>'[1]10'!I86</f>
        <v>41.14</v>
      </c>
      <c r="I84" s="16">
        <f>'[1]10'!J86</f>
        <v>0</v>
      </c>
      <c r="J84" s="16">
        <f>'[1]10'!K86</f>
        <v>0</v>
      </c>
      <c r="K84" s="15">
        <f t="shared" si="15"/>
        <v>41.14</v>
      </c>
      <c r="L84" s="18">
        <f>frq!C84</f>
        <v>1</v>
      </c>
      <c r="M84" s="16">
        <f t="shared" si="11"/>
        <v>0</v>
      </c>
      <c r="N84" s="16">
        <f t="shared" si="12"/>
        <v>41.14</v>
      </c>
      <c r="O84" s="16">
        <f t="shared" si="13"/>
        <v>0</v>
      </c>
      <c r="P84" s="16">
        <f t="shared" si="14"/>
        <v>0</v>
      </c>
      <c r="Q84" s="17">
        <f t="shared" si="16"/>
        <v>41.14</v>
      </c>
    </row>
    <row r="85" spans="1:17">
      <c r="A85" s="8" t="s">
        <v>127</v>
      </c>
      <c r="B85" s="15">
        <f>'[1]10'!B87</f>
        <v>0</v>
      </c>
      <c r="C85" s="16">
        <f>'[1]10'!C87</f>
        <v>220</v>
      </c>
      <c r="D85" s="16">
        <f>'[1]10'!D87</f>
        <v>0</v>
      </c>
      <c r="E85" s="16">
        <f>'[1]10'!E87</f>
        <v>0</v>
      </c>
      <c r="F85" s="15">
        <f t="shared" si="17"/>
        <v>220</v>
      </c>
      <c r="G85" s="15">
        <f>'[1]10'!H87</f>
        <v>0</v>
      </c>
      <c r="H85" s="16">
        <f>'[1]10'!I87</f>
        <v>56.696000000000005</v>
      </c>
      <c r="I85" s="16">
        <f>'[1]10'!J87</f>
        <v>0</v>
      </c>
      <c r="J85" s="16">
        <f>'[1]10'!K87</f>
        <v>0</v>
      </c>
      <c r="K85" s="15">
        <f t="shared" si="15"/>
        <v>56.696000000000005</v>
      </c>
      <c r="L85" s="18">
        <f>frq!C85</f>
        <v>1</v>
      </c>
      <c r="M85" s="16">
        <f t="shared" si="11"/>
        <v>0</v>
      </c>
      <c r="N85" s="16">
        <f t="shared" si="12"/>
        <v>56.696000000000005</v>
      </c>
      <c r="O85" s="16">
        <f t="shared" si="13"/>
        <v>0</v>
      </c>
      <c r="P85" s="16">
        <f t="shared" si="14"/>
        <v>0</v>
      </c>
      <c r="Q85" s="17">
        <f t="shared" si="16"/>
        <v>56.696000000000005</v>
      </c>
    </row>
    <row r="86" spans="1:17">
      <c r="A86" s="8" t="s">
        <v>128</v>
      </c>
      <c r="B86" s="15">
        <f>'[1]10'!B88</f>
        <v>0</v>
      </c>
      <c r="C86" s="16">
        <f>'[1]10'!C88</f>
        <v>220</v>
      </c>
      <c r="D86" s="16">
        <f>'[1]10'!D88</f>
        <v>0</v>
      </c>
      <c r="E86" s="16">
        <f>'[1]10'!E88</f>
        <v>0</v>
      </c>
      <c r="F86" s="15">
        <f t="shared" si="17"/>
        <v>220</v>
      </c>
      <c r="G86" s="15">
        <f>'[1]10'!H88</f>
        <v>0</v>
      </c>
      <c r="H86" s="16">
        <f>'[1]10'!I88</f>
        <v>57.272000000000006</v>
      </c>
      <c r="I86" s="16">
        <f>'[1]10'!J88</f>
        <v>0</v>
      </c>
      <c r="J86" s="16">
        <f>'[1]10'!K88</f>
        <v>0</v>
      </c>
      <c r="K86" s="15">
        <f t="shared" si="15"/>
        <v>57.272000000000006</v>
      </c>
      <c r="L86" s="18">
        <f>frq!C86</f>
        <v>1</v>
      </c>
      <c r="M86" s="16">
        <f t="shared" si="11"/>
        <v>0</v>
      </c>
      <c r="N86" s="16">
        <f t="shared" si="12"/>
        <v>57.272000000000006</v>
      </c>
      <c r="O86" s="16">
        <f t="shared" si="13"/>
        <v>0</v>
      </c>
      <c r="P86" s="16">
        <f t="shared" si="14"/>
        <v>0</v>
      </c>
      <c r="Q86" s="17">
        <f t="shared" si="16"/>
        <v>57.272000000000006</v>
      </c>
    </row>
    <row r="87" spans="1:17">
      <c r="A87" s="8" t="s">
        <v>129</v>
      </c>
      <c r="B87" s="15">
        <f>'[1]10'!B89</f>
        <v>0</v>
      </c>
      <c r="C87" s="16">
        <f>'[1]10'!C89</f>
        <v>220</v>
      </c>
      <c r="D87" s="16">
        <f>'[1]10'!D89</f>
        <v>0</v>
      </c>
      <c r="E87" s="16">
        <f>'[1]10'!E89</f>
        <v>0</v>
      </c>
      <c r="F87" s="15">
        <f t="shared" si="17"/>
        <v>220</v>
      </c>
      <c r="G87" s="15">
        <f>'[1]10'!H89</f>
        <v>0</v>
      </c>
      <c r="H87" s="16">
        <f>'[1]10'!I89</f>
        <v>56.575999999999993</v>
      </c>
      <c r="I87" s="16">
        <f>'[1]10'!J89</f>
        <v>0</v>
      </c>
      <c r="J87" s="16">
        <f>'[1]10'!K89</f>
        <v>0</v>
      </c>
      <c r="K87" s="15">
        <f t="shared" si="15"/>
        <v>56.575999999999993</v>
      </c>
      <c r="L87" s="18">
        <f>frq!C87</f>
        <v>1</v>
      </c>
      <c r="M87" s="16">
        <f t="shared" si="11"/>
        <v>0</v>
      </c>
      <c r="N87" s="16">
        <f t="shared" si="12"/>
        <v>56.575999999999993</v>
      </c>
      <c r="O87" s="16">
        <f t="shared" si="13"/>
        <v>0</v>
      </c>
      <c r="P87" s="16">
        <f t="shared" si="14"/>
        <v>0</v>
      </c>
      <c r="Q87" s="17">
        <f t="shared" si="16"/>
        <v>56.575999999999993</v>
      </c>
    </row>
    <row r="88" spans="1:17">
      <c r="A88" s="8" t="s">
        <v>130</v>
      </c>
      <c r="B88" s="15">
        <f>'[1]10'!B90</f>
        <v>0</v>
      </c>
      <c r="C88" s="16">
        <f>'[1]10'!C90</f>
        <v>220</v>
      </c>
      <c r="D88" s="16">
        <f>'[1]10'!D90</f>
        <v>0</v>
      </c>
      <c r="E88" s="16">
        <f>'[1]10'!E90</f>
        <v>0</v>
      </c>
      <c r="F88" s="15">
        <f t="shared" si="17"/>
        <v>220</v>
      </c>
      <c r="G88" s="15">
        <f>'[1]10'!H90</f>
        <v>0</v>
      </c>
      <c r="H88" s="16">
        <f>'[1]10'!I90</f>
        <v>55.955999999999996</v>
      </c>
      <c r="I88" s="16">
        <f>'[1]10'!J90</f>
        <v>0</v>
      </c>
      <c r="J88" s="16">
        <f>'[1]10'!K90</f>
        <v>0</v>
      </c>
      <c r="K88" s="15">
        <f t="shared" si="15"/>
        <v>55.955999999999996</v>
      </c>
      <c r="L88" s="18">
        <f>frq!C88</f>
        <v>1</v>
      </c>
      <c r="M88" s="16">
        <f t="shared" si="11"/>
        <v>0</v>
      </c>
      <c r="N88" s="16">
        <f t="shared" si="12"/>
        <v>55.955999999999996</v>
      </c>
      <c r="O88" s="16">
        <f t="shared" si="13"/>
        <v>0</v>
      </c>
      <c r="P88" s="16">
        <f t="shared" si="14"/>
        <v>0</v>
      </c>
      <c r="Q88" s="17">
        <f t="shared" si="16"/>
        <v>55.955999999999996</v>
      </c>
    </row>
    <row r="89" spans="1:17">
      <c r="A89" s="8" t="s">
        <v>131</v>
      </c>
      <c r="B89" s="15">
        <f>'[1]10'!B91</f>
        <v>0</v>
      </c>
      <c r="C89" s="16">
        <f>'[1]10'!C91</f>
        <v>220</v>
      </c>
      <c r="D89" s="16">
        <f>'[1]10'!D91</f>
        <v>0</v>
      </c>
      <c r="E89" s="16">
        <f>'[1]10'!E91</f>
        <v>0</v>
      </c>
      <c r="F89" s="15">
        <f t="shared" si="17"/>
        <v>220</v>
      </c>
      <c r="G89" s="15">
        <f>'[1]10'!H91</f>
        <v>0</v>
      </c>
      <c r="H89" s="16">
        <f>'[1]10'!I91</f>
        <v>57.45600000000001</v>
      </c>
      <c r="I89" s="16">
        <f>'[1]10'!J91</f>
        <v>0</v>
      </c>
      <c r="J89" s="16">
        <f>'[1]10'!K91</f>
        <v>0</v>
      </c>
      <c r="K89" s="15">
        <f t="shared" si="15"/>
        <v>57.45600000000001</v>
      </c>
      <c r="L89" s="18">
        <f>frq!C89</f>
        <v>1</v>
      </c>
      <c r="M89" s="16">
        <f t="shared" si="11"/>
        <v>0</v>
      </c>
      <c r="N89" s="16">
        <f t="shared" si="12"/>
        <v>57.45600000000001</v>
      </c>
      <c r="O89" s="16">
        <f t="shared" si="13"/>
        <v>0</v>
      </c>
      <c r="P89" s="16">
        <f t="shared" si="14"/>
        <v>0</v>
      </c>
      <c r="Q89" s="17">
        <f t="shared" si="16"/>
        <v>57.45600000000001</v>
      </c>
    </row>
    <row r="90" spans="1:17">
      <c r="A90" s="8" t="s">
        <v>132</v>
      </c>
      <c r="B90" s="15">
        <f>'[1]10'!B92</f>
        <v>0</v>
      </c>
      <c r="C90" s="16">
        <f>'[1]10'!C92</f>
        <v>220</v>
      </c>
      <c r="D90" s="16">
        <f>'[1]10'!D92</f>
        <v>0</v>
      </c>
      <c r="E90" s="16">
        <f>'[1]10'!E92</f>
        <v>0</v>
      </c>
      <c r="F90" s="15">
        <f t="shared" si="17"/>
        <v>220</v>
      </c>
      <c r="G90" s="15">
        <f>'[1]10'!H92</f>
        <v>0</v>
      </c>
      <c r="H90" s="16">
        <f>'[1]10'!I92</f>
        <v>61.452000000000005</v>
      </c>
      <c r="I90" s="16">
        <f>'[1]10'!J92</f>
        <v>0</v>
      </c>
      <c r="J90" s="16">
        <f>'[1]10'!K92</f>
        <v>0</v>
      </c>
      <c r="K90" s="15">
        <f t="shared" si="15"/>
        <v>61.452000000000005</v>
      </c>
      <c r="L90" s="18">
        <f>frq!C90</f>
        <v>1</v>
      </c>
      <c r="M90" s="16">
        <f t="shared" si="11"/>
        <v>0</v>
      </c>
      <c r="N90" s="16">
        <f t="shared" si="12"/>
        <v>61.452000000000005</v>
      </c>
      <c r="O90" s="16">
        <f t="shared" si="13"/>
        <v>0</v>
      </c>
      <c r="P90" s="16">
        <f t="shared" si="14"/>
        <v>0</v>
      </c>
      <c r="Q90" s="17">
        <f t="shared" si="16"/>
        <v>61.452000000000005</v>
      </c>
    </row>
    <row r="91" spans="1:17">
      <c r="A91" s="8" t="s">
        <v>133</v>
      </c>
      <c r="B91" s="15">
        <f>'[1]10'!B93</f>
        <v>0</v>
      </c>
      <c r="C91" s="16">
        <f>'[1]10'!C93</f>
        <v>220</v>
      </c>
      <c r="D91" s="16">
        <f>'[1]10'!D93</f>
        <v>0</v>
      </c>
      <c r="E91" s="16">
        <f>'[1]10'!E93</f>
        <v>0</v>
      </c>
      <c r="F91" s="15">
        <f t="shared" si="17"/>
        <v>220</v>
      </c>
      <c r="G91" s="15">
        <f>'[1]10'!H93</f>
        <v>0</v>
      </c>
      <c r="H91" s="16">
        <f>'[1]10'!I93</f>
        <v>60.688000000000002</v>
      </c>
      <c r="I91" s="16">
        <f>'[1]10'!J93</f>
        <v>0</v>
      </c>
      <c r="J91" s="16">
        <f>'[1]10'!K93</f>
        <v>0</v>
      </c>
      <c r="K91" s="15">
        <f t="shared" si="15"/>
        <v>60.688000000000002</v>
      </c>
      <c r="L91" s="18">
        <f>frq!C91</f>
        <v>1</v>
      </c>
      <c r="M91" s="16">
        <f t="shared" si="11"/>
        <v>0</v>
      </c>
      <c r="N91" s="16">
        <f t="shared" si="12"/>
        <v>60.688000000000002</v>
      </c>
      <c r="O91" s="16">
        <f t="shared" si="13"/>
        <v>0</v>
      </c>
      <c r="P91" s="16">
        <f t="shared" si="14"/>
        <v>0</v>
      </c>
      <c r="Q91" s="17">
        <f t="shared" si="16"/>
        <v>60.688000000000002</v>
      </c>
    </row>
    <row r="92" spans="1:17">
      <c r="A92" s="8" t="s">
        <v>134</v>
      </c>
      <c r="B92" s="15">
        <f>'[1]10'!B94</f>
        <v>0</v>
      </c>
      <c r="C92" s="16">
        <f>'[1]10'!C94</f>
        <v>220</v>
      </c>
      <c r="D92" s="16">
        <f>'[1]10'!D94</f>
        <v>0</v>
      </c>
      <c r="E92" s="16">
        <f>'[1]10'!E94</f>
        <v>0</v>
      </c>
      <c r="F92" s="15">
        <f t="shared" si="17"/>
        <v>220</v>
      </c>
      <c r="G92" s="15">
        <f>'[1]10'!H94</f>
        <v>0</v>
      </c>
      <c r="H92" s="16">
        <f>'[1]10'!I94</f>
        <v>40.795999999999992</v>
      </c>
      <c r="I92" s="16">
        <f>'[1]10'!J94</f>
        <v>0</v>
      </c>
      <c r="J92" s="16">
        <f>'[1]10'!K94</f>
        <v>0</v>
      </c>
      <c r="K92" s="15">
        <f t="shared" si="15"/>
        <v>40.795999999999992</v>
      </c>
      <c r="L92" s="18">
        <f>frq!C92</f>
        <v>1</v>
      </c>
      <c r="M92" s="16">
        <f t="shared" si="11"/>
        <v>0</v>
      </c>
      <c r="N92" s="16">
        <f t="shared" si="12"/>
        <v>40.795999999999992</v>
      </c>
      <c r="O92" s="16">
        <f t="shared" si="13"/>
        <v>0</v>
      </c>
      <c r="P92" s="16">
        <f t="shared" si="14"/>
        <v>0</v>
      </c>
      <c r="Q92" s="17">
        <f t="shared" si="16"/>
        <v>40.795999999999992</v>
      </c>
    </row>
    <row r="93" spans="1:17">
      <c r="A93" s="8" t="s">
        <v>135</v>
      </c>
      <c r="B93" s="15">
        <f>'[1]10'!B95</f>
        <v>0</v>
      </c>
      <c r="C93" s="16">
        <f>'[1]10'!C95</f>
        <v>220</v>
      </c>
      <c r="D93" s="16">
        <f>'[1]10'!D95</f>
        <v>0</v>
      </c>
      <c r="E93" s="16">
        <f>'[1]10'!E95</f>
        <v>0</v>
      </c>
      <c r="F93" s="15">
        <f t="shared" si="17"/>
        <v>220</v>
      </c>
      <c r="G93" s="15">
        <f>'[1]10'!H95</f>
        <v>0</v>
      </c>
      <c r="H93" s="16">
        <f>'[1]10'!I95</f>
        <v>0</v>
      </c>
      <c r="I93" s="16">
        <f>'[1]10'!J95</f>
        <v>0</v>
      </c>
      <c r="J93" s="16">
        <f>'[1]10'!K95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'[1]10'!B96</f>
        <v>0</v>
      </c>
      <c r="C94" s="16">
        <f>'[1]10'!C96</f>
        <v>220</v>
      </c>
      <c r="D94" s="16">
        <f>'[1]10'!D96</f>
        <v>0</v>
      </c>
      <c r="E94" s="16">
        <f>'[1]10'!E96</f>
        <v>0</v>
      </c>
      <c r="F94" s="15">
        <f t="shared" si="17"/>
        <v>220</v>
      </c>
      <c r="G94" s="15">
        <f>'[1]10'!H96</f>
        <v>0</v>
      </c>
      <c r="H94" s="16">
        <f>'[1]10'!I96</f>
        <v>0</v>
      </c>
      <c r="I94" s="16">
        <f>'[1]10'!J96</f>
        <v>0</v>
      </c>
      <c r="J94" s="16">
        <f>'[1]10'!K96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'[1]10'!B97</f>
        <v>0</v>
      </c>
      <c r="C95" s="16">
        <f>'[1]10'!C97</f>
        <v>220</v>
      </c>
      <c r="D95" s="16">
        <f>'[1]10'!D97</f>
        <v>0</v>
      </c>
      <c r="E95" s="16">
        <f>'[1]10'!E97</f>
        <v>0</v>
      </c>
      <c r="F95" s="15">
        <f t="shared" si="17"/>
        <v>220</v>
      </c>
      <c r="G95" s="15">
        <f>'[1]10'!H97</f>
        <v>0</v>
      </c>
      <c r="H95" s="16">
        <f>'[1]10'!I97</f>
        <v>0</v>
      </c>
      <c r="I95" s="16">
        <f>'[1]10'!J97</f>
        <v>0</v>
      </c>
      <c r="J95" s="16">
        <f>'[1]10'!K97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'[1]10'!B98</f>
        <v>0</v>
      </c>
      <c r="C96" s="16">
        <f>'[1]10'!C98</f>
        <v>220</v>
      </c>
      <c r="D96" s="16">
        <f>'[1]10'!D98</f>
        <v>0</v>
      </c>
      <c r="E96" s="16">
        <f>'[1]10'!E98</f>
        <v>0</v>
      </c>
      <c r="F96" s="15">
        <f t="shared" si="17"/>
        <v>220</v>
      </c>
      <c r="G96" s="15">
        <f>'[1]10'!H98</f>
        <v>0</v>
      </c>
      <c r="H96" s="16">
        <f>'[1]10'!I98</f>
        <v>0</v>
      </c>
      <c r="I96" s="16">
        <f>'[1]10'!J98</f>
        <v>0</v>
      </c>
      <c r="J96" s="16">
        <f>'[1]10'!K98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'[1]10'!B99</f>
        <v>0</v>
      </c>
      <c r="C97" s="16">
        <f>'[1]10'!C99</f>
        <v>220</v>
      </c>
      <c r="D97" s="16">
        <f>'[1]10'!D99</f>
        <v>0</v>
      </c>
      <c r="E97" s="16">
        <f>'[1]10'!E99</f>
        <v>0</v>
      </c>
      <c r="F97" s="15">
        <f t="shared" si="17"/>
        <v>220</v>
      </c>
      <c r="G97" s="15">
        <f>'[1]10'!H99</f>
        <v>0</v>
      </c>
      <c r="H97" s="16">
        <f>'[1]10'!I99</f>
        <v>0</v>
      </c>
      <c r="I97" s="16">
        <f>'[1]10'!J99</f>
        <v>0</v>
      </c>
      <c r="J97" s="16">
        <f>'[1]10'!K99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'[1]10'!B100</f>
        <v>0</v>
      </c>
      <c r="C98" s="16">
        <f>'[1]10'!C100</f>
        <v>220</v>
      </c>
      <c r="D98" s="16">
        <f>'[1]10'!D100</f>
        <v>0</v>
      </c>
      <c r="E98" s="16">
        <f>'[1]10'!E100</f>
        <v>0</v>
      </c>
      <c r="F98" s="15">
        <f t="shared" si="17"/>
        <v>220</v>
      </c>
      <c r="G98" s="15">
        <f>'[1]10'!H100</f>
        <v>0</v>
      </c>
      <c r="H98" s="16">
        <f>'[1]10'!I100</f>
        <v>0</v>
      </c>
      <c r="I98" s="16">
        <f>'[1]10'!J100</f>
        <v>0</v>
      </c>
      <c r="J98" s="16">
        <f>'[1]10'!K100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2.8875000000000002</v>
      </c>
      <c r="C99" s="15">
        <f t="shared" si="18"/>
        <v>3.355</v>
      </c>
      <c r="D99" s="15">
        <f t="shared" si="18"/>
        <v>0</v>
      </c>
      <c r="E99" s="15">
        <f t="shared" si="18"/>
        <v>0</v>
      </c>
      <c r="F99" s="15">
        <f t="shared" si="18"/>
        <v>6.2424999999999997</v>
      </c>
      <c r="G99" s="15">
        <f t="shared" si="18"/>
        <v>2.2847459999999997</v>
      </c>
      <c r="H99" s="15">
        <f t="shared" si="18"/>
        <v>0.15671100000000002</v>
      </c>
      <c r="I99" s="15">
        <f t="shared" si="18"/>
        <v>0</v>
      </c>
      <c r="J99" s="15">
        <f t="shared" si="18"/>
        <v>0</v>
      </c>
      <c r="K99" s="15">
        <f t="shared" si="18"/>
        <v>2.4414569999999993</v>
      </c>
      <c r="L99" s="15">
        <f t="shared" si="18"/>
        <v>2.4E-2</v>
      </c>
      <c r="M99" s="15">
        <f t="shared" si="18"/>
        <v>2.2847459999999997</v>
      </c>
      <c r="N99" s="15">
        <f t="shared" si="18"/>
        <v>0.15671100000000002</v>
      </c>
      <c r="O99" s="15">
        <f t="shared" si="18"/>
        <v>0</v>
      </c>
      <c r="P99" s="15">
        <f t="shared" si="18"/>
        <v>0</v>
      </c>
      <c r="Q99" s="15">
        <f t="shared" si="18"/>
        <v>2.4414569999999993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44936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'[2]10'!B5</f>
        <v>84</v>
      </c>
      <c r="C3" s="205">
        <f>'[2]10'!C5</f>
        <v>0</v>
      </c>
      <c r="D3" s="205">
        <f>'[2]10'!D5</f>
        <v>0</v>
      </c>
      <c r="E3" s="205">
        <f>'[2]10'!E5</f>
        <v>0</v>
      </c>
      <c r="F3" s="15">
        <f>SUM(B3:E3)</f>
        <v>84</v>
      </c>
      <c r="G3" s="204">
        <f>'[2]10'!H5</f>
        <v>39</v>
      </c>
      <c r="H3" s="205">
        <f>'[2]10'!I5</f>
        <v>0</v>
      </c>
      <c r="I3" s="205">
        <f>'[2]10'!J5</f>
        <v>0</v>
      </c>
      <c r="J3" s="205">
        <f>'[2]10'!K5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'[2]10'!B6</f>
        <v>84</v>
      </c>
      <c r="C4" s="205">
        <f>'[2]10'!C6</f>
        <v>0</v>
      </c>
      <c r="D4" s="205">
        <f>'[2]10'!D6</f>
        <v>0</v>
      </c>
      <c r="E4" s="205">
        <f>'[2]10'!E6</f>
        <v>0</v>
      </c>
      <c r="F4" s="15">
        <f>SUM(B4:E4)</f>
        <v>84</v>
      </c>
      <c r="G4" s="204">
        <f>'[2]10'!H6</f>
        <v>39</v>
      </c>
      <c r="H4" s="205">
        <f>'[2]10'!I6</f>
        <v>0</v>
      </c>
      <c r="I4" s="205">
        <f>'[2]10'!J6</f>
        <v>0</v>
      </c>
      <c r="J4" s="205">
        <f>'[2]10'!K6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'[2]10'!B7</f>
        <v>84</v>
      </c>
      <c r="C5" s="205">
        <f>'[2]10'!C7</f>
        <v>0</v>
      </c>
      <c r="D5" s="205">
        <f>'[2]10'!D7</f>
        <v>0</v>
      </c>
      <c r="E5" s="205">
        <f>'[2]10'!E7</f>
        <v>0</v>
      </c>
      <c r="F5" s="15">
        <f t="shared" ref="F5:F68" si="6">SUM(B5:E5)</f>
        <v>84</v>
      </c>
      <c r="G5" s="204">
        <f>'[2]10'!H7</f>
        <v>39</v>
      </c>
      <c r="H5" s="205">
        <f>'[2]10'!I7</f>
        <v>0</v>
      </c>
      <c r="I5" s="205">
        <f>'[2]10'!J7</f>
        <v>0</v>
      </c>
      <c r="J5" s="205">
        <f>'[2]10'!K7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'[2]10'!B8</f>
        <v>84</v>
      </c>
      <c r="C6" s="205">
        <f>'[2]10'!C8</f>
        <v>0</v>
      </c>
      <c r="D6" s="205">
        <f>'[2]10'!D8</f>
        <v>0</v>
      </c>
      <c r="E6" s="205">
        <f>'[2]10'!E8</f>
        <v>0</v>
      </c>
      <c r="F6" s="15">
        <f t="shared" si="6"/>
        <v>84</v>
      </c>
      <c r="G6" s="204">
        <f>'[2]10'!H8</f>
        <v>39</v>
      </c>
      <c r="H6" s="205">
        <f>'[2]10'!I8</f>
        <v>0</v>
      </c>
      <c r="I6" s="205">
        <f>'[2]10'!J8</f>
        <v>0</v>
      </c>
      <c r="J6" s="205">
        <f>'[2]10'!K8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'[2]10'!B9</f>
        <v>84</v>
      </c>
      <c r="C7" s="205">
        <f>'[2]10'!C9</f>
        <v>0</v>
      </c>
      <c r="D7" s="205">
        <f>'[2]10'!D9</f>
        <v>0</v>
      </c>
      <c r="E7" s="205">
        <f>'[2]10'!E9</f>
        <v>0</v>
      </c>
      <c r="F7" s="15">
        <f t="shared" si="6"/>
        <v>84</v>
      </c>
      <c r="G7" s="204">
        <f>'[2]10'!H9</f>
        <v>39</v>
      </c>
      <c r="H7" s="205">
        <f>'[2]10'!I9</f>
        <v>0</v>
      </c>
      <c r="I7" s="205">
        <f>'[2]10'!J9</f>
        <v>0</v>
      </c>
      <c r="J7" s="205">
        <f>'[2]10'!K9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'[2]10'!B10</f>
        <v>84</v>
      </c>
      <c r="C8" s="205">
        <f>'[2]10'!C10</f>
        <v>0</v>
      </c>
      <c r="D8" s="205">
        <f>'[2]10'!D10</f>
        <v>0</v>
      </c>
      <c r="E8" s="205">
        <f>'[2]10'!E10</f>
        <v>0</v>
      </c>
      <c r="F8" s="15">
        <f t="shared" si="6"/>
        <v>84</v>
      </c>
      <c r="G8" s="204">
        <f>'[2]10'!H10</f>
        <v>39</v>
      </c>
      <c r="H8" s="205">
        <f>'[2]10'!I10</f>
        <v>0</v>
      </c>
      <c r="I8" s="205">
        <f>'[2]10'!J10</f>
        <v>0</v>
      </c>
      <c r="J8" s="205">
        <f>'[2]10'!K10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'[2]10'!B11</f>
        <v>84</v>
      </c>
      <c r="C9" s="205">
        <f>'[2]10'!C11</f>
        <v>0</v>
      </c>
      <c r="D9" s="205">
        <f>'[2]10'!D11</f>
        <v>0</v>
      </c>
      <c r="E9" s="205">
        <f>'[2]10'!E11</f>
        <v>0</v>
      </c>
      <c r="F9" s="15">
        <f t="shared" si="6"/>
        <v>84</v>
      </c>
      <c r="G9" s="204">
        <f>'[2]10'!H11</f>
        <v>39</v>
      </c>
      <c r="H9" s="205">
        <f>'[2]10'!I11</f>
        <v>0</v>
      </c>
      <c r="I9" s="205">
        <f>'[2]10'!J11</f>
        <v>0</v>
      </c>
      <c r="J9" s="205">
        <f>'[2]10'!K11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'[2]10'!B12</f>
        <v>84</v>
      </c>
      <c r="C10" s="205">
        <f>'[2]10'!C12</f>
        <v>0</v>
      </c>
      <c r="D10" s="205">
        <f>'[2]10'!D12</f>
        <v>0</v>
      </c>
      <c r="E10" s="205">
        <f>'[2]10'!E12</f>
        <v>0</v>
      </c>
      <c r="F10" s="15">
        <f t="shared" si="6"/>
        <v>84</v>
      </c>
      <c r="G10" s="204">
        <f>'[2]10'!H12</f>
        <v>39</v>
      </c>
      <c r="H10" s="205">
        <f>'[2]10'!I12</f>
        <v>0</v>
      </c>
      <c r="I10" s="205">
        <f>'[2]10'!J12</f>
        <v>0</v>
      </c>
      <c r="J10" s="205">
        <f>'[2]10'!K12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4">
        <f>'[2]10'!B13</f>
        <v>84</v>
      </c>
      <c r="C11" s="205">
        <f>'[2]10'!C13</f>
        <v>0</v>
      </c>
      <c r="D11" s="205">
        <f>'[2]10'!D13</f>
        <v>0</v>
      </c>
      <c r="E11" s="205">
        <f>'[2]10'!E13</f>
        <v>0</v>
      </c>
      <c r="F11" s="15">
        <f t="shared" si="6"/>
        <v>84</v>
      </c>
      <c r="G11" s="204">
        <f>'[2]10'!H13</f>
        <v>40</v>
      </c>
      <c r="H11" s="205">
        <f>'[2]10'!I13</f>
        <v>0</v>
      </c>
      <c r="I11" s="205">
        <f>'[2]10'!J13</f>
        <v>0</v>
      </c>
      <c r="J11" s="205">
        <f>'[2]10'!K13</f>
        <v>0</v>
      </c>
      <c r="K11" s="15">
        <f t="shared" si="3"/>
        <v>40</v>
      </c>
      <c r="L11" s="18">
        <f>frq!C11</f>
        <v>1</v>
      </c>
      <c r="M11" s="167">
        <f t="shared" si="4"/>
        <v>39.6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39.6</v>
      </c>
      <c r="R11" s="18">
        <v>0.4</v>
      </c>
    </row>
    <row r="12" spans="1:18">
      <c r="A12" s="8" t="s">
        <v>54</v>
      </c>
      <c r="B12" s="204">
        <f>'[2]10'!B14</f>
        <v>84</v>
      </c>
      <c r="C12" s="205">
        <f>'[2]10'!C14</f>
        <v>0</v>
      </c>
      <c r="D12" s="205">
        <f>'[2]10'!D14</f>
        <v>0</v>
      </c>
      <c r="E12" s="205">
        <f>'[2]10'!E14</f>
        <v>0</v>
      </c>
      <c r="F12" s="15">
        <f t="shared" si="6"/>
        <v>84</v>
      </c>
      <c r="G12" s="204">
        <f>'[2]10'!H14</f>
        <v>40</v>
      </c>
      <c r="H12" s="205">
        <f>'[2]10'!I14</f>
        <v>0</v>
      </c>
      <c r="I12" s="205">
        <f>'[2]10'!J14</f>
        <v>0</v>
      </c>
      <c r="J12" s="205">
        <f>'[2]10'!K14</f>
        <v>0</v>
      </c>
      <c r="K12" s="15">
        <f t="shared" si="3"/>
        <v>40</v>
      </c>
      <c r="L12" s="18">
        <f>frq!C12</f>
        <v>1</v>
      </c>
      <c r="M12" s="167">
        <f t="shared" si="4"/>
        <v>39.6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39.6</v>
      </c>
      <c r="R12" s="18">
        <v>0.4</v>
      </c>
    </row>
    <row r="13" spans="1:18">
      <c r="A13" s="8" t="s">
        <v>55</v>
      </c>
      <c r="B13" s="204">
        <f>'[2]10'!B15</f>
        <v>84</v>
      </c>
      <c r="C13" s="205">
        <f>'[2]10'!C15</f>
        <v>0</v>
      </c>
      <c r="D13" s="205">
        <f>'[2]10'!D15</f>
        <v>0</v>
      </c>
      <c r="E13" s="205">
        <f>'[2]10'!E15</f>
        <v>0</v>
      </c>
      <c r="F13" s="15">
        <f t="shared" si="6"/>
        <v>84</v>
      </c>
      <c r="G13" s="204">
        <f>'[2]10'!H15</f>
        <v>40</v>
      </c>
      <c r="H13" s="205">
        <f>'[2]10'!I15</f>
        <v>0</v>
      </c>
      <c r="I13" s="205">
        <f>'[2]10'!J15</f>
        <v>0</v>
      </c>
      <c r="J13" s="205">
        <f>'[2]10'!K15</f>
        <v>0</v>
      </c>
      <c r="K13" s="15">
        <f t="shared" si="3"/>
        <v>40</v>
      </c>
      <c r="L13" s="18">
        <f>frq!C13</f>
        <v>1</v>
      </c>
      <c r="M13" s="167">
        <f t="shared" si="4"/>
        <v>39.6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39.6</v>
      </c>
      <c r="R13" s="18">
        <v>0.4</v>
      </c>
    </row>
    <row r="14" spans="1:18">
      <c r="A14" s="8" t="s">
        <v>56</v>
      </c>
      <c r="B14" s="204">
        <f>'[2]10'!B16</f>
        <v>84</v>
      </c>
      <c r="C14" s="205">
        <f>'[2]10'!C16</f>
        <v>0</v>
      </c>
      <c r="D14" s="205">
        <f>'[2]10'!D16</f>
        <v>0</v>
      </c>
      <c r="E14" s="205">
        <f>'[2]10'!E16</f>
        <v>0</v>
      </c>
      <c r="F14" s="15">
        <f t="shared" si="6"/>
        <v>84</v>
      </c>
      <c r="G14" s="204">
        <f>'[2]10'!H16</f>
        <v>40</v>
      </c>
      <c r="H14" s="205">
        <f>'[2]10'!I16</f>
        <v>0</v>
      </c>
      <c r="I14" s="205">
        <f>'[2]10'!J16</f>
        <v>0</v>
      </c>
      <c r="J14" s="205">
        <f>'[2]10'!K16</f>
        <v>0</v>
      </c>
      <c r="K14" s="15">
        <f t="shared" si="3"/>
        <v>40</v>
      </c>
      <c r="L14" s="18">
        <f>frq!C14</f>
        <v>1</v>
      </c>
      <c r="M14" s="167">
        <f t="shared" si="4"/>
        <v>39.6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39.6</v>
      </c>
      <c r="R14" s="18">
        <v>0.4</v>
      </c>
    </row>
    <row r="15" spans="1:18">
      <c r="A15" s="8" t="s">
        <v>57</v>
      </c>
      <c r="B15" s="204">
        <f>'[2]10'!B17</f>
        <v>84</v>
      </c>
      <c r="C15" s="205">
        <f>'[2]10'!C17</f>
        <v>0</v>
      </c>
      <c r="D15" s="205">
        <f>'[2]10'!D17</f>
        <v>0</v>
      </c>
      <c r="E15" s="205">
        <f>'[2]10'!E17</f>
        <v>0</v>
      </c>
      <c r="F15" s="15">
        <f t="shared" si="6"/>
        <v>84</v>
      </c>
      <c r="G15" s="204">
        <f>'[2]10'!H17</f>
        <v>40</v>
      </c>
      <c r="H15" s="205">
        <f>'[2]10'!I17</f>
        <v>0</v>
      </c>
      <c r="I15" s="205">
        <f>'[2]10'!J17</f>
        <v>0</v>
      </c>
      <c r="J15" s="205">
        <f>'[2]10'!K17</f>
        <v>0</v>
      </c>
      <c r="K15" s="15">
        <f t="shared" si="3"/>
        <v>40</v>
      </c>
      <c r="L15" s="18">
        <f>frq!C15</f>
        <v>1</v>
      </c>
      <c r="M15" s="167">
        <f t="shared" si="4"/>
        <v>39.6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39.6</v>
      </c>
      <c r="R15" s="18">
        <v>0.4</v>
      </c>
    </row>
    <row r="16" spans="1:18">
      <c r="A16" s="8" t="s">
        <v>58</v>
      </c>
      <c r="B16" s="204">
        <f>'[2]10'!B18</f>
        <v>84</v>
      </c>
      <c r="C16" s="205">
        <f>'[2]10'!C18</f>
        <v>0</v>
      </c>
      <c r="D16" s="205">
        <f>'[2]10'!D18</f>
        <v>0</v>
      </c>
      <c r="E16" s="205">
        <f>'[2]10'!E18</f>
        <v>0</v>
      </c>
      <c r="F16" s="15">
        <f t="shared" si="6"/>
        <v>84</v>
      </c>
      <c r="G16" s="204">
        <f>'[2]10'!H18</f>
        <v>40</v>
      </c>
      <c r="H16" s="205">
        <f>'[2]10'!I18</f>
        <v>0</v>
      </c>
      <c r="I16" s="205">
        <f>'[2]10'!J18</f>
        <v>0</v>
      </c>
      <c r="J16" s="205">
        <f>'[2]10'!K18</f>
        <v>0</v>
      </c>
      <c r="K16" s="15">
        <f t="shared" si="3"/>
        <v>40</v>
      </c>
      <c r="L16" s="18">
        <f>frq!C16</f>
        <v>1</v>
      </c>
      <c r="M16" s="167">
        <f t="shared" si="4"/>
        <v>39.6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39.6</v>
      </c>
      <c r="R16" s="18">
        <v>0.4</v>
      </c>
    </row>
    <row r="17" spans="1:18">
      <c r="A17" s="8" t="s">
        <v>59</v>
      </c>
      <c r="B17" s="204">
        <f>'[2]10'!B19</f>
        <v>84</v>
      </c>
      <c r="C17" s="205">
        <f>'[2]10'!C19</f>
        <v>0</v>
      </c>
      <c r="D17" s="205">
        <f>'[2]10'!D19</f>
        <v>0</v>
      </c>
      <c r="E17" s="205">
        <f>'[2]10'!E19</f>
        <v>0</v>
      </c>
      <c r="F17" s="15">
        <f t="shared" si="6"/>
        <v>84</v>
      </c>
      <c r="G17" s="204">
        <f>'[2]10'!H19</f>
        <v>40</v>
      </c>
      <c r="H17" s="205">
        <f>'[2]10'!I19</f>
        <v>0</v>
      </c>
      <c r="I17" s="205">
        <f>'[2]10'!J19</f>
        <v>0</v>
      </c>
      <c r="J17" s="205">
        <f>'[2]10'!K19</f>
        <v>0</v>
      </c>
      <c r="K17" s="15">
        <f t="shared" si="3"/>
        <v>40</v>
      </c>
      <c r="L17" s="18">
        <f>frq!C17</f>
        <v>1</v>
      </c>
      <c r="M17" s="167">
        <f t="shared" si="4"/>
        <v>39.6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39.6</v>
      </c>
      <c r="R17" s="18">
        <v>0.4</v>
      </c>
    </row>
    <row r="18" spans="1:18">
      <c r="A18" s="8" t="s">
        <v>60</v>
      </c>
      <c r="B18" s="204">
        <f>'[2]10'!B20</f>
        <v>84</v>
      </c>
      <c r="C18" s="205">
        <f>'[2]10'!C20</f>
        <v>0</v>
      </c>
      <c r="D18" s="205">
        <f>'[2]10'!D20</f>
        <v>0</v>
      </c>
      <c r="E18" s="205">
        <f>'[2]10'!E20</f>
        <v>0</v>
      </c>
      <c r="F18" s="15">
        <f t="shared" si="6"/>
        <v>84</v>
      </c>
      <c r="G18" s="204">
        <f>'[2]10'!H20</f>
        <v>40</v>
      </c>
      <c r="H18" s="205">
        <f>'[2]10'!I20</f>
        <v>0</v>
      </c>
      <c r="I18" s="205">
        <f>'[2]10'!J20</f>
        <v>0</v>
      </c>
      <c r="J18" s="205">
        <f>'[2]10'!K20</f>
        <v>0</v>
      </c>
      <c r="K18" s="15">
        <f t="shared" si="3"/>
        <v>40</v>
      </c>
      <c r="L18" s="18">
        <f>frq!C18</f>
        <v>1</v>
      </c>
      <c r="M18" s="167">
        <f t="shared" si="4"/>
        <v>39.6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39.6</v>
      </c>
      <c r="R18" s="18">
        <v>0.4</v>
      </c>
    </row>
    <row r="19" spans="1:18">
      <c r="A19" s="8" t="s">
        <v>61</v>
      </c>
      <c r="B19" s="204">
        <f>'[2]10'!B21</f>
        <v>84</v>
      </c>
      <c r="C19" s="205">
        <f>'[2]10'!C21</f>
        <v>0</v>
      </c>
      <c r="D19" s="205">
        <f>'[2]10'!D21</f>
        <v>0</v>
      </c>
      <c r="E19" s="205">
        <f>'[2]10'!E21</f>
        <v>0</v>
      </c>
      <c r="F19" s="15">
        <f t="shared" si="6"/>
        <v>84</v>
      </c>
      <c r="G19" s="204">
        <f>'[2]10'!H21</f>
        <v>39</v>
      </c>
      <c r="H19" s="205">
        <f>'[2]10'!I21</f>
        <v>0</v>
      </c>
      <c r="I19" s="205">
        <f>'[2]10'!J21</f>
        <v>0</v>
      </c>
      <c r="J19" s="205">
        <f>'[2]10'!K21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4">
        <f>'[2]10'!B22</f>
        <v>84</v>
      </c>
      <c r="C20" s="205">
        <f>'[2]10'!C22</f>
        <v>0</v>
      </c>
      <c r="D20" s="205">
        <f>'[2]10'!D22</f>
        <v>0</v>
      </c>
      <c r="E20" s="205">
        <f>'[2]10'!E22</f>
        <v>0</v>
      </c>
      <c r="F20" s="15">
        <f t="shared" si="6"/>
        <v>84</v>
      </c>
      <c r="G20" s="204">
        <f>'[2]10'!H22</f>
        <v>39</v>
      </c>
      <c r="H20" s="205">
        <f>'[2]10'!I22</f>
        <v>0</v>
      </c>
      <c r="I20" s="205">
        <f>'[2]10'!J22</f>
        <v>0</v>
      </c>
      <c r="J20" s="205">
        <f>'[2]10'!K22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4">
        <f>'[2]10'!B23</f>
        <v>84</v>
      </c>
      <c r="C21" s="205">
        <f>'[2]10'!C23</f>
        <v>0</v>
      </c>
      <c r="D21" s="205">
        <f>'[2]10'!D23</f>
        <v>0</v>
      </c>
      <c r="E21" s="205">
        <f>'[2]10'!E23</f>
        <v>0</v>
      </c>
      <c r="F21" s="15">
        <f t="shared" si="6"/>
        <v>84</v>
      </c>
      <c r="G21" s="204">
        <f>'[2]10'!H23</f>
        <v>39</v>
      </c>
      <c r="H21" s="205">
        <f>'[2]10'!I23</f>
        <v>0</v>
      </c>
      <c r="I21" s="205">
        <f>'[2]10'!J23</f>
        <v>0</v>
      </c>
      <c r="J21" s="205">
        <f>'[2]10'!K23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204">
        <f>'[2]10'!B24</f>
        <v>84</v>
      </c>
      <c r="C22" s="205">
        <f>'[2]10'!C24</f>
        <v>0</v>
      </c>
      <c r="D22" s="205">
        <f>'[2]10'!D24</f>
        <v>0</v>
      </c>
      <c r="E22" s="205">
        <f>'[2]10'!E24</f>
        <v>0</v>
      </c>
      <c r="F22" s="15">
        <f t="shared" si="6"/>
        <v>84</v>
      </c>
      <c r="G22" s="204">
        <f>'[2]10'!H24</f>
        <v>39</v>
      </c>
      <c r="H22" s="205">
        <f>'[2]10'!I24</f>
        <v>0</v>
      </c>
      <c r="I22" s="205">
        <f>'[2]10'!J24</f>
        <v>0</v>
      </c>
      <c r="J22" s="205">
        <f>'[2]10'!K24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204">
        <f>'[2]10'!B25</f>
        <v>84</v>
      </c>
      <c r="C23" s="205">
        <f>'[2]10'!C25</f>
        <v>0</v>
      </c>
      <c r="D23" s="205">
        <f>'[2]10'!D25</f>
        <v>0</v>
      </c>
      <c r="E23" s="205">
        <f>'[2]10'!E25</f>
        <v>0</v>
      </c>
      <c r="F23" s="15">
        <f t="shared" si="6"/>
        <v>84</v>
      </c>
      <c r="G23" s="204">
        <f>'[2]10'!H25</f>
        <v>39</v>
      </c>
      <c r="H23" s="205">
        <f>'[2]10'!I25</f>
        <v>0</v>
      </c>
      <c r="I23" s="205">
        <f>'[2]10'!J25</f>
        <v>0</v>
      </c>
      <c r="J23" s="205">
        <f>'[2]10'!K25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204">
        <f>'[2]10'!B26</f>
        <v>84</v>
      </c>
      <c r="C24" s="205">
        <f>'[2]10'!C26</f>
        <v>0</v>
      </c>
      <c r="D24" s="205">
        <f>'[2]10'!D26</f>
        <v>0</v>
      </c>
      <c r="E24" s="205">
        <f>'[2]10'!E26</f>
        <v>0</v>
      </c>
      <c r="F24" s="15">
        <f t="shared" si="6"/>
        <v>84</v>
      </c>
      <c r="G24" s="204">
        <f>'[2]10'!H26</f>
        <v>39</v>
      </c>
      <c r="H24" s="205">
        <f>'[2]10'!I26</f>
        <v>0</v>
      </c>
      <c r="I24" s="205">
        <f>'[2]10'!J26</f>
        <v>0</v>
      </c>
      <c r="J24" s="205">
        <f>'[2]10'!K26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204">
        <f>'[2]10'!B27</f>
        <v>84</v>
      </c>
      <c r="C25" s="205">
        <f>'[2]10'!C27</f>
        <v>0</v>
      </c>
      <c r="D25" s="205">
        <f>'[2]10'!D27</f>
        <v>0</v>
      </c>
      <c r="E25" s="205">
        <f>'[2]10'!E27</f>
        <v>0</v>
      </c>
      <c r="F25" s="15">
        <f t="shared" si="6"/>
        <v>84</v>
      </c>
      <c r="G25" s="204">
        <f>'[2]10'!H27</f>
        <v>39</v>
      </c>
      <c r="H25" s="205">
        <f>'[2]10'!I27</f>
        <v>0</v>
      </c>
      <c r="I25" s="205">
        <f>'[2]10'!J27</f>
        <v>0</v>
      </c>
      <c r="J25" s="205">
        <f>'[2]10'!K27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204">
        <f>'[2]10'!B28</f>
        <v>84</v>
      </c>
      <c r="C26" s="205">
        <f>'[2]10'!C28</f>
        <v>0</v>
      </c>
      <c r="D26" s="205">
        <f>'[2]10'!D28</f>
        <v>0</v>
      </c>
      <c r="E26" s="205">
        <f>'[2]10'!E28</f>
        <v>0</v>
      </c>
      <c r="F26" s="15">
        <f t="shared" si="6"/>
        <v>84</v>
      </c>
      <c r="G26" s="204">
        <f>'[2]10'!H28</f>
        <v>39</v>
      </c>
      <c r="H26" s="205">
        <f>'[2]10'!I28</f>
        <v>0</v>
      </c>
      <c r="I26" s="205">
        <f>'[2]10'!J28</f>
        <v>0</v>
      </c>
      <c r="J26" s="205">
        <f>'[2]10'!K28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204">
        <f>'[2]10'!B29</f>
        <v>84</v>
      </c>
      <c r="C27" s="205">
        <f>'[2]10'!C29</f>
        <v>0</v>
      </c>
      <c r="D27" s="205">
        <f>'[2]10'!D29</f>
        <v>0</v>
      </c>
      <c r="E27" s="205">
        <f>'[2]10'!E29</f>
        <v>0</v>
      </c>
      <c r="F27" s="15">
        <f t="shared" si="6"/>
        <v>84</v>
      </c>
      <c r="G27" s="204">
        <f>'[2]10'!H29</f>
        <v>40</v>
      </c>
      <c r="H27" s="205">
        <f>'[2]10'!I29</f>
        <v>0</v>
      </c>
      <c r="I27" s="205">
        <f>'[2]10'!J29</f>
        <v>0</v>
      </c>
      <c r="J27" s="205">
        <f>'[2]10'!K29</f>
        <v>0</v>
      </c>
      <c r="K27" s="15">
        <f t="shared" si="3"/>
        <v>40</v>
      </c>
      <c r="L27" s="18">
        <f>frq!C27</f>
        <v>1</v>
      </c>
      <c r="M27" s="167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</row>
    <row r="28" spans="1:18">
      <c r="A28" s="8" t="s">
        <v>70</v>
      </c>
      <c r="B28" s="204">
        <f>'[2]10'!B30</f>
        <v>84</v>
      </c>
      <c r="C28" s="205">
        <f>'[2]10'!C30</f>
        <v>0</v>
      </c>
      <c r="D28" s="205">
        <f>'[2]10'!D30</f>
        <v>0</v>
      </c>
      <c r="E28" s="205">
        <f>'[2]10'!E30</f>
        <v>0</v>
      </c>
      <c r="F28" s="15">
        <f t="shared" si="6"/>
        <v>84</v>
      </c>
      <c r="G28" s="204">
        <f>'[2]10'!H30</f>
        <v>40</v>
      </c>
      <c r="H28" s="205">
        <f>'[2]10'!I30</f>
        <v>0</v>
      </c>
      <c r="I28" s="205">
        <f>'[2]10'!J30</f>
        <v>0</v>
      </c>
      <c r="J28" s="205">
        <f>'[2]10'!K30</f>
        <v>0</v>
      </c>
      <c r="K28" s="15">
        <f t="shared" si="3"/>
        <v>40</v>
      </c>
      <c r="L28" s="18">
        <f>frq!C28</f>
        <v>1</v>
      </c>
      <c r="M28" s="167">
        <f t="shared" si="4"/>
        <v>39.6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39.6</v>
      </c>
      <c r="R28" s="18">
        <v>0.4</v>
      </c>
    </row>
    <row r="29" spans="1:18">
      <c r="A29" s="8" t="s">
        <v>71</v>
      </c>
      <c r="B29" s="204">
        <f>'[2]10'!B31</f>
        <v>84</v>
      </c>
      <c r="C29" s="205">
        <f>'[2]10'!C31</f>
        <v>0</v>
      </c>
      <c r="D29" s="205">
        <f>'[2]10'!D31</f>
        <v>0</v>
      </c>
      <c r="E29" s="205">
        <f>'[2]10'!E31</f>
        <v>0</v>
      </c>
      <c r="F29" s="15">
        <f t="shared" si="6"/>
        <v>84</v>
      </c>
      <c r="G29" s="204">
        <f>'[2]10'!H31</f>
        <v>40</v>
      </c>
      <c r="H29" s="205">
        <f>'[2]10'!I31</f>
        <v>0</v>
      </c>
      <c r="I29" s="205">
        <f>'[2]10'!J31</f>
        <v>0</v>
      </c>
      <c r="J29" s="205">
        <f>'[2]10'!K31</f>
        <v>0</v>
      </c>
      <c r="K29" s="15">
        <f t="shared" si="3"/>
        <v>40</v>
      </c>
      <c r="L29" s="18">
        <f>frq!C29</f>
        <v>1</v>
      </c>
      <c r="M29" s="167">
        <f t="shared" si="4"/>
        <v>39.6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39.6</v>
      </c>
      <c r="R29" s="18">
        <v>0.4</v>
      </c>
    </row>
    <row r="30" spans="1:18">
      <c r="A30" s="8" t="s">
        <v>72</v>
      </c>
      <c r="B30" s="204">
        <f>'[2]10'!B32</f>
        <v>84</v>
      </c>
      <c r="C30" s="205">
        <f>'[2]10'!C32</f>
        <v>0</v>
      </c>
      <c r="D30" s="205">
        <f>'[2]10'!D32</f>
        <v>0</v>
      </c>
      <c r="E30" s="205">
        <f>'[2]10'!E32</f>
        <v>0</v>
      </c>
      <c r="F30" s="15">
        <f t="shared" si="6"/>
        <v>84</v>
      </c>
      <c r="G30" s="204">
        <f>'[2]10'!H32</f>
        <v>40</v>
      </c>
      <c r="H30" s="205">
        <f>'[2]10'!I32</f>
        <v>0</v>
      </c>
      <c r="I30" s="205">
        <f>'[2]10'!J32</f>
        <v>0</v>
      </c>
      <c r="J30" s="205">
        <f>'[2]10'!K32</f>
        <v>0</v>
      </c>
      <c r="K30" s="15">
        <f t="shared" si="3"/>
        <v>40</v>
      </c>
      <c r="L30" s="18">
        <f>frq!C30</f>
        <v>1</v>
      </c>
      <c r="M30" s="167">
        <f t="shared" si="4"/>
        <v>39.6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39.6</v>
      </c>
      <c r="R30" s="18">
        <v>0.4</v>
      </c>
    </row>
    <row r="31" spans="1:18">
      <c r="A31" s="8" t="s">
        <v>73</v>
      </c>
      <c r="B31" s="204">
        <f>'[2]10'!B33</f>
        <v>84</v>
      </c>
      <c r="C31" s="205">
        <f>'[2]10'!C33</f>
        <v>0</v>
      </c>
      <c r="D31" s="205">
        <f>'[2]10'!D33</f>
        <v>0</v>
      </c>
      <c r="E31" s="205">
        <f>'[2]10'!E33</f>
        <v>0</v>
      </c>
      <c r="F31" s="15">
        <f t="shared" si="6"/>
        <v>84</v>
      </c>
      <c r="G31" s="204">
        <f>'[2]10'!H33</f>
        <v>40</v>
      </c>
      <c r="H31" s="205">
        <f>'[2]10'!I33</f>
        <v>0</v>
      </c>
      <c r="I31" s="205">
        <f>'[2]10'!J33</f>
        <v>0</v>
      </c>
      <c r="J31" s="205">
        <f>'[2]10'!K33</f>
        <v>0</v>
      </c>
      <c r="K31" s="15">
        <f t="shared" si="3"/>
        <v>40</v>
      </c>
      <c r="L31" s="18">
        <f>frq!C31</f>
        <v>1</v>
      </c>
      <c r="M31" s="167">
        <f t="shared" si="4"/>
        <v>39.6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39.6</v>
      </c>
      <c r="R31" s="18">
        <v>0.4</v>
      </c>
    </row>
    <row r="32" spans="1:18">
      <c r="A32" s="8" t="s">
        <v>74</v>
      </c>
      <c r="B32" s="204">
        <f>'[2]10'!B34</f>
        <v>84</v>
      </c>
      <c r="C32" s="205">
        <f>'[2]10'!C34</f>
        <v>0</v>
      </c>
      <c r="D32" s="205">
        <f>'[2]10'!D34</f>
        <v>0</v>
      </c>
      <c r="E32" s="205">
        <f>'[2]10'!E34</f>
        <v>0</v>
      </c>
      <c r="F32" s="15">
        <f t="shared" si="6"/>
        <v>84</v>
      </c>
      <c r="G32" s="204">
        <f>'[2]10'!H34</f>
        <v>40</v>
      </c>
      <c r="H32" s="205">
        <f>'[2]10'!I34</f>
        <v>0</v>
      </c>
      <c r="I32" s="205">
        <f>'[2]10'!J34</f>
        <v>0</v>
      </c>
      <c r="J32" s="205">
        <f>'[2]10'!K34</f>
        <v>0</v>
      </c>
      <c r="K32" s="15">
        <f t="shared" si="3"/>
        <v>40</v>
      </c>
      <c r="L32" s="18">
        <f>frq!C32</f>
        <v>1</v>
      </c>
      <c r="M32" s="167">
        <f t="shared" si="4"/>
        <v>39.6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39.6</v>
      </c>
      <c r="R32" s="18">
        <v>0.4</v>
      </c>
    </row>
    <row r="33" spans="1:18">
      <c r="A33" s="8" t="s">
        <v>75</v>
      </c>
      <c r="B33" s="204">
        <f>'[2]10'!B35</f>
        <v>84</v>
      </c>
      <c r="C33" s="205">
        <f>'[2]10'!C35</f>
        <v>0</v>
      </c>
      <c r="D33" s="205">
        <f>'[2]10'!D35</f>
        <v>0</v>
      </c>
      <c r="E33" s="205">
        <f>'[2]10'!E35</f>
        <v>0</v>
      </c>
      <c r="F33" s="15">
        <f t="shared" si="6"/>
        <v>84</v>
      </c>
      <c r="G33" s="204">
        <f>'[2]10'!H35</f>
        <v>40</v>
      </c>
      <c r="H33" s="205">
        <f>'[2]10'!I35</f>
        <v>0</v>
      </c>
      <c r="I33" s="205">
        <f>'[2]10'!J35</f>
        <v>0</v>
      </c>
      <c r="J33" s="205">
        <f>'[2]10'!K35</f>
        <v>0</v>
      </c>
      <c r="K33" s="15">
        <f t="shared" si="3"/>
        <v>40</v>
      </c>
      <c r="L33" s="18">
        <f>frq!C33</f>
        <v>1</v>
      </c>
      <c r="M33" s="167">
        <f t="shared" si="4"/>
        <v>39.6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39.6</v>
      </c>
      <c r="R33" s="18">
        <v>0.4</v>
      </c>
    </row>
    <row r="34" spans="1:18">
      <c r="A34" s="8" t="s">
        <v>76</v>
      </c>
      <c r="B34" s="204">
        <f>'[2]10'!B36</f>
        <v>84</v>
      </c>
      <c r="C34" s="205">
        <f>'[2]10'!C36</f>
        <v>0</v>
      </c>
      <c r="D34" s="205">
        <f>'[2]10'!D36</f>
        <v>0</v>
      </c>
      <c r="E34" s="205">
        <f>'[2]10'!E36</f>
        <v>0</v>
      </c>
      <c r="F34" s="15">
        <f t="shared" si="6"/>
        <v>84</v>
      </c>
      <c r="G34" s="204">
        <f>'[2]10'!H36</f>
        <v>40</v>
      </c>
      <c r="H34" s="205">
        <f>'[2]10'!I36</f>
        <v>0</v>
      </c>
      <c r="I34" s="205">
        <f>'[2]10'!J36</f>
        <v>0</v>
      </c>
      <c r="J34" s="205">
        <f>'[2]10'!K36</f>
        <v>0</v>
      </c>
      <c r="K34" s="15">
        <f t="shared" si="3"/>
        <v>40</v>
      </c>
      <c r="L34" s="18">
        <f>frq!C34</f>
        <v>1</v>
      </c>
      <c r="M34" s="167">
        <f t="shared" si="4"/>
        <v>39.6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39.6</v>
      </c>
      <c r="R34" s="18">
        <v>0.4</v>
      </c>
    </row>
    <row r="35" spans="1:18">
      <c r="A35" s="8" t="s">
        <v>77</v>
      </c>
      <c r="B35" s="204">
        <f>'[2]10'!B37</f>
        <v>84</v>
      </c>
      <c r="C35" s="205">
        <f>'[2]10'!C37</f>
        <v>0</v>
      </c>
      <c r="D35" s="205">
        <f>'[2]10'!D37</f>
        <v>0</v>
      </c>
      <c r="E35" s="205">
        <f>'[2]10'!E37</f>
        <v>0</v>
      </c>
      <c r="F35" s="15">
        <f t="shared" si="6"/>
        <v>84</v>
      </c>
      <c r="G35" s="204">
        <f>'[2]10'!H37</f>
        <v>40</v>
      </c>
      <c r="H35" s="205">
        <f>'[2]10'!I37</f>
        <v>0</v>
      </c>
      <c r="I35" s="205">
        <f>'[2]10'!J37</f>
        <v>0</v>
      </c>
      <c r="J35" s="205">
        <f>'[2]10'!K37</f>
        <v>0</v>
      </c>
      <c r="K35" s="15">
        <f t="shared" si="3"/>
        <v>40</v>
      </c>
      <c r="L35" s="18">
        <f>frq!C35</f>
        <v>1</v>
      </c>
      <c r="M35" s="167">
        <f t="shared" si="4"/>
        <v>39.6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39.6</v>
      </c>
      <c r="R35" s="18">
        <v>0.4</v>
      </c>
    </row>
    <row r="36" spans="1:18">
      <c r="A36" s="8" t="s">
        <v>78</v>
      </c>
      <c r="B36" s="204">
        <f>'[2]10'!B38</f>
        <v>84</v>
      </c>
      <c r="C36" s="205">
        <f>'[2]10'!C38</f>
        <v>0</v>
      </c>
      <c r="D36" s="205">
        <f>'[2]10'!D38</f>
        <v>0</v>
      </c>
      <c r="E36" s="205">
        <f>'[2]10'!E38</f>
        <v>0</v>
      </c>
      <c r="F36" s="15">
        <f t="shared" si="6"/>
        <v>84</v>
      </c>
      <c r="G36" s="204">
        <f>'[2]10'!H38</f>
        <v>40</v>
      </c>
      <c r="H36" s="205">
        <f>'[2]10'!I38</f>
        <v>0</v>
      </c>
      <c r="I36" s="205">
        <f>'[2]10'!J38</f>
        <v>0</v>
      </c>
      <c r="J36" s="205">
        <f>'[2]10'!K38</f>
        <v>0</v>
      </c>
      <c r="K36" s="15">
        <f t="shared" si="3"/>
        <v>40</v>
      </c>
      <c r="L36" s="18">
        <f>frq!C36</f>
        <v>1</v>
      </c>
      <c r="M36" s="167">
        <f t="shared" si="4"/>
        <v>39.6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39.6</v>
      </c>
      <c r="R36" s="18">
        <v>0.4</v>
      </c>
    </row>
    <row r="37" spans="1:18">
      <c r="A37" s="8" t="s">
        <v>79</v>
      </c>
      <c r="B37" s="204">
        <f>'[2]10'!B39</f>
        <v>84</v>
      </c>
      <c r="C37" s="205">
        <f>'[2]10'!C39</f>
        <v>0</v>
      </c>
      <c r="D37" s="205">
        <f>'[2]10'!D39</f>
        <v>0</v>
      </c>
      <c r="E37" s="205">
        <f>'[2]10'!E39</f>
        <v>0</v>
      </c>
      <c r="F37" s="15">
        <f t="shared" si="6"/>
        <v>84</v>
      </c>
      <c r="G37" s="204">
        <f>'[2]10'!H39</f>
        <v>40</v>
      </c>
      <c r="H37" s="205">
        <f>'[2]10'!I39</f>
        <v>0</v>
      </c>
      <c r="I37" s="205">
        <f>'[2]10'!J39</f>
        <v>0</v>
      </c>
      <c r="J37" s="205">
        <f>'[2]10'!K39</f>
        <v>0</v>
      </c>
      <c r="K37" s="15">
        <f t="shared" si="3"/>
        <v>40</v>
      </c>
      <c r="L37" s="18">
        <f>frq!C37</f>
        <v>1</v>
      </c>
      <c r="M37" s="167">
        <f t="shared" si="4"/>
        <v>39.6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39.6</v>
      </c>
      <c r="R37" s="18">
        <v>0.4</v>
      </c>
    </row>
    <row r="38" spans="1:18">
      <c r="A38" s="8" t="s">
        <v>80</v>
      </c>
      <c r="B38" s="204">
        <f>'[2]10'!B40</f>
        <v>84</v>
      </c>
      <c r="C38" s="205">
        <f>'[2]10'!C40</f>
        <v>0</v>
      </c>
      <c r="D38" s="205">
        <f>'[2]10'!D40</f>
        <v>0</v>
      </c>
      <c r="E38" s="205">
        <f>'[2]10'!E40</f>
        <v>0</v>
      </c>
      <c r="F38" s="15">
        <f t="shared" si="6"/>
        <v>84</v>
      </c>
      <c r="G38" s="204">
        <f>'[2]10'!H40</f>
        <v>40</v>
      </c>
      <c r="H38" s="205">
        <f>'[2]10'!I40</f>
        <v>0</v>
      </c>
      <c r="I38" s="205">
        <f>'[2]10'!J40</f>
        <v>0</v>
      </c>
      <c r="J38" s="205">
        <f>'[2]10'!K40</f>
        <v>0</v>
      </c>
      <c r="K38" s="15">
        <f t="shared" si="3"/>
        <v>40</v>
      </c>
      <c r="L38" s="18">
        <f>frq!C38</f>
        <v>1</v>
      </c>
      <c r="M38" s="167">
        <f t="shared" si="4"/>
        <v>39.6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39.6</v>
      </c>
      <c r="R38" s="18">
        <v>0.4</v>
      </c>
    </row>
    <row r="39" spans="1:18">
      <c r="A39" s="8" t="s">
        <v>81</v>
      </c>
      <c r="B39" s="204">
        <f>'[2]10'!B41</f>
        <v>84</v>
      </c>
      <c r="C39" s="205">
        <f>'[2]10'!C41</f>
        <v>0</v>
      </c>
      <c r="D39" s="205">
        <f>'[2]10'!D41</f>
        <v>0</v>
      </c>
      <c r="E39" s="205">
        <f>'[2]10'!E41</f>
        <v>0</v>
      </c>
      <c r="F39" s="15">
        <f t="shared" si="6"/>
        <v>84</v>
      </c>
      <c r="G39" s="204">
        <f>'[2]10'!H41</f>
        <v>40</v>
      </c>
      <c r="H39" s="205">
        <f>'[2]10'!I41</f>
        <v>0</v>
      </c>
      <c r="I39" s="205">
        <f>'[2]10'!J41</f>
        <v>0</v>
      </c>
      <c r="J39" s="205">
        <f>'[2]10'!K41</f>
        <v>0</v>
      </c>
      <c r="K39" s="15">
        <f t="shared" si="3"/>
        <v>40</v>
      </c>
      <c r="L39" s="18">
        <f>frq!C39</f>
        <v>1</v>
      </c>
      <c r="M39" s="167">
        <f t="shared" si="4"/>
        <v>39.299999999999997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39.299999999999997</v>
      </c>
      <c r="R39" s="18">
        <v>0.7</v>
      </c>
    </row>
    <row r="40" spans="1:18">
      <c r="A40" s="8" t="s">
        <v>82</v>
      </c>
      <c r="B40" s="204">
        <f>'[2]10'!B42</f>
        <v>84</v>
      </c>
      <c r="C40" s="205">
        <f>'[2]10'!C42</f>
        <v>0</v>
      </c>
      <c r="D40" s="205">
        <f>'[2]10'!D42</f>
        <v>0</v>
      </c>
      <c r="E40" s="205">
        <f>'[2]10'!E42</f>
        <v>0</v>
      </c>
      <c r="F40" s="15">
        <f t="shared" si="6"/>
        <v>84</v>
      </c>
      <c r="G40" s="204">
        <f>'[2]10'!H42</f>
        <v>40</v>
      </c>
      <c r="H40" s="205">
        <f>'[2]10'!I42</f>
        <v>0</v>
      </c>
      <c r="I40" s="205">
        <f>'[2]10'!J42</f>
        <v>0</v>
      </c>
      <c r="J40" s="205">
        <f>'[2]10'!K42</f>
        <v>0</v>
      </c>
      <c r="K40" s="15">
        <f t="shared" si="3"/>
        <v>40</v>
      </c>
      <c r="L40" s="18">
        <f>frq!C40</f>
        <v>1</v>
      </c>
      <c r="M40" s="167">
        <f t="shared" si="4"/>
        <v>39.299999999999997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39.299999999999997</v>
      </c>
      <c r="R40" s="18">
        <v>0.7</v>
      </c>
    </row>
    <row r="41" spans="1:18">
      <c r="A41" s="8" t="s">
        <v>83</v>
      </c>
      <c r="B41" s="204">
        <f>'[2]10'!B43</f>
        <v>84</v>
      </c>
      <c r="C41" s="205">
        <f>'[2]10'!C43</f>
        <v>0</v>
      </c>
      <c r="D41" s="205">
        <f>'[2]10'!D43</f>
        <v>0</v>
      </c>
      <c r="E41" s="205">
        <f>'[2]10'!E43</f>
        <v>0</v>
      </c>
      <c r="F41" s="15">
        <f t="shared" si="6"/>
        <v>84</v>
      </c>
      <c r="G41" s="204">
        <f>'[2]10'!H43</f>
        <v>40</v>
      </c>
      <c r="H41" s="205">
        <f>'[2]10'!I43</f>
        <v>0</v>
      </c>
      <c r="I41" s="205">
        <f>'[2]10'!J43</f>
        <v>0</v>
      </c>
      <c r="J41" s="205">
        <f>'[2]10'!K43</f>
        <v>0</v>
      </c>
      <c r="K41" s="15">
        <f t="shared" si="3"/>
        <v>40</v>
      </c>
      <c r="L41" s="18">
        <f>frq!C41</f>
        <v>1</v>
      </c>
      <c r="M41" s="167">
        <f t="shared" si="4"/>
        <v>39.299999999999997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39.299999999999997</v>
      </c>
      <c r="R41" s="18">
        <v>0.7</v>
      </c>
    </row>
    <row r="42" spans="1:18">
      <c r="A42" s="8" t="s">
        <v>84</v>
      </c>
      <c r="B42" s="204">
        <f>'[2]10'!B44</f>
        <v>84</v>
      </c>
      <c r="C42" s="205">
        <f>'[2]10'!C44</f>
        <v>0</v>
      </c>
      <c r="D42" s="205">
        <f>'[2]10'!D44</f>
        <v>0</v>
      </c>
      <c r="E42" s="205">
        <f>'[2]10'!E44</f>
        <v>0</v>
      </c>
      <c r="F42" s="15">
        <f t="shared" si="6"/>
        <v>84</v>
      </c>
      <c r="G42" s="204">
        <f>'[2]10'!H44</f>
        <v>40</v>
      </c>
      <c r="H42" s="205">
        <f>'[2]10'!I44</f>
        <v>0</v>
      </c>
      <c r="I42" s="205">
        <f>'[2]10'!J44</f>
        <v>0</v>
      </c>
      <c r="J42" s="205">
        <f>'[2]10'!K44</f>
        <v>0</v>
      </c>
      <c r="K42" s="15">
        <f t="shared" si="3"/>
        <v>40</v>
      </c>
      <c r="L42" s="18">
        <f>frq!C42</f>
        <v>1</v>
      </c>
      <c r="M42" s="167">
        <f t="shared" si="4"/>
        <v>39.299999999999997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39.299999999999997</v>
      </c>
      <c r="R42" s="18">
        <v>0.7</v>
      </c>
    </row>
    <row r="43" spans="1:18">
      <c r="A43" s="8" t="s">
        <v>85</v>
      </c>
      <c r="B43" s="204">
        <f>'[2]10'!B45</f>
        <v>84</v>
      </c>
      <c r="C43" s="205">
        <f>'[2]10'!C45</f>
        <v>0</v>
      </c>
      <c r="D43" s="205">
        <f>'[2]10'!D45</f>
        <v>0</v>
      </c>
      <c r="E43" s="205">
        <f>'[2]10'!E45</f>
        <v>0</v>
      </c>
      <c r="F43" s="15">
        <f t="shared" si="6"/>
        <v>84</v>
      </c>
      <c r="G43" s="204">
        <f>'[2]10'!H45</f>
        <v>39</v>
      </c>
      <c r="H43" s="205">
        <f>'[2]10'!I45</f>
        <v>0</v>
      </c>
      <c r="I43" s="205">
        <f>'[2]10'!J45</f>
        <v>0</v>
      </c>
      <c r="J43" s="205">
        <f>'[2]10'!K45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204">
        <f>'[2]10'!B46</f>
        <v>84</v>
      </c>
      <c r="C44" s="205">
        <f>'[2]10'!C46</f>
        <v>0</v>
      </c>
      <c r="D44" s="205">
        <f>'[2]10'!D46</f>
        <v>0</v>
      </c>
      <c r="E44" s="205">
        <f>'[2]10'!E46</f>
        <v>0</v>
      </c>
      <c r="F44" s="15">
        <f t="shared" si="6"/>
        <v>84</v>
      </c>
      <c r="G44" s="204">
        <f>'[2]10'!H46</f>
        <v>39</v>
      </c>
      <c r="H44" s="205">
        <f>'[2]10'!I46</f>
        <v>0</v>
      </c>
      <c r="I44" s="205">
        <f>'[2]10'!J46</f>
        <v>0</v>
      </c>
      <c r="J44" s="205">
        <f>'[2]10'!K46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204">
        <f>'[2]10'!B47</f>
        <v>84</v>
      </c>
      <c r="C45" s="205">
        <f>'[2]10'!C47</f>
        <v>0</v>
      </c>
      <c r="D45" s="205">
        <f>'[2]10'!D47</f>
        <v>0</v>
      </c>
      <c r="E45" s="205">
        <f>'[2]10'!E47</f>
        <v>0</v>
      </c>
      <c r="F45" s="15">
        <f t="shared" si="6"/>
        <v>84</v>
      </c>
      <c r="G45" s="204">
        <f>'[2]10'!H47</f>
        <v>39</v>
      </c>
      <c r="H45" s="205">
        <f>'[2]10'!I47</f>
        <v>0</v>
      </c>
      <c r="I45" s="205">
        <f>'[2]10'!J47</f>
        <v>0</v>
      </c>
      <c r="J45" s="205">
        <f>'[2]10'!K47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204">
        <f>'[2]10'!B48</f>
        <v>84</v>
      </c>
      <c r="C46" s="205">
        <f>'[2]10'!C48</f>
        <v>0</v>
      </c>
      <c r="D46" s="205">
        <f>'[2]10'!D48</f>
        <v>0</v>
      </c>
      <c r="E46" s="205">
        <f>'[2]10'!E48</f>
        <v>0</v>
      </c>
      <c r="F46" s="15">
        <f t="shared" si="6"/>
        <v>84</v>
      </c>
      <c r="G46" s="204">
        <f>'[2]10'!H48</f>
        <v>39</v>
      </c>
      <c r="H46" s="205">
        <f>'[2]10'!I48</f>
        <v>0</v>
      </c>
      <c r="I46" s="205">
        <f>'[2]10'!J48</f>
        <v>0</v>
      </c>
      <c r="J46" s="205">
        <f>'[2]10'!K48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204">
        <f>'[2]10'!B49</f>
        <v>84</v>
      </c>
      <c r="C47" s="205">
        <f>'[2]10'!C49</f>
        <v>0</v>
      </c>
      <c r="D47" s="205">
        <f>'[2]10'!D49</f>
        <v>0</v>
      </c>
      <c r="E47" s="205">
        <f>'[2]10'!E49</f>
        <v>0</v>
      </c>
      <c r="F47" s="15">
        <f t="shared" si="6"/>
        <v>84</v>
      </c>
      <c r="G47" s="204">
        <f>'[2]10'!H49</f>
        <v>39</v>
      </c>
      <c r="H47" s="205">
        <f>'[2]10'!I49</f>
        <v>0</v>
      </c>
      <c r="I47" s="205">
        <f>'[2]10'!J49</f>
        <v>0</v>
      </c>
      <c r="J47" s="205">
        <f>'[2]10'!K49</f>
        <v>0</v>
      </c>
      <c r="K47" s="15">
        <f t="shared" si="3"/>
        <v>39</v>
      </c>
      <c r="L47" s="18">
        <f>frq!C47</f>
        <v>1</v>
      </c>
      <c r="M47" s="167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</row>
    <row r="48" spans="1:18">
      <c r="A48" s="8" t="s">
        <v>90</v>
      </c>
      <c r="B48" s="204">
        <f>'[2]10'!B50</f>
        <v>84</v>
      </c>
      <c r="C48" s="205">
        <f>'[2]10'!C50</f>
        <v>0</v>
      </c>
      <c r="D48" s="205">
        <f>'[2]10'!D50</f>
        <v>0</v>
      </c>
      <c r="E48" s="205">
        <f>'[2]10'!E50</f>
        <v>0</v>
      </c>
      <c r="F48" s="15">
        <f t="shared" si="6"/>
        <v>84</v>
      </c>
      <c r="G48" s="204">
        <f>'[2]10'!H50</f>
        <v>39</v>
      </c>
      <c r="H48" s="205">
        <f>'[2]10'!I50</f>
        <v>0</v>
      </c>
      <c r="I48" s="205">
        <f>'[2]10'!J50</f>
        <v>0</v>
      </c>
      <c r="J48" s="205">
        <f>'[2]10'!K50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204">
        <f>'[2]10'!B51</f>
        <v>84</v>
      </c>
      <c r="C49" s="205">
        <f>'[2]10'!C51</f>
        <v>0</v>
      </c>
      <c r="D49" s="205">
        <f>'[2]10'!D51</f>
        <v>0</v>
      </c>
      <c r="E49" s="205">
        <f>'[2]10'!E51</f>
        <v>0</v>
      </c>
      <c r="F49" s="15">
        <f t="shared" si="6"/>
        <v>84</v>
      </c>
      <c r="G49" s="204">
        <f>'[2]10'!H51</f>
        <v>39</v>
      </c>
      <c r="H49" s="205">
        <f>'[2]10'!I51</f>
        <v>0</v>
      </c>
      <c r="I49" s="205">
        <f>'[2]10'!J51</f>
        <v>0</v>
      </c>
      <c r="J49" s="205">
        <f>'[2]10'!K51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204">
        <f>'[2]10'!B52</f>
        <v>84</v>
      </c>
      <c r="C50" s="205">
        <f>'[2]10'!C52</f>
        <v>0</v>
      </c>
      <c r="D50" s="205">
        <f>'[2]10'!D52</f>
        <v>0</v>
      </c>
      <c r="E50" s="205">
        <f>'[2]10'!E52</f>
        <v>0</v>
      </c>
      <c r="F50" s="15">
        <f t="shared" si="6"/>
        <v>84</v>
      </c>
      <c r="G50" s="204">
        <f>'[2]10'!H52</f>
        <v>39</v>
      </c>
      <c r="H50" s="205">
        <f>'[2]10'!I52</f>
        <v>0</v>
      </c>
      <c r="I50" s="205">
        <f>'[2]10'!J52</f>
        <v>0</v>
      </c>
      <c r="J50" s="205">
        <f>'[2]10'!K52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204">
        <f>'[2]10'!B53</f>
        <v>84</v>
      </c>
      <c r="C51" s="205">
        <f>'[2]10'!C53</f>
        <v>0</v>
      </c>
      <c r="D51" s="205">
        <f>'[2]10'!D53</f>
        <v>0</v>
      </c>
      <c r="E51" s="205">
        <f>'[2]10'!E53</f>
        <v>0</v>
      </c>
      <c r="F51" s="15">
        <f t="shared" si="6"/>
        <v>84</v>
      </c>
      <c r="G51" s="204">
        <f>'[2]10'!H53</f>
        <v>39</v>
      </c>
      <c r="H51" s="205">
        <f>'[2]10'!I53</f>
        <v>0</v>
      </c>
      <c r="I51" s="205">
        <f>'[2]10'!J53</f>
        <v>0</v>
      </c>
      <c r="J51" s="205">
        <f>'[2]10'!K53</f>
        <v>0</v>
      </c>
      <c r="K51" s="15">
        <f t="shared" si="3"/>
        <v>39</v>
      </c>
      <c r="L51" s="18">
        <f>frq!C51</f>
        <v>1</v>
      </c>
      <c r="M51" s="167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</row>
    <row r="52" spans="1:18">
      <c r="A52" s="8" t="s">
        <v>94</v>
      </c>
      <c r="B52" s="204">
        <f>'[2]10'!B54</f>
        <v>84</v>
      </c>
      <c r="C52" s="205">
        <f>'[2]10'!C54</f>
        <v>0</v>
      </c>
      <c r="D52" s="205">
        <f>'[2]10'!D54</f>
        <v>0</v>
      </c>
      <c r="E52" s="205">
        <f>'[2]10'!E54</f>
        <v>0</v>
      </c>
      <c r="F52" s="15">
        <f t="shared" si="6"/>
        <v>84</v>
      </c>
      <c r="G52" s="204">
        <f>'[2]10'!H54</f>
        <v>39</v>
      </c>
      <c r="H52" s="205">
        <f>'[2]10'!I54</f>
        <v>0</v>
      </c>
      <c r="I52" s="205">
        <f>'[2]10'!J54</f>
        <v>0</v>
      </c>
      <c r="J52" s="205">
        <f>'[2]10'!K54</f>
        <v>0</v>
      </c>
      <c r="K52" s="15">
        <f t="shared" si="3"/>
        <v>39</v>
      </c>
      <c r="L52" s="18">
        <f>frq!C52</f>
        <v>1</v>
      </c>
      <c r="M52" s="167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</row>
    <row r="53" spans="1:18">
      <c r="A53" s="8" t="s">
        <v>95</v>
      </c>
      <c r="B53" s="204">
        <f>'[2]10'!B55</f>
        <v>84</v>
      </c>
      <c r="C53" s="205">
        <f>'[2]10'!C55</f>
        <v>0</v>
      </c>
      <c r="D53" s="205">
        <f>'[2]10'!D55</f>
        <v>0</v>
      </c>
      <c r="E53" s="205">
        <f>'[2]10'!E55</f>
        <v>0</v>
      </c>
      <c r="F53" s="15">
        <f t="shared" si="6"/>
        <v>84</v>
      </c>
      <c r="G53" s="204">
        <f>'[2]10'!H55</f>
        <v>39</v>
      </c>
      <c r="H53" s="205">
        <f>'[2]10'!I55</f>
        <v>0</v>
      </c>
      <c r="I53" s="205">
        <f>'[2]10'!J55</f>
        <v>0</v>
      </c>
      <c r="J53" s="205">
        <f>'[2]10'!K55</f>
        <v>0</v>
      </c>
      <c r="K53" s="15">
        <f t="shared" si="3"/>
        <v>39</v>
      </c>
      <c r="L53" s="18">
        <f>frq!C53</f>
        <v>1</v>
      </c>
      <c r="M53" s="167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</row>
    <row r="54" spans="1:18">
      <c r="A54" s="8" t="s">
        <v>96</v>
      </c>
      <c r="B54" s="204">
        <f>'[2]10'!B56</f>
        <v>84</v>
      </c>
      <c r="C54" s="205">
        <f>'[2]10'!C56</f>
        <v>0</v>
      </c>
      <c r="D54" s="205">
        <f>'[2]10'!D56</f>
        <v>0</v>
      </c>
      <c r="E54" s="205">
        <f>'[2]10'!E56</f>
        <v>0</v>
      </c>
      <c r="F54" s="15">
        <f t="shared" si="6"/>
        <v>84</v>
      </c>
      <c r="G54" s="204">
        <f>'[2]10'!H56</f>
        <v>39</v>
      </c>
      <c r="H54" s="205">
        <f>'[2]10'!I56</f>
        <v>0</v>
      </c>
      <c r="I54" s="205">
        <f>'[2]10'!J56</f>
        <v>0</v>
      </c>
      <c r="J54" s="205">
        <f>'[2]10'!K56</f>
        <v>0</v>
      </c>
      <c r="K54" s="15">
        <f t="shared" si="3"/>
        <v>39</v>
      </c>
      <c r="L54" s="18">
        <f>frq!C54</f>
        <v>1</v>
      </c>
      <c r="M54" s="167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</row>
    <row r="55" spans="1:18">
      <c r="A55" s="8" t="s">
        <v>97</v>
      </c>
      <c r="B55" s="204">
        <f>'[2]10'!B57</f>
        <v>84</v>
      </c>
      <c r="C55" s="205">
        <f>'[2]10'!C57</f>
        <v>0</v>
      </c>
      <c r="D55" s="205">
        <f>'[2]10'!D57</f>
        <v>0</v>
      </c>
      <c r="E55" s="205">
        <f>'[2]10'!E57</f>
        <v>0</v>
      </c>
      <c r="F55" s="15">
        <f t="shared" si="6"/>
        <v>84</v>
      </c>
      <c r="G55" s="204">
        <f>'[2]10'!H57</f>
        <v>39</v>
      </c>
      <c r="H55" s="205">
        <f>'[2]10'!I57</f>
        <v>0</v>
      </c>
      <c r="I55" s="205">
        <f>'[2]10'!J57</f>
        <v>0</v>
      </c>
      <c r="J55" s="205">
        <f>'[2]10'!K57</f>
        <v>0</v>
      </c>
      <c r="K55" s="15">
        <f t="shared" si="3"/>
        <v>39</v>
      </c>
      <c r="L55" s="18">
        <f>frq!C55</f>
        <v>1</v>
      </c>
      <c r="M55" s="167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</row>
    <row r="56" spans="1:18">
      <c r="A56" s="8" t="s">
        <v>98</v>
      </c>
      <c r="B56" s="204">
        <f>'[2]10'!B58</f>
        <v>84</v>
      </c>
      <c r="C56" s="205">
        <f>'[2]10'!C58</f>
        <v>0</v>
      </c>
      <c r="D56" s="205">
        <f>'[2]10'!D58</f>
        <v>0</v>
      </c>
      <c r="E56" s="205">
        <f>'[2]10'!E58</f>
        <v>0</v>
      </c>
      <c r="F56" s="15">
        <f t="shared" si="6"/>
        <v>84</v>
      </c>
      <c r="G56" s="204">
        <f>'[2]10'!H58</f>
        <v>39</v>
      </c>
      <c r="H56" s="205">
        <f>'[2]10'!I58</f>
        <v>0</v>
      </c>
      <c r="I56" s="205">
        <f>'[2]10'!J58</f>
        <v>0</v>
      </c>
      <c r="J56" s="205">
        <f>'[2]10'!K58</f>
        <v>0</v>
      </c>
      <c r="K56" s="15">
        <f t="shared" si="3"/>
        <v>39</v>
      </c>
      <c r="L56" s="18">
        <f>frq!C56</f>
        <v>1</v>
      </c>
      <c r="M56" s="167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</row>
    <row r="57" spans="1:18">
      <c r="A57" s="8" t="s">
        <v>99</v>
      </c>
      <c r="B57" s="204">
        <f>'[2]10'!B59</f>
        <v>84</v>
      </c>
      <c r="C57" s="205">
        <f>'[2]10'!C59</f>
        <v>0</v>
      </c>
      <c r="D57" s="205">
        <f>'[2]10'!D59</f>
        <v>0</v>
      </c>
      <c r="E57" s="205">
        <f>'[2]10'!E59</f>
        <v>0</v>
      </c>
      <c r="F57" s="15">
        <f t="shared" si="6"/>
        <v>84</v>
      </c>
      <c r="G57" s="204">
        <f>'[2]10'!H59</f>
        <v>39</v>
      </c>
      <c r="H57" s="205">
        <f>'[2]10'!I59</f>
        <v>0</v>
      </c>
      <c r="I57" s="205">
        <f>'[2]10'!J59</f>
        <v>0</v>
      </c>
      <c r="J57" s="205">
        <f>'[2]10'!K59</f>
        <v>0</v>
      </c>
      <c r="K57" s="15">
        <f t="shared" si="3"/>
        <v>39</v>
      </c>
      <c r="L57" s="18">
        <f>frq!C57</f>
        <v>1</v>
      </c>
      <c r="M57" s="167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</row>
    <row r="58" spans="1:18">
      <c r="A58" s="8" t="s">
        <v>100</v>
      </c>
      <c r="B58" s="204">
        <f>'[2]10'!B60</f>
        <v>84</v>
      </c>
      <c r="C58" s="205">
        <f>'[2]10'!C60</f>
        <v>0</v>
      </c>
      <c r="D58" s="205">
        <f>'[2]10'!D60</f>
        <v>0</v>
      </c>
      <c r="E58" s="205">
        <f>'[2]10'!E60</f>
        <v>0</v>
      </c>
      <c r="F58" s="15">
        <f t="shared" si="6"/>
        <v>84</v>
      </c>
      <c r="G58" s="204">
        <f>'[2]10'!H60</f>
        <v>38</v>
      </c>
      <c r="H58" s="205">
        <f>'[2]10'!I60</f>
        <v>0</v>
      </c>
      <c r="I58" s="205">
        <f>'[2]10'!J60</f>
        <v>0</v>
      </c>
      <c r="J58" s="205">
        <f>'[2]10'!K60</f>
        <v>0</v>
      </c>
      <c r="K58" s="15">
        <f t="shared" si="3"/>
        <v>38</v>
      </c>
      <c r="L58" s="18">
        <f>frq!C58</f>
        <v>1</v>
      </c>
      <c r="M58" s="167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204">
        <f>'[2]10'!B61</f>
        <v>84</v>
      </c>
      <c r="C59" s="205">
        <f>'[2]10'!C61</f>
        <v>0</v>
      </c>
      <c r="D59" s="205">
        <f>'[2]10'!D61</f>
        <v>0</v>
      </c>
      <c r="E59" s="205">
        <f>'[2]10'!E61</f>
        <v>0</v>
      </c>
      <c r="F59" s="15">
        <f t="shared" si="6"/>
        <v>84</v>
      </c>
      <c r="G59" s="204">
        <f>'[2]10'!H61</f>
        <v>38</v>
      </c>
      <c r="H59" s="205">
        <f>'[2]10'!I61</f>
        <v>0</v>
      </c>
      <c r="I59" s="205">
        <f>'[2]10'!J61</f>
        <v>0</v>
      </c>
      <c r="J59" s="205">
        <f>'[2]10'!K61</f>
        <v>0</v>
      </c>
      <c r="K59" s="15">
        <f t="shared" si="3"/>
        <v>38</v>
      </c>
      <c r="L59" s="18">
        <f>frq!C59</f>
        <v>1</v>
      </c>
      <c r="M59" s="167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204">
        <f>'[2]10'!B62</f>
        <v>84</v>
      </c>
      <c r="C60" s="205">
        <f>'[2]10'!C62</f>
        <v>0</v>
      </c>
      <c r="D60" s="205">
        <f>'[2]10'!D62</f>
        <v>0</v>
      </c>
      <c r="E60" s="205">
        <f>'[2]10'!E62</f>
        <v>0</v>
      </c>
      <c r="F60" s="15">
        <f t="shared" si="6"/>
        <v>84</v>
      </c>
      <c r="G60" s="204">
        <f>'[2]10'!H62</f>
        <v>38</v>
      </c>
      <c r="H60" s="205">
        <f>'[2]10'!I62</f>
        <v>0</v>
      </c>
      <c r="I60" s="205">
        <f>'[2]10'!J62</f>
        <v>0</v>
      </c>
      <c r="J60" s="205">
        <f>'[2]10'!K62</f>
        <v>0</v>
      </c>
      <c r="K60" s="15">
        <f t="shared" si="3"/>
        <v>38</v>
      </c>
      <c r="L60" s="18">
        <f>frq!C60</f>
        <v>1</v>
      </c>
      <c r="M60" s="167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204">
        <f>'[2]10'!B63</f>
        <v>84</v>
      </c>
      <c r="C61" s="205">
        <f>'[2]10'!C63</f>
        <v>0</v>
      </c>
      <c r="D61" s="205">
        <f>'[2]10'!D63</f>
        <v>0</v>
      </c>
      <c r="E61" s="205">
        <f>'[2]10'!E63</f>
        <v>0</v>
      </c>
      <c r="F61" s="15">
        <f t="shared" si="6"/>
        <v>84</v>
      </c>
      <c r="G61" s="204">
        <f>'[2]10'!H63</f>
        <v>38</v>
      </c>
      <c r="H61" s="205">
        <f>'[2]10'!I63</f>
        <v>0</v>
      </c>
      <c r="I61" s="205">
        <f>'[2]10'!J63</f>
        <v>0</v>
      </c>
      <c r="J61" s="205">
        <f>'[2]10'!K63</f>
        <v>0</v>
      </c>
      <c r="K61" s="15">
        <f t="shared" si="3"/>
        <v>38</v>
      </c>
      <c r="L61" s="18">
        <f>frq!C61</f>
        <v>1</v>
      </c>
      <c r="M61" s="167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204">
        <f>'[2]10'!B64</f>
        <v>84</v>
      </c>
      <c r="C62" s="205">
        <f>'[2]10'!C64</f>
        <v>0</v>
      </c>
      <c r="D62" s="205">
        <f>'[2]10'!D64</f>
        <v>0</v>
      </c>
      <c r="E62" s="205">
        <f>'[2]10'!E64</f>
        <v>0</v>
      </c>
      <c r="F62" s="15">
        <f t="shared" si="6"/>
        <v>84</v>
      </c>
      <c r="G62" s="204">
        <f>'[2]10'!H64</f>
        <v>38</v>
      </c>
      <c r="H62" s="205">
        <f>'[2]10'!I64</f>
        <v>0</v>
      </c>
      <c r="I62" s="205">
        <f>'[2]10'!J64</f>
        <v>0</v>
      </c>
      <c r="J62" s="205">
        <f>'[2]10'!K64</f>
        <v>0</v>
      </c>
      <c r="K62" s="15">
        <f t="shared" si="3"/>
        <v>38</v>
      </c>
      <c r="L62" s="18">
        <f>frq!C62</f>
        <v>1</v>
      </c>
      <c r="M62" s="167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204">
        <f>'[2]10'!B65</f>
        <v>84</v>
      </c>
      <c r="C63" s="205">
        <f>'[2]10'!C65</f>
        <v>0</v>
      </c>
      <c r="D63" s="205">
        <f>'[2]10'!D65</f>
        <v>0</v>
      </c>
      <c r="E63" s="205">
        <f>'[2]10'!E65</f>
        <v>0</v>
      </c>
      <c r="F63" s="15">
        <f t="shared" si="6"/>
        <v>84</v>
      </c>
      <c r="G63" s="204">
        <f>'[2]10'!H65</f>
        <v>38</v>
      </c>
      <c r="H63" s="205">
        <f>'[2]10'!I65</f>
        <v>0</v>
      </c>
      <c r="I63" s="205">
        <f>'[2]10'!J65</f>
        <v>0</v>
      </c>
      <c r="J63" s="205">
        <f>'[2]10'!K65</f>
        <v>0</v>
      </c>
      <c r="K63" s="15">
        <f t="shared" si="3"/>
        <v>38</v>
      </c>
      <c r="L63" s="18">
        <f>frq!C63</f>
        <v>1</v>
      </c>
      <c r="M63" s="167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204">
        <f>'[2]10'!B66</f>
        <v>84</v>
      </c>
      <c r="C64" s="205">
        <f>'[2]10'!C66</f>
        <v>0</v>
      </c>
      <c r="D64" s="205">
        <f>'[2]10'!D66</f>
        <v>0</v>
      </c>
      <c r="E64" s="205">
        <f>'[2]10'!E66</f>
        <v>0</v>
      </c>
      <c r="F64" s="15">
        <f t="shared" si="6"/>
        <v>84</v>
      </c>
      <c r="G64" s="204">
        <f>'[2]10'!H66</f>
        <v>38</v>
      </c>
      <c r="H64" s="205">
        <f>'[2]10'!I66</f>
        <v>0</v>
      </c>
      <c r="I64" s="205">
        <f>'[2]10'!J66</f>
        <v>0</v>
      </c>
      <c r="J64" s="205">
        <f>'[2]10'!K66</f>
        <v>0</v>
      </c>
      <c r="K64" s="15">
        <f t="shared" si="3"/>
        <v>38</v>
      </c>
      <c r="L64" s="18">
        <f>frq!C64</f>
        <v>1</v>
      </c>
      <c r="M64" s="167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204">
        <f>'[2]10'!B67</f>
        <v>84</v>
      </c>
      <c r="C65" s="205">
        <f>'[2]10'!C67</f>
        <v>0</v>
      </c>
      <c r="D65" s="205">
        <f>'[2]10'!D67</f>
        <v>0</v>
      </c>
      <c r="E65" s="205">
        <f>'[2]10'!E67</f>
        <v>0</v>
      </c>
      <c r="F65" s="15">
        <f t="shared" si="6"/>
        <v>84</v>
      </c>
      <c r="G65" s="204">
        <f>'[2]10'!H67</f>
        <v>38</v>
      </c>
      <c r="H65" s="205">
        <f>'[2]10'!I67</f>
        <v>0</v>
      </c>
      <c r="I65" s="205">
        <f>'[2]10'!J67</f>
        <v>0</v>
      </c>
      <c r="J65" s="205">
        <f>'[2]10'!K67</f>
        <v>0</v>
      </c>
      <c r="K65" s="15">
        <f t="shared" si="3"/>
        <v>38</v>
      </c>
      <c r="L65" s="18">
        <f>frq!C65</f>
        <v>1</v>
      </c>
      <c r="M65" s="167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204">
        <f>'[2]10'!B68</f>
        <v>84</v>
      </c>
      <c r="C66" s="205">
        <f>'[2]10'!C68</f>
        <v>0</v>
      </c>
      <c r="D66" s="205">
        <f>'[2]10'!D68</f>
        <v>0</v>
      </c>
      <c r="E66" s="205">
        <f>'[2]10'!E68</f>
        <v>0</v>
      </c>
      <c r="F66" s="15">
        <f t="shared" si="6"/>
        <v>84</v>
      </c>
      <c r="G66" s="204">
        <f>'[2]10'!H68</f>
        <v>38</v>
      </c>
      <c r="H66" s="205">
        <f>'[2]10'!I68</f>
        <v>0</v>
      </c>
      <c r="I66" s="205">
        <f>'[2]10'!J68</f>
        <v>0</v>
      </c>
      <c r="J66" s="205">
        <f>'[2]10'!K68</f>
        <v>0</v>
      </c>
      <c r="K66" s="15">
        <f t="shared" si="3"/>
        <v>38</v>
      </c>
      <c r="L66" s="18">
        <f>frq!C66</f>
        <v>1</v>
      </c>
      <c r="M66" s="167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204">
        <f>'[2]10'!B69</f>
        <v>84</v>
      </c>
      <c r="C67" s="205">
        <f>'[2]10'!C69</f>
        <v>0</v>
      </c>
      <c r="D67" s="205">
        <f>'[2]10'!D69</f>
        <v>0</v>
      </c>
      <c r="E67" s="205">
        <f>'[2]10'!E69</f>
        <v>0</v>
      </c>
      <c r="F67" s="15">
        <f t="shared" si="6"/>
        <v>84</v>
      </c>
      <c r="G67" s="204">
        <f>'[2]10'!H69</f>
        <v>38</v>
      </c>
      <c r="H67" s="205">
        <f>'[2]10'!I69</f>
        <v>0</v>
      </c>
      <c r="I67" s="205">
        <f>'[2]10'!J69</f>
        <v>0</v>
      </c>
      <c r="J67" s="205">
        <f>'[2]10'!K69</f>
        <v>0</v>
      </c>
      <c r="K67" s="15">
        <f t="shared" si="3"/>
        <v>38</v>
      </c>
      <c r="L67" s="18">
        <f>frq!C67</f>
        <v>1</v>
      </c>
      <c r="M67" s="167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204">
        <f>'[2]10'!B70</f>
        <v>84</v>
      </c>
      <c r="C68" s="205">
        <f>'[2]10'!C70</f>
        <v>0</v>
      </c>
      <c r="D68" s="205">
        <f>'[2]10'!D70</f>
        <v>0</v>
      </c>
      <c r="E68" s="205">
        <f>'[2]10'!E70</f>
        <v>0</v>
      </c>
      <c r="F68" s="15">
        <f t="shared" si="6"/>
        <v>84</v>
      </c>
      <c r="G68" s="204">
        <f>'[2]10'!H70</f>
        <v>38</v>
      </c>
      <c r="H68" s="205">
        <f>'[2]10'!I70</f>
        <v>0</v>
      </c>
      <c r="I68" s="205">
        <f>'[2]10'!J70</f>
        <v>0</v>
      </c>
      <c r="J68" s="205">
        <f>'[2]10'!K70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204">
        <f>'[2]10'!B71</f>
        <v>84</v>
      </c>
      <c r="C69" s="205">
        <f>'[2]10'!C71</f>
        <v>0</v>
      </c>
      <c r="D69" s="205">
        <f>'[2]10'!D71</f>
        <v>0</v>
      </c>
      <c r="E69" s="205">
        <f>'[2]10'!E71</f>
        <v>0</v>
      </c>
      <c r="F69" s="15">
        <f t="shared" ref="F69:F98" si="16">SUM(B69:E69)</f>
        <v>84</v>
      </c>
      <c r="G69" s="204">
        <f>'[2]10'!H71</f>
        <v>38</v>
      </c>
      <c r="H69" s="205">
        <f>'[2]10'!I71</f>
        <v>0</v>
      </c>
      <c r="I69" s="205">
        <f>'[2]10'!J71</f>
        <v>0</v>
      </c>
      <c r="J69" s="205">
        <f>'[2]10'!K71</f>
        <v>0</v>
      </c>
      <c r="K69" s="15">
        <f t="shared" si="13"/>
        <v>38</v>
      </c>
      <c r="L69" s="18">
        <f>frq!C69</f>
        <v>1</v>
      </c>
      <c r="M69" s="167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204">
        <f>'[2]10'!B72</f>
        <v>84</v>
      </c>
      <c r="C70" s="205">
        <f>'[2]10'!C72</f>
        <v>0</v>
      </c>
      <c r="D70" s="205">
        <f>'[2]10'!D72</f>
        <v>0</v>
      </c>
      <c r="E70" s="205">
        <f>'[2]10'!E72</f>
        <v>0</v>
      </c>
      <c r="F70" s="15">
        <f t="shared" si="16"/>
        <v>84</v>
      </c>
      <c r="G70" s="204">
        <f>'[2]10'!H72</f>
        <v>38</v>
      </c>
      <c r="H70" s="205">
        <f>'[2]10'!I72</f>
        <v>0</v>
      </c>
      <c r="I70" s="205">
        <f>'[2]10'!J72</f>
        <v>0</v>
      </c>
      <c r="J70" s="205">
        <f>'[2]10'!K72</f>
        <v>0</v>
      </c>
      <c r="K70" s="15">
        <f t="shared" si="13"/>
        <v>38</v>
      </c>
      <c r="L70" s="18">
        <f>frq!C70</f>
        <v>1</v>
      </c>
      <c r="M70" s="167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204">
        <f>'[2]10'!B73</f>
        <v>84</v>
      </c>
      <c r="C71" s="205">
        <f>'[2]10'!C73</f>
        <v>0</v>
      </c>
      <c r="D71" s="205">
        <f>'[2]10'!D73</f>
        <v>0</v>
      </c>
      <c r="E71" s="205">
        <f>'[2]10'!E73</f>
        <v>0</v>
      </c>
      <c r="F71" s="15">
        <f t="shared" si="16"/>
        <v>84</v>
      </c>
      <c r="G71" s="204">
        <f>'[2]10'!H73</f>
        <v>38</v>
      </c>
      <c r="H71" s="205">
        <f>'[2]10'!I73</f>
        <v>0</v>
      </c>
      <c r="I71" s="205">
        <f>'[2]10'!J73</f>
        <v>0</v>
      </c>
      <c r="J71" s="205">
        <f>'[2]10'!K73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204">
        <f>'[2]10'!B74</f>
        <v>84</v>
      </c>
      <c r="C72" s="205">
        <f>'[2]10'!C74</f>
        <v>0</v>
      </c>
      <c r="D72" s="205">
        <f>'[2]10'!D74</f>
        <v>0</v>
      </c>
      <c r="E72" s="205">
        <f>'[2]10'!E74</f>
        <v>0</v>
      </c>
      <c r="F72" s="15">
        <f t="shared" si="16"/>
        <v>84</v>
      </c>
      <c r="G72" s="204">
        <f>'[2]10'!H74</f>
        <v>38</v>
      </c>
      <c r="H72" s="205">
        <f>'[2]10'!I74</f>
        <v>0</v>
      </c>
      <c r="I72" s="205">
        <f>'[2]10'!J74</f>
        <v>0</v>
      </c>
      <c r="J72" s="205">
        <f>'[2]10'!K74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204">
        <f>'[2]10'!B75</f>
        <v>84</v>
      </c>
      <c r="C73" s="205">
        <f>'[2]10'!C75</f>
        <v>0</v>
      </c>
      <c r="D73" s="205">
        <f>'[2]10'!D75</f>
        <v>0</v>
      </c>
      <c r="E73" s="205">
        <f>'[2]10'!E75</f>
        <v>0</v>
      </c>
      <c r="F73" s="15">
        <f t="shared" si="16"/>
        <v>84</v>
      </c>
      <c r="G73" s="204">
        <f>'[2]10'!H75</f>
        <v>38</v>
      </c>
      <c r="H73" s="205">
        <f>'[2]10'!I75</f>
        <v>0</v>
      </c>
      <c r="I73" s="205">
        <f>'[2]10'!J75</f>
        <v>0</v>
      </c>
      <c r="J73" s="205">
        <f>'[2]10'!K75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204">
        <f>'[2]10'!B76</f>
        <v>84</v>
      </c>
      <c r="C74" s="205">
        <f>'[2]10'!C76</f>
        <v>0</v>
      </c>
      <c r="D74" s="205">
        <f>'[2]10'!D76</f>
        <v>0</v>
      </c>
      <c r="E74" s="205">
        <f>'[2]10'!E76</f>
        <v>0</v>
      </c>
      <c r="F74" s="15">
        <f t="shared" si="16"/>
        <v>84</v>
      </c>
      <c r="G74" s="204">
        <f>'[2]10'!H76</f>
        <v>38</v>
      </c>
      <c r="H74" s="205">
        <f>'[2]10'!I76</f>
        <v>0</v>
      </c>
      <c r="I74" s="205">
        <f>'[2]10'!J76</f>
        <v>0</v>
      </c>
      <c r="J74" s="205">
        <f>'[2]10'!K76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204">
        <f>'[2]10'!B77</f>
        <v>84</v>
      </c>
      <c r="C75" s="205">
        <f>'[2]10'!C77</f>
        <v>0</v>
      </c>
      <c r="D75" s="205">
        <f>'[2]10'!D77</f>
        <v>0</v>
      </c>
      <c r="E75" s="205">
        <f>'[2]10'!E77</f>
        <v>0</v>
      </c>
      <c r="F75" s="15">
        <f t="shared" si="16"/>
        <v>84</v>
      </c>
      <c r="G75" s="204">
        <f>'[2]10'!H77</f>
        <v>38</v>
      </c>
      <c r="H75" s="205">
        <f>'[2]10'!I77</f>
        <v>0</v>
      </c>
      <c r="I75" s="205">
        <f>'[2]10'!J77</f>
        <v>0</v>
      </c>
      <c r="J75" s="205">
        <f>'[2]10'!K77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'[2]10'!B78</f>
        <v>84</v>
      </c>
      <c r="C76" s="205">
        <f>'[2]10'!C78</f>
        <v>0</v>
      </c>
      <c r="D76" s="205">
        <f>'[2]10'!D78</f>
        <v>0</v>
      </c>
      <c r="E76" s="205">
        <f>'[2]10'!E78</f>
        <v>0</v>
      </c>
      <c r="F76" s="15">
        <f t="shared" si="16"/>
        <v>84</v>
      </c>
      <c r="G76" s="204">
        <f>'[2]10'!H78</f>
        <v>38</v>
      </c>
      <c r="H76" s="205">
        <f>'[2]10'!I78</f>
        <v>0</v>
      </c>
      <c r="I76" s="205">
        <f>'[2]10'!J78</f>
        <v>0</v>
      </c>
      <c r="J76" s="205">
        <f>'[2]10'!K78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'[2]10'!B79</f>
        <v>84</v>
      </c>
      <c r="C77" s="205">
        <f>'[2]10'!C79</f>
        <v>0</v>
      </c>
      <c r="D77" s="205">
        <f>'[2]10'!D79</f>
        <v>0</v>
      </c>
      <c r="E77" s="205">
        <f>'[2]10'!E79</f>
        <v>0</v>
      </c>
      <c r="F77" s="15">
        <f t="shared" si="16"/>
        <v>84</v>
      </c>
      <c r="G77" s="204">
        <f>'[2]10'!H79</f>
        <v>38</v>
      </c>
      <c r="H77" s="205">
        <f>'[2]10'!I79</f>
        <v>0</v>
      </c>
      <c r="I77" s="205">
        <f>'[2]10'!J79</f>
        <v>0</v>
      </c>
      <c r="J77" s="205">
        <f>'[2]10'!K79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'[2]10'!B80</f>
        <v>84</v>
      </c>
      <c r="C78" s="205">
        <f>'[2]10'!C80</f>
        <v>0</v>
      </c>
      <c r="D78" s="205">
        <f>'[2]10'!D80</f>
        <v>0</v>
      </c>
      <c r="E78" s="205">
        <f>'[2]10'!E80</f>
        <v>0</v>
      </c>
      <c r="F78" s="15">
        <f t="shared" si="16"/>
        <v>84</v>
      </c>
      <c r="G78" s="204">
        <f>'[2]10'!H80</f>
        <v>38</v>
      </c>
      <c r="H78" s="205">
        <f>'[2]10'!I80</f>
        <v>0</v>
      </c>
      <c r="I78" s="205">
        <f>'[2]10'!J80</f>
        <v>0</v>
      </c>
      <c r="J78" s="205">
        <f>'[2]10'!K80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'[2]10'!B81</f>
        <v>84</v>
      </c>
      <c r="C79" s="205">
        <f>'[2]10'!C81</f>
        <v>0</v>
      </c>
      <c r="D79" s="205">
        <f>'[2]10'!D81</f>
        <v>0</v>
      </c>
      <c r="E79" s="205">
        <f>'[2]10'!E81</f>
        <v>0</v>
      </c>
      <c r="F79" s="15">
        <f t="shared" si="16"/>
        <v>84</v>
      </c>
      <c r="G79" s="204">
        <f>'[2]10'!H81</f>
        <v>38</v>
      </c>
      <c r="H79" s="205">
        <f>'[2]10'!I81</f>
        <v>0</v>
      </c>
      <c r="I79" s="205">
        <f>'[2]10'!J81</f>
        <v>0</v>
      </c>
      <c r="J79" s="205">
        <f>'[2]10'!K81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'[2]10'!B82</f>
        <v>84</v>
      </c>
      <c r="C80" s="205">
        <f>'[2]10'!C82</f>
        <v>0</v>
      </c>
      <c r="D80" s="205">
        <f>'[2]10'!D82</f>
        <v>0</v>
      </c>
      <c r="E80" s="205">
        <f>'[2]10'!E82</f>
        <v>0</v>
      </c>
      <c r="F80" s="15">
        <f t="shared" si="16"/>
        <v>84</v>
      </c>
      <c r="G80" s="204">
        <f>'[2]10'!H82</f>
        <v>38</v>
      </c>
      <c r="H80" s="205">
        <f>'[2]10'!I82</f>
        <v>0</v>
      </c>
      <c r="I80" s="205">
        <f>'[2]10'!J82</f>
        <v>0</v>
      </c>
      <c r="J80" s="205">
        <f>'[2]10'!K82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'[2]10'!B83</f>
        <v>84</v>
      </c>
      <c r="C81" s="205">
        <f>'[2]10'!C83</f>
        <v>0</v>
      </c>
      <c r="D81" s="205">
        <f>'[2]10'!D83</f>
        <v>0</v>
      </c>
      <c r="E81" s="205">
        <f>'[2]10'!E83</f>
        <v>0</v>
      </c>
      <c r="F81" s="15">
        <f t="shared" si="16"/>
        <v>84</v>
      </c>
      <c r="G81" s="204">
        <f>'[2]10'!H83</f>
        <v>39</v>
      </c>
      <c r="H81" s="205">
        <f>'[2]10'!I83</f>
        <v>0</v>
      </c>
      <c r="I81" s="205">
        <f>'[2]10'!J83</f>
        <v>0</v>
      </c>
      <c r="J81" s="205">
        <f>'[2]10'!K83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204">
        <f>'[2]10'!B84</f>
        <v>84</v>
      </c>
      <c r="C82" s="205">
        <f>'[2]10'!C84</f>
        <v>0</v>
      </c>
      <c r="D82" s="205">
        <f>'[2]10'!D84</f>
        <v>0</v>
      </c>
      <c r="E82" s="205">
        <f>'[2]10'!E84</f>
        <v>0</v>
      </c>
      <c r="F82" s="15">
        <f t="shared" si="16"/>
        <v>84</v>
      </c>
      <c r="G82" s="204">
        <f>'[2]10'!H84</f>
        <v>39</v>
      </c>
      <c r="H82" s="205">
        <f>'[2]10'!I84</f>
        <v>0</v>
      </c>
      <c r="I82" s="205">
        <f>'[2]10'!J84</f>
        <v>0</v>
      </c>
      <c r="J82" s="205">
        <f>'[2]10'!K84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204">
        <f>'[2]10'!B85</f>
        <v>84</v>
      </c>
      <c r="C83" s="205">
        <f>'[2]10'!C85</f>
        <v>0</v>
      </c>
      <c r="D83" s="205">
        <f>'[2]10'!D85</f>
        <v>0</v>
      </c>
      <c r="E83" s="205">
        <f>'[2]10'!E85</f>
        <v>0</v>
      </c>
      <c r="F83" s="15">
        <f t="shared" si="16"/>
        <v>84</v>
      </c>
      <c r="G83" s="204">
        <f>'[2]10'!H85</f>
        <v>39</v>
      </c>
      <c r="H83" s="205">
        <f>'[2]10'!I85</f>
        <v>0</v>
      </c>
      <c r="I83" s="205">
        <f>'[2]10'!J85</f>
        <v>0</v>
      </c>
      <c r="J83" s="205">
        <f>'[2]10'!K85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204">
        <f>'[2]10'!B86</f>
        <v>84</v>
      </c>
      <c r="C84" s="205">
        <f>'[2]10'!C86</f>
        <v>0</v>
      </c>
      <c r="D84" s="205">
        <f>'[2]10'!D86</f>
        <v>0</v>
      </c>
      <c r="E84" s="205">
        <f>'[2]10'!E86</f>
        <v>0</v>
      </c>
      <c r="F84" s="15">
        <f t="shared" si="16"/>
        <v>84</v>
      </c>
      <c r="G84" s="204">
        <f>'[2]10'!H86</f>
        <v>39</v>
      </c>
      <c r="H84" s="205">
        <f>'[2]10'!I86</f>
        <v>0</v>
      </c>
      <c r="I84" s="205">
        <f>'[2]10'!J86</f>
        <v>0</v>
      </c>
      <c r="J84" s="205">
        <f>'[2]10'!K86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204">
        <f>'[2]10'!B87</f>
        <v>84</v>
      </c>
      <c r="C85" s="205">
        <f>'[2]10'!C87</f>
        <v>0</v>
      </c>
      <c r="D85" s="205">
        <f>'[2]10'!D87</f>
        <v>0</v>
      </c>
      <c r="E85" s="205">
        <f>'[2]10'!E87</f>
        <v>0</v>
      </c>
      <c r="F85" s="15">
        <f t="shared" si="16"/>
        <v>84</v>
      </c>
      <c r="G85" s="204">
        <f>'[2]10'!H87</f>
        <v>39</v>
      </c>
      <c r="H85" s="205">
        <f>'[2]10'!I87</f>
        <v>0</v>
      </c>
      <c r="I85" s="205">
        <f>'[2]10'!J87</f>
        <v>0</v>
      </c>
      <c r="J85" s="205">
        <f>'[2]10'!K87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204">
        <f>'[2]10'!B88</f>
        <v>84</v>
      </c>
      <c r="C86" s="205">
        <f>'[2]10'!C88</f>
        <v>0</v>
      </c>
      <c r="D86" s="205">
        <f>'[2]10'!D88</f>
        <v>0</v>
      </c>
      <c r="E86" s="205">
        <f>'[2]10'!E88</f>
        <v>0</v>
      </c>
      <c r="F86" s="15">
        <f t="shared" si="16"/>
        <v>84</v>
      </c>
      <c r="G86" s="204">
        <f>'[2]10'!H88</f>
        <v>39</v>
      </c>
      <c r="H86" s="205">
        <f>'[2]10'!I88</f>
        <v>0</v>
      </c>
      <c r="I86" s="205">
        <f>'[2]10'!J88</f>
        <v>0</v>
      </c>
      <c r="J86" s="205">
        <f>'[2]10'!K88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204">
        <f>'[2]10'!B89</f>
        <v>84</v>
      </c>
      <c r="C87" s="205">
        <f>'[2]10'!C89</f>
        <v>0</v>
      </c>
      <c r="D87" s="205">
        <f>'[2]10'!D89</f>
        <v>0</v>
      </c>
      <c r="E87" s="205">
        <f>'[2]10'!E89</f>
        <v>0</v>
      </c>
      <c r="F87" s="15">
        <f t="shared" si="16"/>
        <v>84</v>
      </c>
      <c r="G87" s="204">
        <f>'[2]10'!H89</f>
        <v>39</v>
      </c>
      <c r="H87" s="205">
        <f>'[2]10'!I89</f>
        <v>0</v>
      </c>
      <c r="I87" s="205">
        <f>'[2]10'!J89</f>
        <v>0</v>
      </c>
      <c r="J87" s="205">
        <f>'[2]10'!K89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204">
        <f>'[2]10'!B90</f>
        <v>84</v>
      </c>
      <c r="C88" s="205">
        <f>'[2]10'!C90</f>
        <v>0</v>
      </c>
      <c r="D88" s="205">
        <f>'[2]10'!D90</f>
        <v>0</v>
      </c>
      <c r="E88" s="205">
        <f>'[2]10'!E90</f>
        <v>0</v>
      </c>
      <c r="F88" s="15">
        <f t="shared" si="16"/>
        <v>84</v>
      </c>
      <c r="G88" s="204">
        <f>'[2]10'!H90</f>
        <v>39</v>
      </c>
      <c r="H88" s="205">
        <f>'[2]10'!I90</f>
        <v>0</v>
      </c>
      <c r="I88" s="205">
        <f>'[2]10'!J90</f>
        <v>0</v>
      </c>
      <c r="J88" s="205">
        <f>'[2]10'!K90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204">
        <f>'[2]10'!B91</f>
        <v>84</v>
      </c>
      <c r="C89" s="205">
        <f>'[2]10'!C91</f>
        <v>0</v>
      </c>
      <c r="D89" s="205">
        <f>'[2]10'!D91</f>
        <v>0</v>
      </c>
      <c r="E89" s="205">
        <f>'[2]10'!E91</f>
        <v>0</v>
      </c>
      <c r="F89" s="15">
        <f t="shared" si="16"/>
        <v>84</v>
      </c>
      <c r="G89" s="204">
        <f>'[2]10'!H91</f>
        <v>40</v>
      </c>
      <c r="H89" s="205">
        <f>'[2]10'!I91</f>
        <v>0</v>
      </c>
      <c r="I89" s="205">
        <f>'[2]10'!J91</f>
        <v>0</v>
      </c>
      <c r="J89" s="205">
        <f>'[2]10'!K91</f>
        <v>0</v>
      </c>
      <c r="K89" s="15">
        <f t="shared" si="13"/>
        <v>40</v>
      </c>
      <c r="L89" s="18">
        <f>frq!C89</f>
        <v>1</v>
      </c>
      <c r="M89" s="167">
        <f t="shared" si="14"/>
        <v>39.6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39.6</v>
      </c>
      <c r="R89" s="18">
        <v>0.4</v>
      </c>
    </row>
    <row r="90" spans="1:18">
      <c r="A90" s="8" t="s">
        <v>132</v>
      </c>
      <c r="B90" s="204">
        <f>'[2]10'!B92</f>
        <v>84</v>
      </c>
      <c r="C90" s="205">
        <f>'[2]10'!C92</f>
        <v>0</v>
      </c>
      <c r="D90" s="205">
        <f>'[2]10'!D92</f>
        <v>0</v>
      </c>
      <c r="E90" s="205">
        <f>'[2]10'!E92</f>
        <v>0</v>
      </c>
      <c r="F90" s="15">
        <f t="shared" si="16"/>
        <v>84</v>
      </c>
      <c r="G90" s="204">
        <f>'[2]10'!H92</f>
        <v>40</v>
      </c>
      <c r="H90" s="205">
        <f>'[2]10'!I92</f>
        <v>0</v>
      </c>
      <c r="I90" s="205">
        <f>'[2]10'!J92</f>
        <v>0</v>
      </c>
      <c r="J90" s="205">
        <f>'[2]10'!K92</f>
        <v>0</v>
      </c>
      <c r="K90" s="15">
        <f t="shared" si="13"/>
        <v>40</v>
      </c>
      <c r="L90" s="18">
        <f>frq!C90</f>
        <v>1</v>
      </c>
      <c r="M90" s="167">
        <f t="shared" si="14"/>
        <v>39.6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39.6</v>
      </c>
      <c r="R90" s="18">
        <v>0.4</v>
      </c>
    </row>
    <row r="91" spans="1:18">
      <c r="A91" s="8" t="s">
        <v>133</v>
      </c>
      <c r="B91" s="204">
        <f>'[2]10'!B93</f>
        <v>84</v>
      </c>
      <c r="C91" s="205">
        <f>'[2]10'!C93</f>
        <v>0</v>
      </c>
      <c r="D91" s="205">
        <f>'[2]10'!D93</f>
        <v>0</v>
      </c>
      <c r="E91" s="205">
        <f>'[2]10'!E93</f>
        <v>0</v>
      </c>
      <c r="F91" s="15">
        <f t="shared" si="16"/>
        <v>84</v>
      </c>
      <c r="G91" s="204">
        <f>'[2]10'!H93</f>
        <v>40</v>
      </c>
      <c r="H91" s="205">
        <f>'[2]10'!I93</f>
        <v>0</v>
      </c>
      <c r="I91" s="205">
        <f>'[2]10'!J93</f>
        <v>0</v>
      </c>
      <c r="J91" s="205">
        <f>'[2]10'!K93</f>
        <v>0</v>
      </c>
      <c r="K91" s="15">
        <f t="shared" si="13"/>
        <v>40</v>
      </c>
      <c r="L91" s="18">
        <f>frq!C91</f>
        <v>1</v>
      </c>
      <c r="M91" s="167">
        <f t="shared" si="14"/>
        <v>39.6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39.6</v>
      </c>
      <c r="R91" s="18">
        <v>0.4</v>
      </c>
    </row>
    <row r="92" spans="1:18">
      <c r="A92" s="8" t="s">
        <v>134</v>
      </c>
      <c r="B92" s="204">
        <f>'[2]10'!B94</f>
        <v>84</v>
      </c>
      <c r="C92" s="205">
        <f>'[2]10'!C94</f>
        <v>0</v>
      </c>
      <c r="D92" s="205">
        <f>'[2]10'!D94</f>
        <v>0</v>
      </c>
      <c r="E92" s="205">
        <f>'[2]10'!E94</f>
        <v>0</v>
      </c>
      <c r="F92" s="15">
        <f t="shared" si="16"/>
        <v>84</v>
      </c>
      <c r="G92" s="204">
        <f>'[2]10'!H94</f>
        <v>40</v>
      </c>
      <c r="H92" s="205">
        <f>'[2]10'!I94</f>
        <v>0</v>
      </c>
      <c r="I92" s="205">
        <f>'[2]10'!J94</f>
        <v>0</v>
      </c>
      <c r="J92" s="205">
        <f>'[2]10'!K94</f>
        <v>0</v>
      </c>
      <c r="K92" s="15">
        <f t="shared" si="13"/>
        <v>40</v>
      </c>
      <c r="L92" s="18">
        <f>frq!C92</f>
        <v>1</v>
      </c>
      <c r="M92" s="167">
        <f t="shared" si="14"/>
        <v>39.6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39.6</v>
      </c>
      <c r="R92" s="18">
        <v>0.4</v>
      </c>
    </row>
    <row r="93" spans="1:18">
      <c r="A93" s="8" t="s">
        <v>135</v>
      </c>
      <c r="B93" s="204">
        <f>'[2]10'!B95</f>
        <v>84</v>
      </c>
      <c r="C93" s="205">
        <f>'[2]10'!C95</f>
        <v>0</v>
      </c>
      <c r="D93" s="205">
        <f>'[2]10'!D95</f>
        <v>0</v>
      </c>
      <c r="E93" s="205">
        <f>'[2]10'!E95</f>
        <v>0</v>
      </c>
      <c r="F93" s="15">
        <f t="shared" si="16"/>
        <v>84</v>
      </c>
      <c r="G93" s="204">
        <f>'[2]10'!H95</f>
        <v>40</v>
      </c>
      <c r="H93" s="205">
        <f>'[2]10'!I95</f>
        <v>0</v>
      </c>
      <c r="I93" s="205">
        <f>'[2]10'!J95</f>
        <v>0</v>
      </c>
      <c r="J93" s="205">
        <f>'[2]10'!K95</f>
        <v>0</v>
      </c>
      <c r="K93" s="15">
        <f t="shared" si="13"/>
        <v>40</v>
      </c>
      <c r="L93" s="18">
        <f>frq!C93</f>
        <v>1</v>
      </c>
      <c r="M93" s="167">
        <f t="shared" si="14"/>
        <v>39.6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39.6</v>
      </c>
      <c r="R93" s="18">
        <v>0.4</v>
      </c>
    </row>
    <row r="94" spans="1:18">
      <c r="A94" s="8" t="s">
        <v>136</v>
      </c>
      <c r="B94" s="204">
        <f>'[2]10'!B96</f>
        <v>84</v>
      </c>
      <c r="C94" s="205">
        <f>'[2]10'!C96</f>
        <v>0</v>
      </c>
      <c r="D94" s="205">
        <f>'[2]10'!D96</f>
        <v>0</v>
      </c>
      <c r="E94" s="205">
        <f>'[2]10'!E96</f>
        <v>0</v>
      </c>
      <c r="F94" s="15">
        <f t="shared" si="16"/>
        <v>84</v>
      </c>
      <c r="G94" s="204">
        <f>'[2]10'!H96</f>
        <v>40</v>
      </c>
      <c r="H94" s="205">
        <f>'[2]10'!I96</f>
        <v>0</v>
      </c>
      <c r="I94" s="205">
        <f>'[2]10'!J96</f>
        <v>0</v>
      </c>
      <c r="J94" s="205">
        <f>'[2]10'!K96</f>
        <v>0</v>
      </c>
      <c r="K94" s="15">
        <f t="shared" si="13"/>
        <v>40</v>
      </c>
      <c r="L94" s="18">
        <f>frq!C94</f>
        <v>1</v>
      </c>
      <c r="M94" s="167">
        <f t="shared" si="14"/>
        <v>39.6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39.6</v>
      </c>
      <c r="R94" s="18">
        <v>0.4</v>
      </c>
    </row>
    <row r="95" spans="1:18">
      <c r="A95" s="8" t="s">
        <v>137</v>
      </c>
      <c r="B95" s="204">
        <f>'[2]10'!B97</f>
        <v>84</v>
      </c>
      <c r="C95" s="205">
        <f>'[2]10'!C97</f>
        <v>0</v>
      </c>
      <c r="D95" s="205">
        <f>'[2]10'!D97</f>
        <v>0</v>
      </c>
      <c r="E95" s="205">
        <f>'[2]10'!E97</f>
        <v>0</v>
      </c>
      <c r="F95" s="15">
        <f t="shared" si="16"/>
        <v>84</v>
      </c>
      <c r="G95" s="204">
        <f>'[2]10'!H97</f>
        <v>40</v>
      </c>
      <c r="H95" s="205">
        <f>'[2]10'!I97</f>
        <v>0</v>
      </c>
      <c r="I95" s="205">
        <f>'[2]10'!J97</f>
        <v>0</v>
      </c>
      <c r="J95" s="205">
        <f>'[2]10'!K97</f>
        <v>0</v>
      </c>
      <c r="K95" s="15">
        <f t="shared" si="13"/>
        <v>40</v>
      </c>
      <c r="L95" s="18">
        <f>frq!C95</f>
        <v>1</v>
      </c>
      <c r="M95" s="167">
        <f t="shared" si="14"/>
        <v>39.6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39.6</v>
      </c>
      <c r="R95" s="18">
        <v>0.4</v>
      </c>
    </row>
    <row r="96" spans="1:18">
      <c r="A96" s="8" t="s">
        <v>138</v>
      </c>
      <c r="B96" s="204">
        <f>'[2]10'!B98</f>
        <v>84</v>
      </c>
      <c r="C96" s="205">
        <f>'[2]10'!C98</f>
        <v>0</v>
      </c>
      <c r="D96" s="205">
        <f>'[2]10'!D98</f>
        <v>0</v>
      </c>
      <c r="E96" s="205">
        <f>'[2]10'!E98</f>
        <v>0</v>
      </c>
      <c r="F96" s="15">
        <f t="shared" si="16"/>
        <v>84</v>
      </c>
      <c r="G96" s="204">
        <f>'[2]10'!H98</f>
        <v>40</v>
      </c>
      <c r="H96" s="205">
        <f>'[2]10'!I98</f>
        <v>0</v>
      </c>
      <c r="I96" s="205">
        <f>'[2]10'!J98</f>
        <v>0</v>
      </c>
      <c r="J96" s="205">
        <f>'[2]10'!K98</f>
        <v>0</v>
      </c>
      <c r="K96" s="15">
        <f t="shared" si="13"/>
        <v>40</v>
      </c>
      <c r="L96" s="18">
        <f>frq!C96</f>
        <v>1</v>
      </c>
      <c r="M96" s="167">
        <f t="shared" si="14"/>
        <v>39.6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39.6</v>
      </c>
      <c r="R96" s="18">
        <v>0.4</v>
      </c>
    </row>
    <row r="97" spans="1:18">
      <c r="A97" s="8" t="s">
        <v>139</v>
      </c>
      <c r="B97" s="204">
        <f>'[2]10'!B99</f>
        <v>84</v>
      </c>
      <c r="C97" s="205">
        <f>'[2]10'!C99</f>
        <v>0</v>
      </c>
      <c r="D97" s="205">
        <f>'[2]10'!D99</f>
        <v>0</v>
      </c>
      <c r="E97" s="205">
        <f>'[2]10'!E99</f>
        <v>0</v>
      </c>
      <c r="F97" s="15">
        <f t="shared" si="16"/>
        <v>84</v>
      </c>
      <c r="G97" s="204">
        <f>'[2]10'!H99</f>
        <v>40</v>
      </c>
      <c r="H97" s="205">
        <f>'[2]10'!I99</f>
        <v>0</v>
      </c>
      <c r="I97" s="205">
        <f>'[2]10'!J99</f>
        <v>0</v>
      </c>
      <c r="J97" s="205">
        <f>'[2]10'!K99</f>
        <v>0</v>
      </c>
      <c r="K97" s="15">
        <f t="shared" si="13"/>
        <v>40</v>
      </c>
      <c r="L97" s="18">
        <f>frq!C97</f>
        <v>1</v>
      </c>
      <c r="M97" s="167">
        <f t="shared" si="14"/>
        <v>39.6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39.6</v>
      </c>
      <c r="R97" s="18">
        <v>0.4</v>
      </c>
    </row>
    <row r="98" spans="1:18" ht="15.75" thickBot="1">
      <c r="A98" s="8" t="s">
        <v>140</v>
      </c>
      <c r="B98" s="204">
        <f>'[2]10'!B100</f>
        <v>84</v>
      </c>
      <c r="C98" s="205">
        <f>'[2]10'!C100</f>
        <v>0</v>
      </c>
      <c r="D98" s="205">
        <f>'[2]10'!D100</f>
        <v>0</v>
      </c>
      <c r="E98" s="205">
        <f>'[2]10'!E100</f>
        <v>0</v>
      </c>
      <c r="F98" s="15">
        <f t="shared" si="16"/>
        <v>84</v>
      </c>
      <c r="G98" s="204">
        <f>'[2]10'!H100</f>
        <v>40</v>
      </c>
      <c r="H98" s="205">
        <f>'[2]10'!I100</f>
        <v>0</v>
      </c>
      <c r="I98" s="205">
        <f>'[2]10'!J100</f>
        <v>0</v>
      </c>
      <c r="J98" s="205">
        <f>'[2]10'!K100</f>
        <v>0</v>
      </c>
      <c r="K98" s="15">
        <f t="shared" si="13"/>
        <v>40</v>
      </c>
      <c r="L98" s="18">
        <f>frq!C98</f>
        <v>1</v>
      </c>
      <c r="M98" s="167">
        <f t="shared" si="14"/>
        <v>39.6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39.6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0.93874999999999997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0.93874999999999997</v>
      </c>
      <c r="L99" s="171">
        <f t="shared" si="17"/>
        <v>2.4E-2</v>
      </c>
      <c r="M99" s="171">
        <f t="shared" si="17"/>
        <v>0.92645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0.92645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44936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4" t="s">
        <v>173</v>
      </c>
      <c r="AX1" s="234"/>
      <c r="AY1" s="234"/>
      <c r="AZ1" s="234"/>
      <c r="BA1" s="234"/>
      <c r="BB1" s="234"/>
      <c r="BD1" s="234" t="s">
        <v>174</v>
      </c>
      <c r="BE1" s="234"/>
      <c r="BF1" s="234"/>
      <c r="BG1" s="234"/>
      <c r="BH1" s="234"/>
      <c r="BI1" s="234"/>
      <c r="BL1" s="8" t="s">
        <v>203</v>
      </c>
      <c r="BM1" s="8" t="s">
        <v>204</v>
      </c>
      <c r="BN1" s="234" t="s">
        <v>374</v>
      </c>
      <c r="BO1" s="234"/>
      <c r="BP1" s="235" t="s">
        <v>373</v>
      </c>
      <c r="BQ1" s="23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'[3]10'!B5</f>
        <v>320</v>
      </c>
      <c r="C3" s="16">
        <f>'[3]10'!C5</f>
        <v>0</v>
      </c>
      <c r="D3" s="16">
        <f>'[3]10'!D5</f>
        <v>0</v>
      </c>
      <c r="E3" s="16">
        <f>'[3]10'!E5</f>
        <v>0</v>
      </c>
      <c r="F3" s="16">
        <f>'[3]10'!F5</f>
        <v>1040</v>
      </c>
      <c r="G3" s="16">
        <f>'[3]10'!G5</f>
        <v>0</v>
      </c>
      <c r="H3" s="17">
        <f>SUM(B3:G3)</f>
        <v>1360</v>
      </c>
      <c r="I3" s="15">
        <f>'[3]10'!J5</f>
        <v>270</v>
      </c>
      <c r="J3" s="16">
        <f>'[3]10'!K5</f>
        <v>0</v>
      </c>
      <c r="K3" s="16">
        <f>'[3]10'!L5</f>
        <v>0</v>
      </c>
      <c r="L3" s="16">
        <f>'[3]10'!M5</f>
        <v>0</v>
      </c>
      <c r="M3" s="16">
        <f>'[3]10'!N5</f>
        <v>0</v>
      </c>
      <c r="N3" s="16">
        <f>'[3]10'!O5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26.42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26.42</v>
      </c>
      <c r="AL3" s="8">
        <f t="shared" ref="AL3:AQ18" si="3">Q3-X3-AE3</f>
        <v>211.57999999999998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211.57999999999998</v>
      </c>
      <c r="AT3" s="8">
        <v>25.84</v>
      </c>
      <c r="AU3" s="8">
        <v>25.84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26.42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26.42</v>
      </c>
      <c r="BL3" s="8">
        <f>AT3</f>
        <v>25.84</v>
      </c>
      <c r="BM3" s="8">
        <f>AU3</f>
        <v>25.84</v>
      </c>
      <c r="BN3" s="8">
        <f>BC3</f>
        <v>32</v>
      </c>
      <c r="BO3" s="8">
        <f>BJ3</f>
        <v>26.42</v>
      </c>
      <c r="BP3" s="182">
        <f>BL3-BN3</f>
        <v>-6.16</v>
      </c>
      <c r="BQ3" s="182">
        <f>BM3-BO3</f>
        <v>-0.58000000000000185</v>
      </c>
    </row>
    <row r="4" spans="1:69">
      <c r="A4" s="8" t="s">
        <v>46</v>
      </c>
      <c r="B4" s="15">
        <f>'[3]10'!B6</f>
        <v>320</v>
      </c>
      <c r="C4" s="16">
        <f>'[3]10'!C6</f>
        <v>0</v>
      </c>
      <c r="D4" s="16">
        <f>'[3]10'!D6</f>
        <v>0</v>
      </c>
      <c r="E4" s="16">
        <f>'[3]10'!E6</f>
        <v>0</v>
      </c>
      <c r="F4" s="16">
        <f>'[3]10'!F6</f>
        <v>1040</v>
      </c>
      <c r="G4" s="16">
        <f>'[3]10'!G6</f>
        <v>0</v>
      </c>
      <c r="H4" s="17">
        <f>SUM(B4:G4)</f>
        <v>1360</v>
      </c>
      <c r="I4" s="15">
        <f>'[3]10'!J6</f>
        <v>270</v>
      </c>
      <c r="J4" s="16">
        <f>'[3]10'!K6</f>
        <v>0</v>
      </c>
      <c r="K4" s="16">
        <f>'[3]10'!L6</f>
        <v>0</v>
      </c>
      <c r="L4" s="16">
        <f>'[3]10'!M6</f>
        <v>0</v>
      </c>
      <c r="M4" s="16">
        <f>'[3]10'!N6</f>
        <v>0</v>
      </c>
      <c r="N4" s="16">
        <f>'[3]10'!O6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26.42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26.42</v>
      </c>
      <c r="AL4" s="8">
        <f t="shared" si="3"/>
        <v>211.57999999999998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211.57999999999998</v>
      </c>
      <c r="AT4" s="8">
        <v>25.84</v>
      </c>
      <c r="AU4" s="8">
        <v>25.84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26.42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26.42</v>
      </c>
      <c r="BL4" s="8">
        <f t="shared" ref="BL4:BL67" si="21">AT4</f>
        <v>25.84</v>
      </c>
      <c r="BM4" s="8">
        <f t="shared" ref="BM4:BM67" si="22">AU4</f>
        <v>25.84</v>
      </c>
      <c r="BN4" s="8">
        <f t="shared" ref="BN4:BN67" si="23">BC4</f>
        <v>32</v>
      </c>
      <c r="BO4" s="8">
        <f t="shared" ref="BO4:BO67" si="24">BJ4</f>
        <v>26.42</v>
      </c>
      <c r="BP4" s="182">
        <f t="shared" ref="BP4:BP67" si="25">BL4-BN4</f>
        <v>-6.16</v>
      </c>
      <c r="BQ4" s="182">
        <f t="shared" ref="BQ4:BQ67" si="26">BM4-BO4</f>
        <v>-0.58000000000000185</v>
      </c>
    </row>
    <row r="5" spans="1:69">
      <c r="A5" s="8" t="s">
        <v>47</v>
      </c>
      <c r="B5" s="15">
        <f>'[3]10'!B7</f>
        <v>320</v>
      </c>
      <c r="C5" s="16">
        <f>'[3]10'!C7</f>
        <v>0</v>
      </c>
      <c r="D5" s="16">
        <f>'[3]10'!D7</f>
        <v>0</v>
      </c>
      <c r="E5" s="16">
        <f>'[3]10'!E7</f>
        <v>0</v>
      </c>
      <c r="F5" s="16">
        <f>'[3]10'!F7</f>
        <v>1040</v>
      </c>
      <c r="G5" s="16">
        <f>'[3]10'!G7</f>
        <v>0</v>
      </c>
      <c r="H5" s="17">
        <f t="shared" ref="H5:H68" si="27">SUM(B5:G5)</f>
        <v>1360</v>
      </c>
      <c r="I5" s="15">
        <f>'[3]10'!J7</f>
        <v>270</v>
      </c>
      <c r="J5" s="16">
        <f>'[3]10'!K7</f>
        <v>0</v>
      </c>
      <c r="K5" s="16">
        <f>'[3]10'!L7</f>
        <v>0</v>
      </c>
      <c r="L5" s="16">
        <f>'[3]10'!M7</f>
        <v>0</v>
      </c>
      <c r="M5" s="16">
        <f>'[3]10'!N7</f>
        <v>0</v>
      </c>
      <c r="N5" s="16">
        <f>'[3]10'!O7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25.84</v>
      </c>
      <c r="AU5" s="8">
        <v>25.84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25.84</v>
      </c>
      <c r="BM5" s="8">
        <f t="shared" si="22"/>
        <v>25.84</v>
      </c>
      <c r="BN5" s="8">
        <f t="shared" si="23"/>
        <v>26.99</v>
      </c>
      <c r="BO5" s="8">
        <f t="shared" si="24"/>
        <v>26.99</v>
      </c>
      <c r="BP5" s="182">
        <f t="shared" si="25"/>
        <v>-1.1499999999999986</v>
      </c>
      <c r="BQ5" s="182">
        <f t="shared" si="26"/>
        <v>-1.1499999999999986</v>
      </c>
    </row>
    <row r="6" spans="1:69">
      <c r="A6" s="8" t="s">
        <v>48</v>
      </c>
      <c r="B6" s="15">
        <f>'[3]10'!B8</f>
        <v>320</v>
      </c>
      <c r="C6" s="16">
        <f>'[3]10'!C8</f>
        <v>0</v>
      </c>
      <c r="D6" s="16">
        <f>'[3]10'!D8</f>
        <v>0</v>
      </c>
      <c r="E6" s="16">
        <f>'[3]10'!E8</f>
        <v>0</v>
      </c>
      <c r="F6" s="16">
        <f>'[3]10'!F8</f>
        <v>1040</v>
      </c>
      <c r="G6" s="16">
        <f>'[3]10'!G8</f>
        <v>0</v>
      </c>
      <c r="H6" s="17">
        <f t="shared" si="27"/>
        <v>1360</v>
      </c>
      <c r="I6" s="15">
        <f>'[3]10'!J8</f>
        <v>270</v>
      </c>
      <c r="J6" s="16">
        <f>'[3]10'!K8</f>
        <v>0</v>
      </c>
      <c r="K6" s="16">
        <f>'[3]10'!L8</f>
        <v>0</v>
      </c>
      <c r="L6" s="16">
        <f>'[3]10'!M8</f>
        <v>0</v>
      </c>
      <c r="M6" s="16">
        <f>'[3]10'!N8</f>
        <v>0</v>
      </c>
      <c r="N6" s="16">
        <f>'[3]10'!O8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25.84</v>
      </c>
      <c r="AU6" s="8">
        <v>25.84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25.84</v>
      </c>
      <c r="BM6" s="8">
        <f t="shared" si="22"/>
        <v>25.84</v>
      </c>
      <c r="BN6" s="8">
        <f t="shared" si="23"/>
        <v>26.99</v>
      </c>
      <c r="BO6" s="8">
        <f t="shared" si="24"/>
        <v>26.99</v>
      </c>
      <c r="BP6" s="182">
        <f t="shared" si="25"/>
        <v>-1.1499999999999986</v>
      </c>
      <c r="BQ6" s="182">
        <f t="shared" si="26"/>
        <v>-1.1499999999999986</v>
      </c>
    </row>
    <row r="7" spans="1:69">
      <c r="A7" s="8" t="s">
        <v>49</v>
      </c>
      <c r="B7" s="15">
        <f>'[3]10'!B9</f>
        <v>320</v>
      </c>
      <c r="C7" s="16">
        <f>'[3]10'!C9</f>
        <v>0</v>
      </c>
      <c r="D7" s="16">
        <f>'[3]10'!D9</f>
        <v>0</v>
      </c>
      <c r="E7" s="16">
        <f>'[3]10'!E9</f>
        <v>0</v>
      </c>
      <c r="F7" s="16">
        <f>'[3]10'!F9</f>
        <v>1040</v>
      </c>
      <c r="G7" s="16">
        <f>'[3]10'!G9</f>
        <v>0</v>
      </c>
      <c r="H7" s="17">
        <f t="shared" si="27"/>
        <v>1360</v>
      </c>
      <c r="I7" s="15">
        <f>'[3]10'!J9</f>
        <v>270</v>
      </c>
      <c r="J7" s="16">
        <f>'[3]10'!K9</f>
        <v>0</v>
      </c>
      <c r="K7" s="16">
        <f>'[3]10'!L9</f>
        <v>0</v>
      </c>
      <c r="L7" s="16">
        <f>'[3]10'!M9</f>
        <v>0</v>
      </c>
      <c r="M7" s="16">
        <f>'[3]10'!N9</f>
        <v>0</v>
      </c>
      <c r="N7" s="16">
        <f>'[3]10'!O9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25.84</v>
      </c>
      <c r="AU7" s="8">
        <v>25.84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25.84</v>
      </c>
      <c r="BM7" s="8">
        <f t="shared" si="22"/>
        <v>25.84</v>
      </c>
      <c r="BN7" s="8">
        <f t="shared" si="23"/>
        <v>26.99</v>
      </c>
      <c r="BO7" s="8">
        <f t="shared" si="24"/>
        <v>26.99</v>
      </c>
      <c r="BP7" s="182">
        <f t="shared" si="25"/>
        <v>-1.1499999999999986</v>
      </c>
      <c r="BQ7" s="182">
        <f t="shared" si="26"/>
        <v>-1.1499999999999986</v>
      </c>
    </row>
    <row r="8" spans="1:69">
      <c r="A8" s="8" t="s">
        <v>50</v>
      </c>
      <c r="B8" s="15">
        <f>'[3]10'!B10</f>
        <v>320</v>
      </c>
      <c r="C8" s="16">
        <f>'[3]10'!C10</f>
        <v>0</v>
      </c>
      <c r="D8" s="16">
        <f>'[3]10'!D10</f>
        <v>0</v>
      </c>
      <c r="E8" s="16">
        <f>'[3]10'!E10</f>
        <v>0</v>
      </c>
      <c r="F8" s="16">
        <f>'[3]10'!F10</f>
        <v>1040</v>
      </c>
      <c r="G8" s="16">
        <f>'[3]10'!G10</f>
        <v>0</v>
      </c>
      <c r="H8" s="17">
        <f t="shared" si="27"/>
        <v>1360</v>
      </c>
      <c r="I8" s="15">
        <f>'[3]10'!J10</f>
        <v>270</v>
      </c>
      <c r="J8" s="16">
        <f>'[3]10'!K10</f>
        <v>0</v>
      </c>
      <c r="K8" s="16">
        <f>'[3]10'!L10</f>
        <v>0</v>
      </c>
      <c r="L8" s="16">
        <f>'[3]10'!M10</f>
        <v>0</v>
      </c>
      <c r="M8" s="16">
        <f>'[3]10'!N10</f>
        <v>0</v>
      </c>
      <c r="N8" s="16">
        <f>'[3]10'!O10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25.84</v>
      </c>
      <c r="AU8" s="8">
        <v>25.84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25.84</v>
      </c>
      <c r="BM8" s="8">
        <f t="shared" si="22"/>
        <v>25.84</v>
      </c>
      <c r="BN8" s="8">
        <f t="shared" si="23"/>
        <v>26.99</v>
      </c>
      <c r="BO8" s="8">
        <f t="shared" si="24"/>
        <v>26.99</v>
      </c>
      <c r="BP8" s="182">
        <f t="shared" si="25"/>
        <v>-1.1499999999999986</v>
      </c>
      <c r="BQ8" s="182">
        <f t="shared" si="26"/>
        <v>-1.1499999999999986</v>
      </c>
    </row>
    <row r="9" spans="1:69">
      <c r="A9" s="8" t="s">
        <v>51</v>
      </c>
      <c r="B9" s="15">
        <f>'[3]10'!B11</f>
        <v>320</v>
      </c>
      <c r="C9" s="16">
        <f>'[3]10'!C11</f>
        <v>0</v>
      </c>
      <c r="D9" s="16">
        <f>'[3]10'!D11</f>
        <v>0</v>
      </c>
      <c r="E9" s="16">
        <f>'[3]10'!E11</f>
        <v>0</v>
      </c>
      <c r="F9" s="16">
        <f>'[3]10'!F11</f>
        <v>1040</v>
      </c>
      <c r="G9" s="16">
        <f>'[3]10'!G11</f>
        <v>0</v>
      </c>
      <c r="H9" s="17">
        <f t="shared" si="27"/>
        <v>1360</v>
      </c>
      <c r="I9" s="15">
        <f>'[3]10'!J11</f>
        <v>270</v>
      </c>
      <c r="J9" s="16">
        <f>'[3]10'!K11</f>
        <v>0</v>
      </c>
      <c r="K9" s="16">
        <f>'[3]10'!L11</f>
        <v>0</v>
      </c>
      <c r="L9" s="16">
        <f>'[3]10'!M11</f>
        <v>0</v>
      </c>
      <c r="M9" s="16">
        <f>'[3]10'!N11</f>
        <v>0</v>
      </c>
      <c r="N9" s="16">
        <f>'[3]10'!O11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25.84</v>
      </c>
      <c r="AU9" s="8">
        <v>25.84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25.84</v>
      </c>
      <c r="BM9" s="8">
        <f t="shared" si="22"/>
        <v>25.84</v>
      </c>
      <c r="BN9" s="8">
        <f t="shared" si="23"/>
        <v>26.99</v>
      </c>
      <c r="BO9" s="8">
        <f t="shared" si="24"/>
        <v>26.99</v>
      </c>
      <c r="BP9" s="182">
        <f t="shared" si="25"/>
        <v>-1.1499999999999986</v>
      </c>
      <c r="BQ9" s="182">
        <f t="shared" si="26"/>
        <v>-1.1499999999999986</v>
      </c>
    </row>
    <row r="10" spans="1:69">
      <c r="A10" s="8" t="s">
        <v>52</v>
      </c>
      <c r="B10" s="15">
        <f>'[3]10'!B12</f>
        <v>320</v>
      </c>
      <c r="C10" s="16">
        <f>'[3]10'!C12</f>
        <v>0</v>
      </c>
      <c r="D10" s="16">
        <f>'[3]10'!D12</f>
        <v>0</v>
      </c>
      <c r="E10" s="16">
        <f>'[3]10'!E12</f>
        <v>0</v>
      </c>
      <c r="F10" s="16">
        <f>'[3]10'!F12</f>
        <v>1040</v>
      </c>
      <c r="G10" s="16">
        <f>'[3]10'!G12</f>
        <v>0</v>
      </c>
      <c r="H10" s="17">
        <f t="shared" si="27"/>
        <v>1360</v>
      </c>
      <c r="I10" s="15">
        <f>'[3]10'!J12</f>
        <v>270</v>
      </c>
      <c r="J10" s="16">
        <f>'[3]10'!K12</f>
        <v>0</v>
      </c>
      <c r="K10" s="16">
        <f>'[3]10'!L12</f>
        <v>0</v>
      </c>
      <c r="L10" s="16">
        <f>'[3]10'!M12</f>
        <v>0</v>
      </c>
      <c r="M10" s="16">
        <f>'[3]10'!N12</f>
        <v>0</v>
      </c>
      <c r="N10" s="16">
        <f>'[3]10'!O12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25.84</v>
      </c>
      <c r="AU10" s="8">
        <v>25.84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25.84</v>
      </c>
      <c r="BM10" s="8">
        <f t="shared" si="22"/>
        <v>25.84</v>
      </c>
      <c r="BN10" s="8">
        <f t="shared" si="23"/>
        <v>26.99</v>
      </c>
      <c r="BO10" s="8">
        <f t="shared" si="24"/>
        <v>26.99</v>
      </c>
      <c r="BP10" s="182">
        <f t="shared" si="25"/>
        <v>-1.1499999999999986</v>
      </c>
      <c r="BQ10" s="182">
        <f t="shared" si="26"/>
        <v>-1.1499999999999986</v>
      </c>
    </row>
    <row r="11" spans="1:69">
      <c r="A11" s="8" t="s">
        <v>53</v>
      </c>
      <c r="B11" s="15">
        <f>'[3]10'!B13</f>
        <v>320</v>
      </c>
      <c r="C11" s="16">
        <f>'[3]10'!C13</f>
        <v>0</v>
      </c>
      <c r="D11" s="16">
        <f>'[3]10'!D13</f>
        <v>0</v>
      </c>
      <c r="E11" s="16">
        <f>'[3]10'!E13</f>
        <v>0</v>
      </c>
      <c r="F11" s="16">
        <f>'[3]10'!F13</f>
        <v>1040</v>
      </c>
      <c r="G11" s="16">
        <f>'[3]10'!G13</f>
        <v>0</v>
      </c>
      <c r="H11" s="17">
        <f t="shared" si="27"/>
        <v>1360</v>
      </c>
      <c r="I11" s="15">
        <f>'[3]10'!J13</f>
        <v>270</v>
      </c>
      <c r="J11" s="16">
        <f>'[3]10'!K13</f>
        <v>0</v>
      </c>
      <c r="K11" s="16">
        <f>'[3]10'!L13</f>
        <v>0</v>
      </c>
      <c r="L11" s="16">
        <f>'[3]10'!M13</f>
        <v>0</v>
      </c>
      <c r="M11" s="16">
        <f>'[3]10'!N13</f>
        <v>0</v>
      </c>
      <c r="N11" s="16">
        <f>'[3]10'!O13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25.84</v>
      </c>
      <c r="AU11" s="8">
        <v>25.84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25.84</v>
      </c>
      <c r="BM11" s="8">
        <f t="shared" si="22"/>
        <v>25.84</v>
      </c>
      <c r="BN11" s="8">
        <f t="shared" si="23"/>
        <v>26.99</v>
      </c>
      <c r="BO11" s="8">
        <f t="shared" si="24"/>
        <v>26.99</v>
      </c>
      <c r="BP11" s="182">
        <f t="shared" si="25"/>
        <v>-1.1499999999999986</v>
      </c>
      <c r="BQ11" s="182">
        <f t="shared" si="26"/>
        <v>-1.1499999999999986</v>
      </c>
    </row>
    <row r="12" spans="1:69">
      <c r="A12" s="8" t="s">
        <v>54</v>
      </c>
      <c r="B12" s="15">
        <f>'[3]10'!B14</f>
        <v>320</v>
      </c>
      <c r="C12" s="16">
        <f>'[3]10'!C14</f>
        <v>0</v>
      </c>
      <c r="D12" s="16">
        <f>'[3]10'!D14</f>
        <v>0</v>
      </c>
      <c r="E12" s="16">
        <f>'[3]10'!E14</f>
        <v>0</v>
      </c>
      <c r="F12" s="16">
        <f>'[3]10'!F14</f>
        <v>1040</v>
      </c>
      <c r="G12" s="16">
        <f>'[3]10'!G14</f>
        <v>0</v>
      </c>
      <c r="H12" s="17">
        <f t="shared" si="27"/>
        <v>1360</v>
      </c>
      <c r="I12" s="15">
        <f>'[3]10'!J14</f>
        <v>270</v>
      </c>
      <c r="J12" s="16">
        <f>'[3]10'!K14</f>
        <v>0</v>
      </c>
      <c r="K12" s="16">
        <f>'[3]10'!L14</f>
        <v>0</v>
      </c>
      <c r="L12" s="16">
        <f>'[3]10'!M14</f>
        <v>0</v>
      </c>
      <c r="M12" s="16">
        <f>'[3]10'!N14</f>
        <v>0</v>
      </c>
      <c r="N12" s="16">
        <f>'[3]10'!O14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25.84</v>
      </c>
      <c r="AU12" s="8">
        <v>25.84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25.84</v>
      </c>
      <c r="BM12" s="8">
        <f t="shared" si="22"/>
        <v>25.84</v>
      </c>
      <c r="BN12" s="8">
        <f t="shared" si="23"/>
        <v>26.99</v>
      </c>
      <c r="BO12" s="8">
        <f t="shared" si="24"/>
        <v>26.99</v>
      </c>
      <c r="BP12" s="182">
        <f t="shared" si="25"/>
        <v>-1.1499999999999986</v>
      </c>
      <c r="BQ12" s="182">
        <f t="shared" si="26"/>
        <v>-1.1499999999999986</v>
      </c>
    </row>
    <row r="13" spans="1:69">
      <c r="A13" s="8" t="s">
        <v>55</v>
      </c>
      <c r="B13" s="15">
        <f>'[3]10'!B15</f>
        <v>320</v>
      </c>
      <c r="C13" s="16">
        <f>'[3]10'!C15</f>
        <v>0</v>
      </c>
      <c r="D13" s="16">
        <f>'[3]10'!D15</f>
        <v>0</v>
      </c>
      <c r="E13" s="16">
        <f>'[3]10'!E15</f>
        <v>0</v>
      </c>
      <c r="F13" s="16">
        <f>'[3]10'!F15</f>
        <v>1040</v>
      </c>
      <c r="G13" s="16">
        <f>'[3]10'!G15</f>
        <v>0</v>
      </c>
      <c r="H13" s="17">
        <f t="shared" si="27"/>
        <v>1360</v>
      </c>
      <c r="I13" s="15">
        <f>'[3]10'!J15</f>
        <v>270</v>
      </c>
      <c r="J13" s="16">
        <f>'[3]10'!K15</f>
        <v>0</v>
      </c>
      <c r="K13" s="16">
        <f>'[3]10'!L15</f>
        <v>0</v>
      </c>
      <c r="L13" s="16">
        <f>'[3]10'!M15</f>
        <v>0</v>
      </c>
      <c r="M13" s="16">
        <f>'[3]10'!N15</f>
        <v>0</v>
      </c>
      <c r="N13" s="16">
        <f>'[3]10'!O15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25.84</v>
      </c>
      <c r="AU13" s="8">
        <v>25.84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25.84</v>
      </c>
      <c r="BM13" s="8">
        <f t="shared" si="22"/>
        <v>25.84</v>
      </c>
      <c r="BN13" s="8">
        <f t="shared" si="23"/>
        <v>26.99</v>
      </c>
      <c r="BO13" s="8">
        <f t="shared" si="24"/>
        <v>26.99</v>
      </c>
      <c r="BP13" s="182">
        <f t="shared" si="25"/>
        <v>-1.1499999999999986</v>
      </c>
      <c r="BQ13" s="182">
        <f t="shared" si="26"/>
        <v>-1.1499999999999986</v>
      </c>
    </row>
    <row r="14" spans="1:69">
      <c r="A14" s="8" t="s">
        <v>56</v>
      </c>
      <c r="B14" s="15">
        <f>'[3]10'!B16</f>
        <v>320</v>
      </c>
      <c r="C14" s="16">
        <f>'[3]10'!C16</f>
        <v>0</v>
      </c>
      <c r="D14" s="16">
        <f>'[3]10'!D16</f>
        <v>0</v>
      </c>
      <c r="E14" s="16">
        <f>'[3]10'!E16</f>
        <v>0</v>
      </c>
      <c r="F14" s="16">
        <f>'[3]10'!F16</f>
        <v>1040</v>
      </c>
      <c r="G14" s="16">
        <f>'[3]10'!G16</f>
        <v>0</v>
      </c>
      <c r="H14" s="17">
        <f t="shared" si="27"/>
        <v>1360</v>
      </c>
      <c r="I14" s="15">
        <f>'[3]10'!J16</f>
        <v>270</v>
      </c>
      <c r="J14" s="16">
        <f>'[3]10'!K16</f>
        <v>0</v>
      </c>
      <c r="K14" s="16">
        <f>'[3]10'!L16</f>
        <v>0</v>
      </c>
      <c r="L14" s="16">
        <f>'[3]10'!M16</f>
        <v>0</v>
      </c>
      <c r="M14" s="16">
        <f>'[3]10'!N16</f>
        <v>0</v>
      </c>
      <c r="N14" s="16">
        <f>'[3]10'!O16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30.64</v>
      </c>
      <c r="AU14" s="8">
        <v>25.29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30.64</v>
      </c>
      <c r="BM14" s="8">
        <f t="shared" si="22"/>
        <v>25.29</v>
      </c>
      <c r="BN14" s="8">
        <f t="shared" si="23"/>
        <v>26.99</v>
      </c>
      <c r="BO14" s="8">
        <f t="shared" si="24"/>
        <v>26.99</v>
      </c>
      <c r="BP14" s="182">
        <f t="shared" si="25"/>
        <v>3.6500000000000021</v>
      </c>
      <c r="BQ14" s="182">
        <f t="shared" si="26"/>
        <v>-1.6999999999999993</v>
      </c>
    </row>
    <row r="15" spans="1:69">
      <c r="A15" s="8" t="s">
        <v>57</v>
      </c>
      <c r="B15" s="15">
        <f>'[3]10'!B17</f>
        <v>320</v>
      </c>
      <c r="C15" s="16">
        <f>'[3]10'!C17</f>
        <v>0</v>
      </c>
      <c r="D15" s="16">
        <f>'[3]10'!D17</f>
        <v>0</v>
      </c>
      <c r="E15" s="16">
        <f>'[3]10'!E17</f>
        <v>0</v>
      </c>
      <c r="F15" s="16">
        <f>'[3]10'!F17</f>
        <v>1040</v>
      </c>
      <c r="G15" s="16">
        <f>'[3]10'!G17</f>
        <v>0</v>
      </c>
      <c r="H15" s="17">
        <f t="shared" si="27"/>
        <v>1360</v>
      </c>
      <c r="I15" s="15">
        <f>'[3]10'!J17</f>
        <v>270</v>
      </c>
      <c r="J15" s="16">
        <f>'[3]10'!K17</f>
        <v>0</v>
      </c>
      <c r="K15" s="16">
        <f>'[3]10'!L17</f>
        <v>0</v>
      </c>
      <c r="L15" s="16">
        <f>'[3]10'!M17</f>
        <v>0</v>
      </c>
      <c r="M15" s="16">
        <f>'[3]10'!N17</f>
        <v>0</v>
      </c>
      <c r="N15" s="16">
        <f>'[3]10'!O17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30.64</v>
      </c>
      <c r="AU15" s="8">
        <v>25.29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30.64</v>
      </c>
      <c r="BM15" s="8">
        <f t="shared" si="22"/>
        <v>25.29</v>
      </c>
      <c r="BN15" s="8">
        <f t="shared" si="23"/>
        <v>26.99</v>
      </c>
      <c r="BO15" s="8">
        <f t="shared" si="24"/>
        <v>26.99</v>
      </c>
      <c r="BP15" s="182">
        <f t="shared" si="25"/>
        <v>3.6500000000000021</v>
      </c>
      <c r="BQ15" s="182">
        <f t="shared" si="26"/>
        <v>-1.6999999999999993</v>
      </c>
    </row>
    <row r="16" spans="1:69">
      <c r="A16" s="8" t="s">
        <v>58</v>
      </c>
      <c r="B16" s="15">
        <f>'[3]10'!B18</f>
        <v>320</v>
      </c>
      <c r="C16" s="16">
        <f>'[3]10'!C18</f>
        <v>0</v>
      </c>
      <c r="D16" s="16">
        <f>'[3]10'!D18</f>
        <v>0</v>
      </c>
      <c r="E16" s="16">
        <f>'[3]10'!E18</f>
        <v>0</v>
      </c>
      <c r="F16" s="16">
        <f>'[3]10'!F18</f>
        <v>1040</v>
      </c>
      <c r="G16" s="16">
        <f>'[3]10'!G18</f>
        <v>0</v>
      </c>
      <c r="H16" s="17">
        <f t="shared" si="27"/>
        <v>1360</v>
      </c>
      <c r="I16" s="15">
        <f>'[3]10'!J18</f>
        <v>270</v>
      </c>
      <c r="J16" s="16">
        <f>'[3]10'!K18</f>
        <v>0</v>
      </c>
      <c r="K16" s="16">
        <f>'[3]10'!L18</f>
        <v>0</v>
      </c>
      <c r="L16" s="16">
        <f>'[3]10'!M18</f>
        <v>0</v>
      </c>
      <c r="M16" s="16">
        <f>'[3]10'!N18</f>
        <v>0</v>
      </c>
      <c r="N16" s="16">
        <f>'[3]10'!O18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30.64</v>
      </c>
      <c r="AU16" s="8">
        <v>25.29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30.64</v>
      </c>
      <c r="BM16" s="8">
        <f t="shared" si="22"/>
        <v>25.29</v>
      </c>
      <c r="BN16" s="8">
        <f t="shared" si="23"/>
        <v>26.99</v>
      </c>
      <c r="BO16" s="8">
        <f t="shared" si="24"/>
        <v>26.99</v>
      </c>
      <c r="BP16" s="182">
        <f t="shared" si="25"/>
        <v>3.6500000000000021</v>
      </c>
      <c r="BQ16" s="182">
        <f t="shared" si="26"/>
        <v>-1.6999999999999993</v>
      </c>
    </row>
    <row r="17" spans="1:69">
      <c r="A17" s="8" t="s">
        <v>59</v>
      </c>
      <c r="B17" s="15">
        <f>'[3]10'!B19</f>
        <v>320</v>
      </c>
      <c r="C17" s="16">
        <f>'[3]10'!C19</f>
        <v>0</v>
      </c>
      <c r="D17" s="16">
        <f>'[3]10'!D19</f>
        <v>0</v>
      </c>
      <c r="E17" s="16">
        <f>'[3]10'!E19</f>
        <v>0</v>
      </c>
      <c r="F17" s="16">
        <f>'[3]10'!F19</f>
        <v>1040</v>
      </c>
      <c r="G17" s="16">
        <f>'[3]10'!G19</f>
        <v>0</v>
      </c>
      <c r="H17" s="17">
        <f t="shared" si="27"/>
        <v>1360</v>
      </c>
      <c r="I17" s="15">
        <f>'[3]10'!J19</f>
        <v>270</v>
      </c>
      <c r="J17" s="16">
        <f>'[3]10'!K19</f>
        <v>0</v>
      </c>
      <c r="K17" s="16">
        <f>'[3]10'!L19</f>
        <v>0</v>
      </c>
      <c r="L17" s="16">
        <f>'[3]10'!M19</f>
        <v>0</v>
      </c>
      <c r="M17" s="16">
        <f>'[3]10'!N19</f>
        <v>0</v>
      </c>
      <c r="N17" s="16">
        <f>'[3]10'!O19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30.64</v>
      </c>
      <c r="AU17" s="8">
        <v>23.38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30.64</v>
      </c>
      <c r="BM17" s="8">
        <f t="shared" si="22"/>
        <v>23.38</v>
      </c>
      <c r="BN17" s="8">
        <f t="shared" si="23"/>
        <v>26.99</v>
      </c>
      <c r="BO17" s="8">
        <f t="shared" si="24"/>
        <v>26.99</v>
      </c>
      <c r="BP17" s="182">
        <f t="shared" si="25"/>
        <v>3.6500000000000021</v>
      </c>
      <c r="BQ17" s="182">
        <f t="shared" si="26"/>
        <v>-3.6099999999999994</v>
      </c>
    </row>
    <row r="18" spans="1:69">
      <c r="A18" s="8" t="s">
        <v>60</v>
      </c>
      <c r="B18" s="15">
        <f>'[3]10'!B20</f>
        <v>320</v>
      </c>
      <c r="C18" s="16">
        <f>'[3]10'!C20</f>
        <v>0</v>
      </c>
      <c r="D18" s="16">
        <f>'[3]10'!D20</f>
        <v>0</v>
      </c>
      <c r="E18" s="16">
        <f>'[3]10'!E20</f>
        <v>0</v>
      </c>
      <c r="F18" s="16">
        <f>'[3]10'!F20</f>
        <v>1040</v>
      </c>
      <c r="G18" s="16">
        <f>'[3]10'!G20</f>
        <v>0</v>
      </c>
      <c r="H18" s="17">
        <f t="shared" si="27"/>
        <v>1360</v>
      </c>
      <c r="I18" s="15">
        <f>'[3]10'!J20</f>
        <v>270</v>
      </c>
      <c r="J18" s="16">
        <f>'[3]10'!K20</f>
        <v>0</v>
      </c>
      <c r="K18" s="16">
        <f>'[3]10'!L20</f>
        <v>0</v>
      </c>
      <c r="L18" s="16">
        <f>'[3]10'!M20</f>
        <v>0</v>
      </c>
      <c r="M18" s="16">
        <f>'[3]10'!N20</f>
        <v>0</v>
      </c>
      <c r="N18" s="16">
        <f>'[3]10'!O20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30.64</v>
      </c>
      <c r="AU18" s="8">
        <v>23.38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30.64</v>
      </c>
      <c r="BM18" s="8">
        <f t="shared" si="22"/>
        <v>23.38</v>
      </c>
      <c r="BN18" s="8">
        <f t="shared" si="23"/>
        <v>26.99</v>
      </c>
      <c r="BO18" s="8">
        <f t="shared" si="24"/>
        <v>26.99</v>
      </c>
      <c r="BP18" s="182">
        <f t="shared" si="25"/>
        <v>3.6500000000000021</v>
      </c>
      <c r="BQ18" s="182">
        <f t="shared" si="26"/>
        <v>-3.6099999999999994</v>
      </c>
    </row>
    <row r="19" spans="1:69">
      <c r="A19" s="8" t="s">
        <v>61</v>
      </c>
      <c r="B19" s="15">
        <f>'[3]10'!B21</f>
        <v>320</v>
      </c>
      <c r="C19" s="16">
        <f>'[3]10'!C21</f>
        <v>0</v>
      </c>
      <c r="D19" s="16">
        <f>'[3]10'!D21</f>
        <v>0</v>
      </c>
      <c r="E19" s="16">
        <f>'[3]10'!E21</f>
        <v>0</v>
      </c>
      <c r="F19" s="16">
        <f>'[3]10'!F21</f>
        <v>1040</v>
      </c>
      <c r="G19" s="16">
        <f>'[3]10'!G21</f>
        <v>0</v>
      </c>
      <c r="H19" s="17">
        <f t="shared" si="27"/>
        <v>1360</v>
      </c>
      <c r="I19" s="15">
        <f>'[3]10'!J21</f>
        <v>270</v>
      </c>
      <c r="J19" s="16">
        <f>'[3]10'!K21</f>
        <v>0</v>
      </c>
      <c r="K19" s="16">
        <f>'[3]10'!L21</f>
        <v>0</v>
      </c>
      <c r="L19" s="16">
        <f>'[3]10'!M21</f>
        <v>0</v>
      </c>
      <c r="M19" s="16">
        <f>'[3]10'!N21</f>
        <v>0</v>
      </c>
      <c r="N19" s="16">
        <f>'[3]10'!O21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30.64</v>
      </c>
      <c r="AU19" s="8">
        <v>23.38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30.64</v>
      </c>
      <c r="BM19" s="8">
        <f t="shared" si="22"/>
        <v>23.38</v>
      </c>
      <c r="BN19" s="8">
        <f t="shared" si="23"/>
        <v>26.99</v>
      </c>
      <c r="BO19" s="8">
        <f t="shared" si="24"/>
        <v>26.99</v>
      </c>
      <c r="BP19" s="182">
        <f t="shared" si="25"/>
        <v>3.6500000000000021</v>
      </c>
      <c r="BQ19" s="182">
        <f t="shared" si="26"/>
        <v>-3.6099999999999994</v>
      </c>
    </row>
    <row r="20" spans="1:69">
      <c r="A20" s="8" t="s">
        <v>62</v>
      </c>
      <c r="B20" s="15">
        <f>'[3]10'!B22</f>
        <v>320</v>
      </c>
      <c r="C20" s="16">
        <f>'[3]10'!C22</f>
        <v>0</v>
      </c>
      <c r="D20" s="16">
        <f>'[3]10'!D22</f>
        <v>0</v>
      </c>
      <c r="E20" s="16">
        <f>'[3]10'!E22</f>
        <v>0</v>
      </c>
      <c r="F20" s="16">
        <f>'[3]10'!F22</f>
        <v>1040</v>
      </c>
      <c r="G20" s="16">
        <f>'[3]10'!G22</f>
        <v>0</v>
      </c>
      <c r="H20" s="17">
        <f t="shared" si="27"/>
        <v>1360</v>
      </c>
      <c r="I20" s="15">
        <f>'[3]10'!J22</f>
        <v>270</v>
      </c>
      <c r="J20" s="16">
        <f>'[3]10'!K22</f>
        <v>0</v>
      </c>
      <c r="K20" s="16">
        <f>'[3]10'!L22</f>
        <v>0</v>
      </c>
      <c r="L20" s="16">
        <f>'[3]10'!M22</f>
        <v>0</v>
      </c>
      <c r="M20" s="16">
        <f>'[3]10'!N22</f>
        <v>0</v>
      </c>
      <c r="N20" s="16">
        <f>'[3]10'!O22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30.64</v>
      </c>
      <c r="AU20" s="8">
        <v>0.79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30.64</v>
      </c>
      <c r="BM20" s="8">
        <f t="shared" si="22"/>
        <v>0.79</v>
      </c>
      <c r="BN20" s="8">
        <f t="shared" si="23"/>
        <v>26.99</v>
      </c>
      <c r="BO20" s="8">
        <f t="shared" si="24"/>
        <v>26.99</v>
      </c>
      <c r="BP20" s="182">
        <f t="shared" si="25"/>
        <v>3.6500000000000021</v>
      </c>
      <c r="BQ20" s="182">
        <f t="shared" si="26"/>
        <v>-26.2</v>
      </c>
    </row>
    <row r="21" spans="1:69">
      <c r="A21" s="8" t="s">
        <v>63</v>
      </c>
      <c r="B21" s="15">
        <f>'[3]10'!B23</f>
        <v>320</v>
      </c>
      <c r="C21" s="16">
        <f>'[3]10'!C23</f>
        <v>0</v>
      </c>
      <c r="D21" s="16">
        <f>'[3]10'!D23</f>
        <v>0</v>
      </c>
      <c r="E21" s="16">
        <f>'[3]10'!E23</f>
        <v>0</v>
      </c>
      <c r="F21" s="16">
        <f>'[3]10'!F23</f>
        <v>1040</v>
      </c>
      <c r="G21" s="16">
        <f>'[3]10'!G23</f>
        <v>0</v>
      </c>
      <c r="H21" s="17">
        <f t="shared" si="27"/>
        <v>1360</v>
      </c>
      <c r="I21" s="15">
        <f>'[3]10'!J23</f>
        <v>270</v>
      </c>
      <c r="J21" s="16">
        <f>'[3]10'!K23</f>
        <v>0</v>
      </c>
      <c r="K21" s="16">
        <f>'[3]10'!L23</f>
        <v>0</v>
      </c>
      <c r="L21" s="16">
        <f>'[3]10'!M23</f>
        <v>0</v>
      </c>
      <c r="M21" s="16">
        <f>'[3]10'!N23</f>
        <v>0</v>
      </c>
      <c r="N21" s="16">
        <f>'[3]10'!O23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30.64</v>
      </c>
      <c r="AU21" s="8">
        <v>0.79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30.64</v>
      </c>
      <c r="BM21" s="8">
        <f t="shared" si="22"/>
        <v>0.79</v>
      </c>
      <c r="BN21" s="8">
        <f t="shared" si="23"/>
        <v>26.99</v>
      </c>
      <c r="BO21" s="8">
        <f t="shared" si="24"/>
        <v>26.99</v>
      </c>
      <c r="BP21" s="182">
        <f t="shared" si="25"/>
        <v>3.6500000000000021</v>
      </c>
      <c r="BQ21" s="182">
        <f t="shared" si="26"/>
        <v>-26.2</v>
      </c>
    </row>
    <row r="22" spans="1:69">
      <c r="A22" s="8" t="s">
        <v>64</v>
      </c>
      <c r="B22" s="15">
        <f>'[3]10'!B24</f>
        <v>320</v>
      </c>
      <c r="C22" s="16">
        <f>'[3]10'!C24</f>
        <v>0</v>
      </c>
      <c r="D22" s="16">
        <f>'[3]10'!D24</f>
        <v>0</v>
      </c>
      <c r="E22" s="16">
        <f>'[3]10'!E24</f>
        <v>0</v>
      </c>
      <c r="F22" s="16">
        <f>'[3]10'!F24</f>
        <v>1040</v>
      </c>
      <c r="G22" s="16">
        <f>'[3]10'!G24</f>
        <v>0</v>
      </c>
      <c r="H22" s="17">
        <f t="shared" si="27"/>
        <v>1360</v>
      </c>
      <c r="I22" s="15">
        <f>'[3]10'!J24</f>
        <v>270</v>
      </c>
      <c r="J22" s="16">
        <f>'[3]10'!K24</f>
        <v>0</v>
      </c>
      <c r="K22" s="16">
        <f>'[3]10'!L24</f>
        <v>0</v>
      </c>
      <c r="L22" s="16">
        <f>'[3]10'!M24</f>
        <v>0</v>
      </c>
      <c r="M22" s="16">
        <f>'[3]10'!N24</f>
        <v>0</v>
      </c>
      <c r="N22" s="16">
        <f>'[3]10'!O24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30.64</v>
      </c>
      <c r="AU22" s="8">
        <v>0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30.64</v>
      </c>
      <c r="BM22" s="8">
        <f t="shared" si="22"/>
        <v>0</v>
      </c>
      <c r="BN22" s="8">
        <f t="shared" si="23"/>
        <v>26.99</v>
      </c>
      <c r="BO22" s="8">
        <f t="shared" si="24"/>
        <v>26.99</v>
      </c>
      <c r="BP22" s="182">
        <f t="shared" si="25"/>
        <v>3.6500000000000021</v>
      </c>
      <c r="BQ22" s="182">
        <f t="shared" si="26"/>
        <v>-26.99</v>
      </c>
    </row>
    <row r="23" spans="1:69">
      <c r="A23" s="8" t="s">
        <v>65</v>
      </c>
      <c r="B23" s="15">
        <f>'[3]10'!B25</f>
        <v>320</v>
      </c>
      <c r="C23" s="16">
        <f>'[3]10'!C25</f>
        <v>0</v>
      </c>
      <c r="D23" s="16">
        <f>'[3]10'!D25</f>
        <v>0</v>
      </c>
      <c r="E23" s="16">
        <f>'[3]10'!E25</f>
        <v>0</v>
      </c>
      <c r="F23" s="16">
        <f>'[3]10'!F25</f>
        <v>1040</v>
      </c>
      <c r="G23" s="16">
        <f>'[3]10'!G25</f>
        <v>0</v>
      </c>
      <c r="H23" s="17">
        <f t="shared" si="27"/>
        <v>1360</v>
      </c>
      <c r="I23" s="15">
        <f>'[3]10'!J25</f>
        <v>270</v>
      </c>
      <c r="J23" s="16">
        <f>'[3]10'!K25</f>
        <v>0</v>
      </c>
      <c r="K23" s="16">
        <f>'[3]10'!L25</f>
        <v>0</v>
      </c>
      <c r="L23" s="16">
        <f>'[3]10'!M25</f>
        <v>0</v>
      </c>
      <c r="M23" s="16">
        <f>'[3]10'!N25</f>
        <v>0</v>
      </c>
      <c r="N23" s="16">
        <f>'[3]10'!O25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30.64</v>
      </c>
      <c r="AU23" s="8">
        <v>0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30.64</v>
      </c>
      <c r="BM23" s="8">
        <f t="shared" si="22"/>
        <v>0</v>
      </c>
      <c r="BN23" s="8">
        <f t="shared" si="23"/>
        <v>26.99</v>
      </c>
      <c r="BO23" s="8">
        <f t="shared" si="24"/>
        <v>26.99</v>
      </c>
      <c r="BP23" s="182">
        <f t="shared" si="25"/>
        <v>3.6500000000000021</v>
      </c>
      <c r="BQ23" s="182">
        <f t="shared" si="26"/>
        <v>-26.99</v>
      </c>
    </row>
    <row r="24" spans="1:69">
      <c r="A24" s="8" t="s">
        <v>66</v>
      </c>
      <c r="B24" s="15">
        <f>'[3]10'!B26</f>
        <v>320</v>
      </c>
      <c r="C24" s="16">
        <f>'[3]10'!C26</f>
        <v>0</v>
      </c>
      <c r="D24" s="16">
        <f>'[3]10'!D26</f>
        <v>0</v>
      </c>
      <c r="E24" s="16">
        <f>'[3]10'!E26</f>
        <v>0</v>
      </c>
      <c r="F24" s="16">
        <f>'[3]10'!F26</f>
        <v>1040</v>
      </c>
      <c r="G24" s="16">
        <f>'[3]10'!G26</f>
        <v>0</v>
      </c>
      <c r="H24" s="17">
        <f t="shared" si="27"/>
        <v>1360</v>
      </c>
      <c r="I24" s="15">
        <f>'[3]10'!J26</f>
        <v>270</v>
      </c>
      <c r="J24" s="16">
        <f>'[3]10'!K26</f>
        <v>0</v>
      </c>
      <c r="K24" s="16">
        <f>'[3]10'!L26</f>
        <v>0</v>
      </c>
      <c r="L24" s="16">
        <f>'[3]10'!M26</f>
        <v>0</v>
      </c>
      <c r="M24" s="16">
        <f>'[3]10'!N26</f>
        <v>0</v>
      </c>
      <c r="N24" s="16">
        <f>'[3]10'!O26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30.64</v>
      </c>
      <c r="AU24" s="8">
        <v>0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30.64</v>
      </c>
      <c r="BM24" s="8">
        <f t="shared" si="22"/>
        <v>0</v>
      </c>
      <c r="BN24" s="8">
        <f t="shared" si="23"/>
        <v>26.99</v>
      </c>
      <c r="BO24" s="8">
        <f t="shared" si="24"/>
        <v>26.99</v>
      </c>
      <c r="BP24" s="182">
        <f t="shared" si="25"/>
        <v>3.6500000000000021</v>
      </c>
      <c r="BQ24" s="182">
        <f t="shared" si="26"/>
        <v>-26.99</v>
      </c>
    </row>
    <row r="25" spans="1:69">
      <c r="A25" s="8" t="s">
        <v>67</v>
      </c>
      <c r="B25" s="15">
        <f>'[3]10'!B27</f>
        <v>320</v>
      </c>
      <c r="C25" s="16">
        <f>'[3]10'!C27</f>
        <v>0</v>
      </c>
      <c r="D25" s="16">
        <f>'[3]10'!D27</f>
        <v>0</v>
      </c>
      <c r="E25" s="16">
        <f>'[3]10'!E27</f>
        <v>0</v>
      </c>
      <c r="F25" s="16">
        <f>'[3]10'!F27</f>
        <v>1040</v>
      </c>
      <c r="G25" s="16">
        <f>'[3]10'!G27</f>
        <v>0</v>
      </c>
      <c r="H25" s="17">
        <f t="shared" si="27"/>
        <v>1360</v>
      </c>
      <c r="I25" s="15">
        <f>'[3]10'!J27</f>
        <v>270</v>
      </c>
      <c r="J25" s="16">
        <f>'[3]10'!K27</f>
        <v>0</v>
      </c>
      <c r="K25" s="16">
        <f>'[3]10'!L27</f>
        <v>0</v>
      </c>
      <c r="L25" s="16">
        <f>'[3]10'!M27</f>
        <v>0</v>
      </c>
      <c r="M25" s="16">
        <f>'[3]10'!N27</f>
        <v>0</v>
      </c>
      <c r="N25" s="16">
        <f>'[3]10'!O27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26.42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26.42</v>
      </c>
      <c r="AL25" s="8">
        <f t="shared" si="31"/>
        <v>211.57999999999998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211.57999999999998</v>
      </c>
      <c r="AT25" s="8">
        <v>30.64</v>
      </c>
      <c r="AU25" s="8">
        <v>0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26.42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26.42</v>
      </c>
      <c r="BL25" s="8">
        <f t="shared" si="21"/>
        <v>30.64</v>
      </c>
      <c r="BM25" s="8">
        <f t="shared" si="22"/>
        <v>0</v>
      </c>
      <c r="BN25" s="8">
        <f t="shared" si="23"/>
        <v>32</v>
      </c>
      <c r="BO25" s="8">
        <f t="shared" si="24"/>
        <v>26.42</v>
      </c>
      <c r="BP25" s="182">
        <f t="shared" si="25"/>
        <v>-1.3599999999999994</v>
      </c>
      <c r="BQ25" s="182">
        <f t="shared" si="26"/>
        <v>-26.42</v>
      </c>
    </row>
    <row r="26" spans="1:69">
      <c r="A26" s="8" t="s">
        <v>68</v>
      </c>
      <c r="B26" s="15">
        <f>'[3]10'!B28</f>
        <v>320</v>
      </c>
      <c r="C26" s="16">
        <f>'[3]10'!C28</f>
        <v>0</v>
      </c>
      <c r="D26" s="16">
        <f>'[3]10'!D28</f>
        <v>0</v>
      </c>
      <c r="E26" s="16">
        <f>'[3]10'!E28</f>
        <v>0</v>
      </c>
      <c r="F26" s="16">
        <f>'[3]10'!F28</f>
        <v>1040</v>
      </c>
      <c r="G26" s="16">
        <f>'[3]10'!G28</f>
        <v>0</v>
      </c>
      <c r="H26" s="17">
        <f t="shared" si="27"/>
        <v>1360</v>
      </c>
      <c r="I26" s="15">
        <f>'[3]10'!J28</f>
        <v>270</v>
      </c>
      <c r="J26" s="16">
        <f>'[3]10'!K28</f>
        <v>0</v>
      </c>
      <c r="K26" s="16">
        <f>'[3]10'!L28</f>
        <v>0</v>
      </c>
      <c r="L26" s="16">
        <f>'[3]10'!M28</f>
        <v>0</v>
      </c>
      <c r="M26" s="16">
        <f>'[3]10'!N28</f>
        <v>0</v>
      </c>
      <c r="N26" s="16">
        <f>'[3]10'!O28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26.42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26.42</v>
      </c>
      <c r="AL26" s="8">
        <f t="shared" si="31"/>
        <v>211.57999999999998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211.57999999999998</v>
      </c>
      <c r="AT26" s="8">
        <v>30.64</v>
      </c>
      <c r="AU26" s="8">
        <v>0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26.42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26.42</v>
      </c>
      <c r="BL26" s="8">
        <f t="shared" si="21"/>
        <v>30.64</v>
      </c>
      <c r="BM26" s="8">
        <f t="shared" si="22"/>
        <v>0</v>
      </c>
      <c r="BN26" s="8">
        <f t="shared" si="23"/>
        <v>32</v>
      </c>
      <c r="BO26" s="8">
        <f t="shared" si="24"/>
        <v>26.42</v>
      </c>
      <c r="BP26" s="182">
        <f t="shared" si="25"/>
        <v>-1.3599999999999994</v>
      </c>
      <c r="BQ26" s="182">
        <f t="shared" si="26"/>
        <v>-26.42</v>
      </c>
    </row>
    <row r="27" spans="1:69">
      <c r="A27" s="8" t="s">
        <v>69</v>
      </c>
      <c r="B27" s="15">
        <f>'[3]10'!B29</f>
        <v>320</v>
      </c>
      <c r="C27" s="16">
        <f>'[3]10'!C29</f>
        <v>0</v>
      </c>
      <c r="D27" s="16">
        <f>'[3]10'!D29</f>
        <v>0</v>
      </c>
      <c r="E27" s="16">
        <f>'[3]10'!E29</f>
        <v>0</v>
      </c>
      <c r="F27" s="16">
        <f>'[3]10'!F29</f>
        <v>1040</v>
      </c>
      <c r="G27" s="16">
        <f>'[3]10'!G29</f>
        <v>0</v>
      </c>
      <c r="H27" s="17">
        <f t="shared" si="27"/>
        <v>1360</v>
      </c>
      <c r="I27" s="15">
        <f>'[3]10'!J29</f>
        <v>270</v>
      </c>
      <c r="J27" s="16">
        <f>'[3]10'!K29</f>
        <v>0</v>
      </c>
      <c r="K27" s="16">
        <f>'[3]10'!L29</f>
        <v>0</v>
      </c>
      <c r="L27" s="16">
        <f>'[3]10'!M29</f>
        <v>0</v>
      </c>
      <c r="M27" s="16">
        <f>'[3]10'!N29</f>
        <v>0</v>
      </c>
      <c r="N27" s="16">
        <f>'[3]10'!O29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26.42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26.42</v>
      </c>
      <c r="AL27" s="8">
        <f t="shared" si="31"/>
        <v>211.57999999999998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211.57999999999998</v>
      </c>
      <c r="AT27" s="8">
        <v>30.64</v>
      </c>
      <c r="AU27" s="8">
        <v>0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26.42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26.42</v>
      </c>
      <c r="BL27" s="8">
        <f t="shared" si="21"/>
        <v>30.64</v>
      </c>
      <c r="BM27" s="8">
        <f t="shared" si="22"/>
        <v>0</v>
      </c>
      <c r="BN27" s="8">
        <f t="shared" si="23"/>
        <v>32</v>
      </c>
      <c r="BO27" s="8">
        <f t="shared" si="24"/>
        <v>26.42</v>
      </c>
      <c r="BP27" s="182">
        <f t="shared" si="25"/>
        <v>-1.3599999999999994</v>
      </c>
      <c r="BQ27" s="182">
        <f t="shared" si="26"/>
        <v>-26.42</v>
      </c>
    </row>
    <row r="28" spans="1:69">
      <c r="A28" s="8" t="s">
        <v>70</v>
      </c>
      <c r="B28" s="15">
        <f>'[3]10'!B30</f>
        <v>320</v>
      </c>
      <c r="C28" s="16">
        <f>'[3]10'!C30</f>
        <v>0</v>
      </c>
      <c r="D28" s="16">
        <f>'[3]10'!D30</f>
        <v>0</v>
      </c>
      <c r="E28" s="16">
        <f>'[3]10'!E30</f>
        <v>0</v>
      </c>
      <c r="F28" s="16">
        <f>'[3]10'!F30</f>
        <v>1040</v>
      </c>
      <c r="G28" s="16">
        <f>'[3]10'!G30</f>
        <v>0</v>
      </c>
      <c r="H28" s="17">
        <f t="shared" si="27"/>
        <v>1360</v>
      </c>
      <c r="I28" s="15">
        <f>'[3]10'!J30</f>
        <v>270</v>
      </c>
      <c r="J28" s="16">
        <f>'[3]10'!K30</f>
        <v>0</v>
      </c>
      <c r="K28" s="16">
        <f>'[3]10'!L30</f>
        <v>0</v>
      </c>
      <c r="L28" s="16">
        <f>'[3]10'!M30</f>
        <v>0</v>
      </c>
      <c r="M28" s="16">
        <f>'[3]10'!N30</f>
        <v>0</v>
      </c>
      <c r="N28" s="16">
        <f>'[3]10'!O30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24.42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24.42</v>
      </c>
      <c r="AL28" s="8">
        <f t="shared" si="31"/>
        <v>213.57999999999998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213.57999999999998</v>
      </c>
      <c r="AT28" s="8">
        <v>30.64</v>
      </c>
      <c r="AU28" s="8">
        <v>0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24.42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24.42</v>
      </c>
      <c r="BL28" s="8">
        <f t="shared" si="21"/>
        <v>30.64</v>
      </c>
      <c r="BM28" s="8">
        <f t="shared" si="22"/>
        <v>0</v>
      </c>
      <c r="BN28" s="8">
        <f t="shared" si="23"/>
        <v>32</v>
      </c>
      <c r="BO28" s="8">
        <f t="shared" si="24"/>
        <v>24.42</v>
      </c>
      <c r="BP28" s="182">
        <f t="shared" si="25"/>
        <v>-1.3599999999999994</v>
      </c>
      <c r="BQ28" s="182">
        <f t="shared" si="26"/>
        <v>-24.42</v>
      </c>
    </row>
    <row r="29" spans="1:69">
      <c r="A29" s="8" t="s">
        <v>71</v>
      </c>
      <c r="B29" s="15">
        <f>'[3]10'!B31</f>
        <v>320</v>
      </c>
      <c r="C29" s="16">
        <f>'[3]10'!C31</f>
        <v>0</v>
      </c>
      <c r="D29" s="16">
        <f>'[3]10'!D31</f>
        <v>0</v>
      </c>
      <c r="E29" s="16">
        <f>'[3]10'!E31</f>
        <v>0</v>
      </c>
      <c r="F29" s="16">
        <f>'[3]10'!F31</f>
        <v>1040</v>
      </c>
      <c r="G29" s="16">
        <f>'[3]10'!G31</f>
        <v>0</v>
      </c>
      <c r="H29" s="17">
        <f t="shared" si="27"/>
        <v>1360</v>
      </c>
      <c r="I29" s="15">
        <f>'[3]10'!J31</f>
        <v>270</v>
      </c>
      <c r="J29" s="16">
        <f>'[3]10'!K31</f>
        <v>0</v>
      </c>
      <c r="K29" s="16">
        <f>'[3]10'!L31</f>
        <v>0</v>
      </c>
      <c r="L29" s="16">
        <f>'[3]10'!M31</f>
        <v>0</v>
      </c>
      <c r="M29" s="16">
        <f>'[3]10'!N31</f>
        <v>0</v>
      </c>
      <c r="N29" s="16">
        <f>'[3]10'!O31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24.42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24.42</v>
      </c>
      <c r="AL29" s="8">
        <f t="shared" si="31"/>
        <v>213.57999999999998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213.57999999999998</v>
      </c>
      <c r="AT29" s="8">
        <v>30.64</v>
      </c>
      <c r="AU29" s="8">
        <v>0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24.42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24.42</v>
      </c>
      <c r="BL29" s="8">
        <f t="shared" si="21"/>
        <v>30.64</v>
      </c>
      <c r="BM29" s="8">
        <f t="shared" si="22"/>
        <v>0</v>
      </c>
      <c r="BN29" s="8">
        <f t="shared" si="23"/>
        <v>32</v>
      </c>
      <c r="BO29" s="8">
        <f t="shared" si="24"/>
        <v>24.42</v>
      </c>
      <c r="BP29" s="182">
        <f t="shared" si="25"/>
        <v>-1.3599999999999994</v>
      </c>
      <c r="BQ29" s="182">
        <f t="shared" si="26"/>
        <v>-24.42</v>
      </c>
    </row>
    <row r="30" spans="1:69">
      <c r="A30" s="8" t="s">
        <v>72</v>
      </c>
      <c r="B30" s="15">
        <f>'[3]10'!B32</f>
        <v>320</v>
      </c>
      <c r="C30" s="16">
        <f>'[3]10'!C32</f>
        <v>0</v>
      </c>
      <c r="D30" s="16">
        <f>'[3]10'!D32</f>
        <v>0</v>
      </c>
      <c r="E30" s="16">
        <f>'[3]10'!E32</f>
        <v>0</v>
      </c>
      <c r="F30" s="16">
        <f>'[3]10'!F32</f>
        <v>1040</v>
      </c>
      <c r="G30" s="16">
        <f>'[3]10'!G32</f>
        <v>0</v>
      </c>
      <c r="H30" s="17">
        <f t="shared" si="27"/>
        <v>1360</v>
      </c>
      <c r="I30" s="15">
        <f>'[3]10'!J32</f>
        <v>270</v>
      </c>
      <c r="J30" s="16">
        <f>'[3]10'!K32</f>
        <v>0</v>
      </c>
      <c r="K30" s="16">
        <f>'[3]10'!L32</f>
        <v>0</v>
      </c>
      <c r="L30" s="16">
        <f>'[3]10'!M32</f>
        <v>0</v>
      </c>
      <c r="M30" s="16">
        <f>'[3]10'!N32</f>
        <v>0</v>
      </c>
      <c r="N30" s="16">
        <f>'[3]10'!O32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24.42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24.42</v>
      </c>
      <c r="AL30" s="8">
        <f t="shared" si="31"/>
        <v>213.57999999999998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213.57999999999998</v>
      </c>
      <c r="AT30" s="8">
        <v>30.64</v>
      </c>
      <c r="AU30" s="8">
        <v>0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24.42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24.42</v>
      </c>
      <c r="BL30" s="8">
        <f t="shared" si="21"/>
        <v>30.64</v>
      </c>
      <c r="BM30" s="8">
        <f t="shared" si="22"/>
        <v>0</v>
      </c>
      <c r="BN30" s="8">
        <f t="shared" si="23"/>
        <v>32</v>
      </c>
      <c r="BO30" s="8">
        <f t="shared" si="24"/>
        <v>24.42</v>
      </c>
      <c r="BP30" s="182">
        <f t="shared" si="25"/>
        <v>-1.3599999999999994</v>
      </c>
      <c r="BQ30" s="182">
        <f t="shared" si="26"/>
        <v>-24.42</v>
      </c>
    </row>
    <row r="31" spans="1:69">
      <c r="A31" s="8" t="s">
        <v>73</v>
      </c>
      <c r="B31" s="15">
        <f>'[3]10'!B33</f>
        <v>320</v>
      </c>
      <c r="C31" s="16">
        <f>'[3]10'!C33</f>
        <v>0</v>
      </c>
      <c r="D31" s="16">
        <f>'[3]10'!D33</f>
        <v>0</v>
      </c>
      <c r="E31" s="16">
        <f>'[3]10'!E33</f>
        <v>0</v>
      </c>
      <c r="F31" s="16">
        <f>'[3]10'!F33</f>
        <v>1040</v>
      </c>
      <c r="G31" s="16">
        <f>'[3]10'!G33</f>
        <v>0</v>
      </c>
      <c r="H31" s="17">
        <f t="shared" si="27"/>
        <v>1360</v>
      </c>
      <c r="I31" s="15">
        <f>'[3]10'!J33</f>
        <v>270</v>
      </c>
      <c r="J31" s="16">
        <f>'[3]10'!K33</f>
        <v>0</v>
      </c>
      <c r="K31" s="16">
        <f>'[3]10'!L33</f>
        <v>0</v>
      </c>
      <c r="L31" s="16">
        <f>'[3]10'!M33</f>
        <v>0</v>
      </c>
      <c r="M31" s="16">
        <f>'[3]10'!N33</f>
        <v>0</v>
      </c>
      <c r="N31" s="16">
        <f>'[3]10'!O33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0.82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0.82</v>
      </c>
      <c r="AL31" s="8">
        <f t="shared" si="31"/>
        <v>237.18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237.18</v>
      </c>
      <c r="AT31" s="8">
        <v>30.64</v>
      </c>
      <c r="AU31" s="8">
        <v>0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0.82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0.82</v>
      </c>
      <c r="BL31" s="8">
        <f t="shared" si="21"/>
        <v>30.64</v>
      </c>
      <c r="BM31" s="8">
        <f t="shared" si="22"/>
        <v>0</v>
      </c>
      <c r="BN31" s="8">
        <f t="shared" si="23"/>
        <v>32</v>
      </c>
      <c r="BO31" s="8">
        <f t="shared" si="24"/>
        <v>0.82</v>
      </c>
      <c r="BP31" s="182">
        <f t="shared" si="25"/>
        <v>-1.3599999999999994</v>
      </c>
      <c r="BQ31" s="182">
        <f t="shared" si="26"/>
        <v>-0.82</v>
      </c>
    </row>
    <row r="32" spans="1:69">
      <c r="A32" s="8" t="s">
        <v>74</v>
      </c>
      <c r="B32" s="15">
        <f>'[3]10'!B34</f>
        <v>320</v>
      </c>
      <c r="C32" s="16">
        <f>'[3]10'!C34</f>
        <v>0</v>
      </c>
      <c r="D32" s="16">
        <f>'[3]10'!D34</f>
        <v>0</v>
      </c>
      <c r="E32" s="16">
        <f>'[3]10'!E34</f>
        <v>0</v>
      </c>
      <c r="F32" s="16">
        <f>'[3]10'!F34</f>
        <v>1040</v>
      </c>
      <c r="G32" s="16">
        <f>'[3]10'!G34</f>
        <v>0</v>
      </c>
      <c r="H32" s="17">
        <f t="shared" si="27"/>
        <v>1360</v>
      </c>
      <c r="I32" s="15">
        <f>'[3]10'!J34</f>
        <v>270</v>
      </c>
      <c r="J32" s="16">
        <f>'[3]10'!K34</f>
        <v>0</v>
      </c>
      <c r="K32" s="16">
        <f>'[3]10'!L34</f>
        <v>0</v>
      </c>
      <c r="L32" s="16">
        <f>'[3]10'!M34</f>
        <v>0</v>
      </c>
      <c r="M32" s="16">
        <f>'[3]10'!N34</f>
        <v>0</v>
      </c>
      <c r="N32" s="16">
        <f>'[3]10'!O34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0.82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0.82</v>
      </c>
      <c r="AL32" s="8">
        <f t="shared" si="31"/>
        <v>237.18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237.18</v>
      </c>
      <c r="AT32" s="8">
        <v>30.64</v>
      </c>
      <c r="AU32" s="8">
        <v>0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0.82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0.82</v>
      </c>
      <c r="BL32" s="8">
        <f t="shared" si="21"/>
        <v>30.64</v>
      </c>
      <c r="BM32" s="8">
        <f t="shared" si="22"/>
        <v>0</v>
      </c>
      <c r="BN32" s="8">
        <f t="shared" si="23"/>
        <v>32</v>
      </c>
      <c r="BO32" s="8">
        <f t="shared" si="24"/>
        <v>0.82</v>
      </c>
      <c r="BP32" s="182">
        <f t="shared" si="25"/>
        <v>-1.3599999999999994</v>
      </c>
      <c r="BQ32" s="182">
        <f t="shared" si="26"/>
        <v>-0.82</v>
      </c>
    </row>
    <row r="33" spans="1:69">
      <c r="A33" s="8" t="s">
        <v>75</v>
      </c>
      <c r="B33" s="15">
        <f>'[3]10'!B35</f>
        <v>320</v>
      </c>
      <c r="C33" s="16">
        <f>'[3]10'!C35</f>
        <v>0</v>
      </c>
      <c r="D33" s="16">
        <f>'[3]10'!D35</f>
        <v>0</v>
      </c>
      <c r="E33" s="16">
        <f>'[3]10'!E35</f>
        <v>0</v>
      </c>
      <c r="F33" s="16">
        <f>'[3]10'!F35</f>
        <v>1040</v>
      </c>
      <c r="G33" s="16">
        <f>'[3]10'!G35</f>
        <v>0</v>
      </c>
      <c r="H33" s="17">
        <f t="shared" si="27"/>
        <v>1360</v>
      </c>
      <c r="I33" s="15">
        <f>'[3]10'!J35</f>
        <v>313.27600000000001</v>
      </c>
      <c r="J33" s="16">
        <f>'[3]10'!K35</f>
        <v>0</v>
      </c>
      <c r="K33" s="16">
        <f>'[3]10'!L35</f>
        <v>0</v>
      </c>
      <c r="L33" s="16">
        <f>'[3]10'!M35</f>
        <v>0</v>
      </c>
      <c r="M33" s="16">
        <f>'[3]10'!N35</f>
        <v>0</v>
      </c>
      <c r="N33" s="16">
        <f>'[3]10'!O35</f>
        <v>0</v>
      </c>
      <c r="O33" s="17">
        <f t="shared" si="28"/>
        <v>313.27600000000001</v>
      </c>
      <c r="P33" s="18">
        <f>frq!C33</f>
        <v>1</v>
      </c>
      <c r="Q33" s="15">
        <f t="shared" si="29"/>
        <v>313.27600000000001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313.27600000000001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281.27600000000001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281.27600000000001</v>
      </c>
      <c r="AT33" s="8">
        <v>30.64</v>
      </c>
      <c r="AU33" s="8">
        <v>0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0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0</v>
      </c>
      <c r="BL33" s="8">
        <f t="shared" si="21"/>
        <v>30.64</v>
      </c>
      <c r="BM33" s="8">
        <f t="shared" si="22"/>
        <v>0</v>
      </c>
      <c r="BN33" s="8">
        <f t="shared" si="23"/>
        <v>32</v>
      </c>
      <c r="BO33" s="8">
        <f t="shared" si="24"/>
        <v>0</v>
      </c>
      <c r="BP33" s="182">
        <f t="shared" si="25"/>
        <v>-1.3599999999999994</v>
      </c>
      <c r="BQ33" s="182">
        <f t="shared" si="26"/>
        <v>0</v>
      </c>
    </row>
    <row r="34" spans="1:69">
      <c r="A34" s="8" t="s">
        <v>76</v>
      </c>
      <c r="B34" s="15">
        <f>'[3]10'!B36</f>
        <v>320</v>
      </c>
      <c r="C34" s="16">
        <f>'[3]10'!C36</f>
        <v>0</v>
      </c>
      <c r="D34" s="16">
        <f>'[3]10'!D36</f>
        <v>0</v>
      </c>
      <c r="E34" s="16">
        <f>'[3]10'!E36</f>
        <v>0</v>
      </c>
      <c r="F34" s="16">
        <f>'[3]10'!F36</f>
        <v>1040</v>
      </c>
      <c r="G34" s="16">
        <f>'[3]10'!G36</f>
        <v>0</v>
      </c>
      <c r="H34" s="17">
        <f t="shared" si="27"/>
        <v>1360</v>
      </c>
      <c r="I34" s="15">
        <f>'[3]10'!J36</f>
        <v>313.67599999999999</v>
      </c>
      <c r="J34" s="16">
        <f>'[3]10'!K36</f>
        <v>0</v>
      </c>
      <c r="K34" s="16">
        <f>'[3]10'!L36</f>
        <v>0</v>
      </c>
      <c r="L34" s="16">
        <f>'[3]10'!M36</f>
        <v>0</v>
      </c>
      <c r="M34" s="16">
        <f>'[3]10'!N36</f>
        <v>0</v>
      </c>
      <c r="N34" s="16">
        <f>'[3]10'!O36</f>
        <v>0</v>
      </c>
      <c r="O34" s="17">
        <f t="shared" si="28"/>
        <v>313.67599999999999</v>
      </c>
      <c r="P34" s="18">
        <f>frq!C34</f>
        <v>1</v>
      </c>
      <c r="Q34" s="15">
        <f t="shared" si="29"/>
        <v>313.67599999999999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313.67599999999999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281.67599999999999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281.67599999999999</v>
      </c>
      <c r="AT34" s="8">
        <v>30.64</v>
      </c>
      <c r="AU34" s="8">
        <v>0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0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0</v>
      </c>
      <c r="BL34" s="8">
        <f t="shared" si="21"/>
        <v>30.64</v>
      </c>
      <c r="BM34" s="8">
        <f t="shared" si="22"/>
        <v>0</v>
      </c>
      <c r="BN34" s="8">
        <f t="shared" si="23"/>
        <v>32</v>
      </c>
      <c r="BO34" s="8">
        <f t="shared" si="24"/>
        <v>0</v>
      </c>
      <c r="BP34" s="182">
        <f t="shared" si="25"/>
        <v>-1.3599999999999994</v>
      </c>
      <c r="BQ34" s="182">
        <f t="shared" si="26"/>
        <v>0</v>
      </c>
    </row>
    <row r="35" spans="1:69">
      <c r="A35" s="8" t="s">
        <v>77</v>
      </c>
      <c r="B35" s="15">
        <f>'[3]10'!B37</f>
        <v>320</v>
      </c>
      <c r="C35" s="16">
        <f>'[3]10'!C37</f>
        <v>0</v>
      </c>
      <c r="D35" s="16">
        <f>'[3]10'!D37</f>
        <v>0</v>
      </c>
      <c r="E35" s="16">
        <f>'[3]10'!E37</f>
        <v>0</v>
      </c>
      <c r="F35" s="16">
        <f>'[3]10'!F37</f>
        <v>1040</v>
      </c>
      <c r="G35" s="16">
        <f>'[3]10'!G37</f>
        <v>0</v>
      </c>
      <c r="H35" s="17">
        <f t="shared" si="27"/>
        <v>1360</v>
      </c>
      <c r="I35" s="15">
        <f>'[3]10'!J37</f>
        <v>313.67599999999999</v>
      </c>
      <c r="J35" s="16">
        <f>'[3]10'!K37</f>
        <v>0</v>
      </c>
      <c r="K35" s="16">
        <f>'[3]10'!L37</f>
        <v>0</v>
      </c>
      <c r="L35" s="16">
        <f>'[3]10'!M37</f>
        <v>0</v>
      </c>
      <c r="M35" s="16">
        <f>'[3]10'!N37</f>
        <v>0</v>
      </c>
      <c r="N35" s="16">
        <f>'[3]10'!O37</f>
        <v>0</v>
      </c>
      <c r="O35" s="17">
        <f t="shared" si="28"/>
        <v>313.67599999999999</v>
      </c>
      <c r="P35" s="18">
        <f>frq!C35</f>
        <v>1</v>
      </c>
      <c r="Q35" s="15">
        <f t="shared" si="29"/>
        <v>313.67599999999999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313.67599999999999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281.67599999999999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281.67599999999999</v>
      </c>
      <c r="AT35" s="8">
        <v>30.64</v>
      </c>
      <c r="AU35" s="8">
        <v>0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0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0</v>
      </c>
      <c r="BL35" s="8">
        <f t="shared" si="21"/>
        <v>30.64</v>
      </c>
      <c r="BM35" s="8">
        <f t="shared" si="22"/>
        <v>0</v>
      </c>
      <c r="BN35" s="8">
        <f t="shared" si="23"/>
        <v>32</v>
      </c>
      <c r="BO35" s="8">
        <f t="shared" si="24"/>
        <v>0</v>
      </c>
      <c r="BP35" s="182">
        <f t="shared" si="25"/>
        <v>-1.3599999999999994</v>
      </c>
      <c r="BQ35" s="182">
        <f t="shared" si="26"/>
        <v>0</v>
      </c>
    </row>
    <row r="36" spans="1:69">
      <c r="A36" s="8" t="s">
        <v>78</v>
      </c>
      <c r="B36" s="15">
        <f>'[3]10'!B38</f>
        <v>320</v>
      </c>
      <c r="C36" s="16">
        <f>'[3]10'!C38</f>
        <v>0</v>
      </c>
      <c r="D36" s="16">
        <f>'[3]10'!D38</f>
        <v>0</v>
      </c>
      <c r="E36" s="16">
        <f>'[3]10'!E38</f>
        <v>0</v>
      </c>
      <c r="F36" s="16">
        <f>'[3]10'!F38</f>
        <v>1040</v>
      </c>
      <c r="G36" s="16">
        <f>'[3]10'!G38</f>
        <v>0</v>
      </c>
      <c r="H36" s="17">
        <f t="shared" si="27"/>
        <v>1360</v>
      </c>
      <c r="I36" s="15">
        <f>'[3]10'!J38</f>
        <v>313.27600000000001</v>
      </c>
      <c r="J36" s="16">
        <f>'[3]10'!K38</f>
        <v>0</v>
      </c>
      <c r="K36" s="16">
        <f>'[3]10'!L38</f>
        <v>0</v>
      </c>
      <c r="L36" s="16">
        <f>'[3]10'!M38</f>
        <v>0</v>
      </c>
      <c r="M36" s="16">
        <f>'[3]10'!N38</f>
        <v>0</v>
      </c>
      <c r="N36" s="16">
        <f>'[3]10'!O38</f>
        <v>0</v>
      </c>
      <c r="O36" s="17">
        <f t="shared" si="28"/>
        <v>313.27600000000001</v>
      </c>
      <c r="P36" s="18">
        <f>frq!C36</f>
        <v>1</v>
      </c>
      <c r="Q36" s="15">
        <f t="shared" si="29"/>
        <v>313.27600000000001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313.27600000000001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281.27600000000001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281.27600000000001</v>
      </c>
      <c r="AT36" s="8">
        <v>30.64</v>
      </c>
      <c r="AU36" s="8">
        <v>0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0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0</v>
      </c>
      <c r="BL36" s="8">
        <f t="shared" si="21"/>
        <v>30.64</v>
      </c>
      <c r="BM36" s="8">
        <f t="shared" si="22"/>
        <v>0</v>
      </c>
      <c r="BN36" s="8">
        <f t="shared" si="23"/>
        <v>32</v>
      </c>
      <c r="BO36" s="8">
        <f t="shared" si="24"/>
        <v>0</v>
      </c>
      <c r="BP36" s="182">
        <f t="shared" si="25"/>
        <v>-1.3599999999999994</v>
      </c>
      <c r="BQ36" s="182">
        <f t="shared" si="26"/>
        <v>0</v>
      </c>
    </row>
    <row r="37" spans="1:69">
      <c r="A37" s="8" t="s">
        <v>79</v>
      </c>
      <c r="B37" s="15">
        <f>'[3]10'!B39</f>
        <v>320</v>
      </c>
      <c r="C37" s="16">
        <f>'[3]10'!C39</f>
        <v>0</v>
      </c>
      <c r="D37" s="16">
        <f>'[3]10'!D39</f>
        <v>0</v>
      </c>
      <c r="E37" s="16">
        <f>'[3]10'!E39</f>
        <v>0</v>
      </c>
      <c r="F37" s="16">
        <f>'[3]10'!F39</f>
        <v>1040</v>
      </c>
      <c r="G37" s="16">
        <f>'[3]10'!G39</f>
        <v>0</v>
      </c>
      <c r="H37" s="17">
        <f t="shared" si="27"/>
        <v>1360</v>
      </c>
      <c r="I37" s="15">
        <f>'[3]10'!J39</f>
        <v>312.87599999999998</v>
      </c>
      <c r="J37" s="16">
        <f>'[3]10'!K39</f>
        <v>0</v>
      </c>
      <c r="K37" s="16">
        <f>'[3]10'!L39</f>
        <v>0</v>
      </c>
      <c r="L37" s="16">
        <f>'[3]10'!M39</f>
        <v>0</v>
      </c>
      <c r="M37" s="16">
        <f>'[3]10'!N39</f>
        <v>0</v>
      </c>
      <c r="N37" s="16">
        <f>'[3]10'!O39</f>
        <v>0</v>
      </c>
      <c r="O37" s="17">
        <f t="shared" si="28"/>
        <v>312.87599999999998</v>
      </c>
      <c r="P37" s="18">
        <f>frq!C37</f>
        <v>1</v>
      </c>
      <c r="Q37" s="15">
        <f t="shared" si="29"/>
        <v>312.87599999999998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312.87599999999998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280.87599999999998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280.87599999999998</v>
      </c>
      <c r="AT37" s="8">
        <v>30.64</v>
      </c>
      <c r="AU37" s="8">
        <v>0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0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0</v>
      </c>
      <c r="BL37" s="8">
        <f t="shared" si="21"/>
        <v>30.64</v>
      </c>
      <c r="BM37" s="8">
        <f t="shared" si="22"/>
        <v>0</v>
      </c>
      <c r="BN37" s="8">
        <f t="shared" si="23"/>
        <v>32</v>
      </c>
      <c r="BO37" s="8">
        <f t="shared" si="24"/>
        <v>0</v>
      </c>
      <c r="BP37" s="182">
        <f t="shared" si="25"/>
        <v>-1.3599999999999994</v>
      </c>
      <c r="BQ37" s="182">
        <f t="shared" si="26"/>
        <v>0</v>
      </c>
    </row>
    <row r="38" spans="1:69">
      <c r="A38" s="8" t="s">
        <v>80</v>
      </c>
      <c r="B38" s="15">
        <f>'[3]10'!B40</f>
        <v>320</v>
      </c>
      <c r="C38" s="16">
        <f>'[3]10'!C40</f>
        <v>0</v>
      </c>
      <c r="D38" s="16">
        <f>'[3]10'!D40</f>
        <v>0</v>
      </c>
      <c r="E38" s="16">
        <f>'[3]10'!E40</f>
        <v>0</v>
      </c>
      <c r="F38" s="16">
        <f>'[3]10'!F40</f>
        <v>1040</v>
      </c>
      <c r="G38" s="16">
        <f>'[3]10'!G40</f>
        <v>0</v>
      </c>
      <c r="H38" s="17">
        <f t="shared" si="27"/>
        <v>1360</v>
      </c>
      <c r="I38" s="15">
        <f>'[3]10'!J40</f>
        <v>313.57600000000002</v>
      </c>
      <c r="J38" s="16">
        <f>'[3]10'!K40</f>
        <v>0</v>
      </c>
      <c r="K38" s="16">
        <f>'[3]10'!L40</f>
        <v>0</v>
      </c>
      <c r="L38" s="16">
        <f>'[3]10'!M40</f>
        <v>0</v>
      </c>
      <c r="M38" s="16">
        <f>'[3]10'!N40</f>
        <v>0</v>
      </c>
      <c r="N38" s="16">
        <f>'[3]10'!O40</f>
        <v>0</v>
      </c>
      <c r="O38" s="17">
        <f t="shared" si="28"/>
        <v>313.57600000000002</v>
      </c>
      <c r="P38" s="18">
        <f>frq!C38</f>
        <v>1</v>
      </c>
      <c r="Q38" s="15">
        <f t="shared" si="29"/>
        <v>313.57600000000002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313.57600000000002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281.57600000000002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281.57600000000002</v>
      </c>
      <c r="AT38" s="8">
        <v>30.64</v>
      </c>
      <c r="AU38" s="8">
        <v>0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0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0</v>
      </c>
      <c r="BL38" s="8">
        <f t="shared" si="21"/>
        <v>30.64</v>
      </c>
      <c r="BM38" s="8">
        <f t="shared" si="22"/>
        <v>0</v>
      </c>
      <c r="BN38" s="8">
        <f t="shared" si="23"/>
        <v>32</v>
      </c>
      <c r="BO38" s="8">
        <f t="shared" si="24"/>
        <v>0</v>
      </c>
      <c r="BP38" s="182">
        <f t="shared" si="25"/>
        <v>-1.3599999999999994</v>
      </c>
      <c r="BQ38" s="182">
        <f t="shared" si="26"/>
        <v>0</v>
      </c>
    </row>
    <row r="39" spans="1:69">
      <c r="A39" s="8" t="s">
        <v>81</v>
      </c>
      <c r="B39" s="15">
        <f>'[3]10'!B41</f>
        <v>320</v>
      </c>
      <c r="C39" s="16">
        <f>'[3]10'!C41</f>
        <v>0</v>
      </c>
      <c r="D39" s="16">
        <f>'[3]10'!D41</f>
        <v>0</v>
      </c>
      <c r="E39" s="16">
        <f>'[3]10'!E41</f>
        <v>0</v>
      </c>
      <c r="F39" s="16">
        <f>'[3]10'!F41</f>
        <v>1040</v>
      </c>
      <c r="G39" s="16">
        <f>'[3]10'!G41</f>
        <v>0</v>
      </c>
      <c r="H39" s="17">
        <f t="shared" si="27"/>
        <v>1360</v>
      </c>
      <c r="I39" s="15">
        <f>'[3]10'!J41</f>
        <v>314.17599999999999</v>
      </c>
      <c r="J39" s="16">
        <f>'[3]10'!K41</f>
        <v>0</v>
      </c>
      <c r="K39" s="16">
        <f>'[3]10'!L41</f>
        <v>0</v>
      </c>
      <c r="L39" s="16">
        <f>'[3]10'!M41</f>
        <v>0</v>
      </c>
      <c r="M39" s="16">
        <f>'[3]10'!N41</f>
        <v>0</v>
      </c>
      <c r="N39" s="16">
        <f>'[3]10'!O41</f>
        <v>0</v>
      </c>
      <c r="O39" s="17">
        <f t="shared" si="28"/>
        <v>314.17599999999999</v>
      </c>
      <c r="P39" s="18">
        <f>frq!C39</f>
        <v>1</v>
      </c>
      <c r="Q39" s="15">
        <f t="shared" si="29"/>
        <v>314.17599999999999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314.17599999999999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282.17599999999999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282.17599999999999</v>
      </c>
      <c r="AT39" s="8">
        <v>30.64</v>
      </c>
      <c r="AU39" s="8">
        <v>0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0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0</v>
      </c>
      <c r="BL39" s="8">
        <f t="shared" si="21"/>
        <v>30.64</v>
      </c>
      <c r="BM39" s="8">
        <f t="shared" si="22"/>
        <v>0</v>
      </c>
      <c r="BN39" s="8">
        <f t="shared" si="23"/>
        <v>32</v>
      </c>
      <c r="BO39" s="8">
        <f t="shared" si="24"/>
        <v>0</v>
      </c>
      <c r="BP39" s="182">
        <f t="shared" si="25"/>
        <v>-1.3599999999999994</v>
      </c>
      <c r="BQ39" s="182">
        <f t="shared" si="26"/>
        <v>0</v>
      </c>
    </row>
    <row r="40" spans="1:69">
      <c r="A40" s="8" t="s">
        <v>82</v>
      </c>
      <c r="B40" s="15">
        <f>'[3]10'!B42</f>
        <v>320</v>
      </c>
      <c r="C40" s="16">
        <f>'[3]10'!C42</f>
        <v>0</v>
      </c>
      <c r="D40" s="16">
        <f>'[3]10'!D42</f>
        <v>0</v>
      </c>
      <c r="E40" s="16">
        <f>'[3]10'!E42</f>
        <v>0</v>
      </c>
      <c r="F40" s="16">
        <f>'[3]10'!F42</f>
        <v>1040</v>
      </c>
      <c r="G40" s="16">
        <f>'[3]10'!G42</f>
        <v>0</v>
      </c>
      <c r="H40" s="17">
        <f t="shared" si="27"/>
        <v>1360</v>
      </c>
      <c r="I40" s="15">
        <f>'[3]10'!J42</f>
        <v>313.476</v>
      </c>
      <c r="J40" s="16">
        <f>'[3]10'!K42</f>
        <v>0</v>
      </c>
      <c r="K40" s="16">
        <f>'[3]10'!L42</f>
        <v>0</v>
      </c>
      <c r="L40" s="16">
        <f>'[3]10'!M42</f>
        <v>0</v>
      </c>
      <c r="M40" s="16">
        <f>'[3]10'!N42</f>
        <v>0</v>
      </c>
      <c r="N40" s="16">
        <f>'[3]10'!O42</f>
        <v>0</v>
      </c>
      <c r="O40" s="17">
        <f t="shared" si="28"/>
        <v>313.476</v>
      </c>
      <c r="P40" s="18">
        <f>frq!C40</f>
        <v>1</v>
      </c>
      <c r="Q40" s="15">
        <f t="shared" si="29"/>
        <v>313.476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313.476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281.476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281.476</v>
      </c>
      <c r="AT40" s="8">
        <v>30.64</v>
      </c>
      <c r="AU40" s="8">
        <v>0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0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0</v>
      </c>
      <c r="BL40" s="8">
        <f t="shared" si="21"/>
        <v>30.64</v>
      </c>
      <c r="BM40" s="8">
        <f t="shared" si="22"/>
        <v>0</v>
      </c>
      <c r="BN40" s="8">
        <f t="shared" si="23"/>
        <v>32</v>
      </c>
      <c r="BO40" s="8">
        <f t="shared" si="24"/>
        <v>0</v>
      </c>
      <c r="BP40" s="182">
        <f t="shared" si="25"/>
        <v>-1.3599999999999994</v>
      </c>
      <c r="BQ40" s="182">
        <f t="shared" si="26"/>
        <v>0</v>
      </c>
    </row>
    <row r="41" spans="1:69">
      <c r="A41" s="8" t="s">
        <v>83</v>
      </c>
      <c r="B41" s="15">
        <f>'[3]10'!B43</f>
        <v>320</v>
      </c>
      <c r="C41" s="16">
        <f>'[3]10'!C43</f>
        <v>0</v>
      </c>
      <c r="D41" s="16">
        <f>'[3]10'!D43</f>
        <v>0</v>
      </c>
      <c r="E41" s="16">
        <f>'[3]10'!E43</f>
        <v>0</v>
      </c>
      <c r="F41" s="16">
        <f>'[3]10'!F43</f>
        <v>1040</v>
      </c>
      <c r="G41" s="16">
        <f>'[3]10'!G43</f>
        <v>0</v>
      </c>
      <c r="H41" s="17">
        <f t="shared" si="27"/>
        <v>1360</v>
      </c>
      <c r="I41" s="15">
        <f>'[3]10'!J43</f>
        <v>312.976</v>
      </c>
      <c r="J41" s="16">
        <f>'[3]10'!K43</f>
        <v>0</v>
      </c>
      <c r="K41" s="16">
        <f>'[3]10'!L43</f>
        <v>0</v>
      </c>
      <c r="L41" s="16">
        <f>'[3]10'!M43</f>
        <v>0</v>
      </c>
      <c r="M41" s="16">
        <f>'[3]10'!N43</f>
        <v>0</v>
      </c>
      <c r="N41" s="16">
        <f>'[3]10'!O43</f>
        <v>0</v>
      </c>
      <c r="O41" s="17">
        <f t="shared" si="28"/>
        <v>312.976</v>
      </c>
      <c r="P41" s="18">
        <f>frq!C41</f>
        <v>1</v>
      </c>
      <c r="Q41" s="15">
        <f t="shared" si="29"/>
        <v>312.976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312.976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280.976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280.976</v>
      </c>
      <c r="AT41" s="8">
        <v>30.64</v>
      </c>
      <c r="AU41" s="8">
        <v>0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0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0</v>
      </c>
      <c r="BL41" s="8">
        <f t="shared" si="21"/>
        <v>30.64</v>
      </c>
      <c r="BM41" s="8">
        <f t="shared" si="22"/>
        <v>0</v>
      </c>
      <c r="BN41" s="8">
        <f t="shared" si="23"/>
        <v>32</v>
      </c>
      <c r="BO41" s="8">
        <f t="shared" si="24"/>
        <v>0</v>
      </c>
      <c r="BP41" s="182">
        <f t="shared" si="25"/>
        <v>-1.3599999999999994</v>
      </c>
      <c r="BQ41" s="182">
        <f t="shared" si="26"/>
        <v>0</v>
      </c>
    </row>
    <row r="42" spans="1:69">
      <c r="A42" s="8" t="s">
        <v>84</v>
      </c>
      <c r="B42" s="15">
        <f>'[3]10'!B44</f>
        <v>320</v>
      </c>
      <c r="C42" s="16">
        <f>'[3]10'!C44</f>
        <v>0</v>
      </c>
      <c r="D42" s="16">
        <f>'[3]10'!D44</f>
        <v>0</v>
      </c>
      <c r="E42" s="16">
        <f>'[3]10'!E44</f>
        <v>0</v>
      </c>
      <c r="F42" s="16">
        <f>'[3]10'!F44</f>
        <v>1040</v>
      </c>
      <c r="G42" s="16">
        <f>'[3]10'!G44</f>
        <v>0</v>
      </c>
      <c r="H42" s="17">
        <f t="shared" si="27"/>
        <v>1360</v>
      </c>
      <c r="I42" s="15">
        <f>'[3]10'!J44</f>
        <v>313.27600000000001</v>
      </c>
      <c r="J42" s="16">
        <f>'[3]10'!K44</f>
        <v>0</v>
      </c>
      <c r="K42" s="16">
        <f>'[3]10'!L44</f>
        <v>0</v>
      </c>
      <c r="L42" s="16">
        <f>'[3]10'!M44</f>
        <v>0</v>
      </c>
      <c r="M42" s="16">
        <f>'[3]10'!N44</f>
        <v>0</v>
      </c>
      <c r="N42" s="16">
        <f>'[3]10'!O44</f>
        <v>0</v>
      </c>
      <c r="O42" s="17">
        <f t="shared" si="28"/>
        <v>313.27600000000001</v>
      </c>
      <c r="P42" s="18">
        <f>frq!C42</f>
        <v>1</v>
      </c>
      <c r="Q42" s="15">
        <f t="shared" si="29"/>
        <v>313.27600000000001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313.27600000000001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281.27600000000001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281.27600000000001</v>
      </c>
      <c r="AT42" s="8">
        <v>30.64</v>
      </c>
      <c r="AU42" s="8">
        <v>0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0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0</v>
      </c>
      <c r="BL42" s="8">
        <f t="shared" si="21"/>
        <v>30.64</v>
      </c>
      <c r="BM42" s="8">
        <f t="shared" si="22"/>
        <v>0</v>
      </c>
      <c r="BN42" s="8">
        <f t="shared" si="23"/>
        <v>32</v>
      </c>
      <c r="BO42" s="8">
        <f t="shared" si="24"/>
        <v>0</v>
      </c>
      <c r="BP42" s="182">
        <f t="shared" si="25"/>
        <v>-1.3599999999999994</v>
      </c>
      <c r="BQ42" s="182">
        <f t="shared" si="26"/>
        <v>0</v>
      </c>
    </row>
    <row r="43" spans="1:69">
      <c r="A43" s="8" t="s">
        <v>85</v>
      </c>
      <c r="B43" s="15">
        <f>'[3]10'!B45</f>
        <v>320</v>
      </c>
      <c r="C43" s="16">
        <f>'[3]10'!C45</f>
        <v>0</v>
      </c>
      <c r="D43" s="16">
        <f>'[3]10'!D45</f>
        <v>0</v>
      </c>
      <c r="E43" s="16">
        <f>'[3]10'!E45</f>
        <v>0</v>
      </c>
      <c r="F43" s="16">
        <f>'[3]10'!F45</f>
        <v>1040</v>
      </c>
      <c r="G43" s="16">
        <f>'[3]10'!G45</f>
        <v>0</v>
      </c>
      <c r="H43" s="17">
        <f t="shared" si="27"/>
        <v>1360</v>
      </c>
      <c r="I43" s="15">
        <f>'[3]10'!J45</f>
        <v>320</v>
      </c>
      <c r="J43" s="16">
        <f>'[3]10'!K45</f>
        <v>0</v>
      </c>
      <c r="K43" s="16">
        <f>'[3]10'!L45</f>
        <v>0</v>
      </c>
      <c r="L43" s="16">
        <f>'[3]10'!M45</f>
        <v>0</v>
      </c>
      <c r="M43" s="16">
        <f>'[3]10'!N45</f>
        <v>0</v>
      </c>
      <c r="N43" s="16">
        <f>'[3]10'!O45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288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288</v>
      </c>
      <c r="AT43" s="8">
        <v>30.64</v>
      </c>
      <c r="AU43" s="8">
        <v>0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0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0</v>
      </c>
      <c r="BL43" s="8">
        <f t="shared" si="21"/>
        <v>30.64</v>
      </c>
      <c r="BM43" s="8">
        <f t="shared" si="22"/>
        <v>0</v>
      </c>
      <c r="BN43" s="8">
        <f t="shared" si="23"/>
        <v>32</v>
      </c>
      <c r="BO43" s="8">
        <f t="shared" si="24"/>
        <v>0</v>
      </c>
      <c r="BP43" s="182">
        <f t="shared" si="25"/>
        <v>-1.3599999999999994</v>
      </c>
      <c r="BQ43" s="182">
        <f t="shared" si="26"/>
        <v>0</v>
      </c>
    </row>
    <row r="44" spans="1:69">
      <c r="A44" s="8" t="s">
        <v>86</v>
      </c>
      <c r="B44" s="15">
        <f>'[3]10'!B46</f>
        <v>320</v>
      </c>
      <c r="C44" s="16">
        <f>'[3]10'!C46</f>
        <v>0</v>
      </c>
      <c r="D44" s="16">
        <f>'[3]10'!D46</f>
        <v>0</v>
      </c>
      <c r="E44" s="16">
        <f>'[3]10'!E46</f>
        <v>0</v>
      </c>
      <c r="F44" s="16">
        <f>'[3]10'!F46</f>
        <v>1040</v>
      </c>
      <c r="G44" s="16">
        <f>'[3]10'!G46</f>
        <v>0</v>
      </c>
      <c r="H44" s="17">
        <f t="shared" si="27"/>
        <v>1360</v>
      </c>
      <c r="I44" s="15">
        <f>'[3]10'!J46</f>
        <v>320</v>
      </c>
      <c r="J44" s="16">
        <f>'[3]10'!K46</f>
        <v>0</v>
      </c>
      <c r="K44" s="16">
        <f>'[3]10'!L46</f>
        <v>0</v>
      </c>
      <c r="L44" s="16">
        <f>'[3]10'!M46</f>
        <v>0</v>
      </c>
      <c r="M44" s="16">
        <f>'[3]10'!N46</f>
        <v>0</v>
      </c>
      <c r="N44" s="16">
        <f>'[3]10'!O46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288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288</v>
      </c>
      <c r="AT44" s="8">
        <v>30.64</v>
      </c>
      <c r="AU44" s="8">
        <v>0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0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0</v>
      </c>
      <c r="BL44" s="8">
        <f t="shared" si="21"/>
        <v>30.64</v>
      </c>
      <c r="BM44" s="8">
        <f t="shared" si="22"/>
        <v>0</v>
      </c>
      <c r="BN44" s="8">
        <f t="shared" si="23"/>
        <v>32</v>
      </c>
      <c r="BO44" s="8">
        <f t="shared" si="24"/>
        <v>0</v>
      </c>
      <c r="BP44" s="182">
        <f t="shared" si="25"/>
        <v>-1.3599999999999994</v>
      </c>
      <c r="BQ44" s="182">
        <f t="shared" si="26"/>
        <v>0</v>
      </c>
    </row>
    <row r="45" spans="1:69">
      <c r="A45" s="8" t="s">
        <v>87</v>
      </c>
      <c r="B45" s="15">
        <f>'[3]10'!B47</f>
        <v>320</v>
      </c>
      <c r="C45" s="16">
        <f>'[3]10'!C47</f>
        <v>0</v>
      </c>
      <c r="D45" s="16">
        <f>'[3]10'!D47</f>
        <v>0</v>
      </c>
      <c r="E45" s="16">
        <f>'[3]10'!E47</f>
        <v>0</v>
      </c>
      <c r="F45" s="16">
        <f>'[3]10'!F47</f>
        <v>1040</v>
      </c>
      <c r="G45" s="16">
        <f>'[3]10'!G47</f>
        <v>0</v>
      </c>
      <c r="H45" s="17">
        <f t="shared" si="27"/>
        <v>1360</v>
      </c>
      <c r="I45" s="15">
        <f>'[3]10'!J47</f>
        <v>320</v>
      </c>
      <c r="J45" s="16">
        <f>'[3]10'!K47</f>
        <v>0</v>
      </c>
      <c r="K45" s="16">
        <f>'[3]10'!L47</f>
        <v>0</v>
      </c>
      <c r="L45" s="16">
        <f>'[3]10'!M47</f>
        <v>0</v>
      </c>
      <c r="M45" s="16">
        <f>'[3]10'!N47</f>
        <v>0</v>
      </c>
      <c r="N45" s="16">
        <f>'[3]10'!O47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288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288</v>
      </c>
      <c r="AT45" s="8">
        <v>30.64</v>
      </c>
      <c r="AU45" s="8">
        <v>0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0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0</v>
      </c>
      <c r="BL45" s="8">
        <f t="shared" si="21"/>
        <v>30.64</v>
      </c>
      <c r="BM45" s="8">
        <f t="shared" si="22"/>
        <v>0</v>
      </c>
      <c r="BN45" s="8">
        <f t="shared" si="23"/>
        <v>32</v>
      </c>
      <c r="BO45" s="8">
        <f t="shared" si="24"/>
        <v>0</v>
      </c>
      <c r="BP45" s="182">
        <f t="shared" si="25"/>
        <v>-1.3599999999999994</v>
      </c>
      <c r="BQ45" s="182">
        <f t="shared" si="26"/>
        <v>0</v>
      </c>
    </row>
    <row r="46" spans="1:69">
      <c r="A46" s="8" t="s">
        <v>88</v>
      </c>
      <c r="B46" s="15">
        <f>'[3]10'!B48</f>
        <v>320</v>
      </c>
      <c r="C46" s="16">
        <f>'[3]10'!C48</f>
        <v>0</v>
      </c>
      <c r="D46" s="16">
        <f>'[3]10'!D48</f>
        <v>0</v>
      </c>
      <c r="E46" s="16">
        <f>'[3]10'!E48</f>
        <v>0</v>
      </c>
      <c r="F46" s="16">
        <f>'[3]10'!F48</f>
        <v>1040</v>
      </c>
      <c r="G46" s="16">
        <f>'[3]10'!G48</f>
        <v>0</v>
      </c>
      <c r="H46" s="17">
        <f t="shared" si="27"/>
        <v>1360</v>
      </c>
      <c r="I46" s="15">
        <f>'[3]10'!J48</f>
        <v>320</v>
      </c>
      <c r="J46" s="16">
        <f>'[3]10'!K48</f>
        <v>0</v>
      </c>
      <c r="K46" s="16">
        <f>'[3]10'!L48</f>
        <v>0</v>
      </c>
      <c r="L46" s="16">
        <f>'[3]10'!M48</f>
        <v>0</v>
      </c>
      <c r="M46" s="16">
        <f>'[3]10'!N48</f>
        <v>0</v>
      </c>
      <c r="N46" s="16">
        <f>'[3]10'!O48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288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288</v>
      </c>
      <c r="AT46" s="8">
        <v>30.64</v>
      </c>
      <c r="AU46" s="8">
        <v>0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0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0</v>
      </c>
      <c r="BL46" s="8">
        <f t="shared" si="21"/>
        <v>30.64</v>
      </c>
      <c r="BM46" s="8">
        <f t="shared" si="22"/>
        <v>0</v>
      </c>
      <c r="BN46" s="8">
        <f t="shared" si="23"/>
        <v>32</v>
      </c>
      <c r="BO46" s="8">
        <f t="shared" si="24"/>
        <v>0</v>
      </c>
      <c r="BP46" s="182">
        <f t="shared" si="25"/>
        <v>-1.3599999999999994</v>
      </c>
      <c r="BQ46" s="182">
        <f t="shared" si="26"/>
        <v>0</v>
      </c>
    </row>
    <row r="47" spans="1:69">
      <c r="A47" s="8" t="s">
        <v>89</v>
      </c>
      <c r="B47" s="15">
        <f>'[3]10'!B49</f>
        <v>320</v>
      </c>
      <c r="C47" s="16">
        <f>'[3]10'!C49</f>
        <v>0</v>
      </c>
      <c r="D47" s="16">
        <f>'[3]10'!D49</f>
        <v>0</v>
      </c>
      <c r="E47" s="16">
        <f>'[3]10'!E49</f>
        <v>0</v>
      </c>
      <c r="F47" s="16">
        <f>'[3]10'!F49</f>
        <v>1040</v>
      </c>
      <c r="G47" s="16">
        <f>'[3]10'!G49</f>
        <v>0</v>
      </c>
      <c r="H47" s="17">
        <f t="shared" si="27"/>
        <v>1360</v>
      </c>
      <c r="I47" s="15">
        <f>'[3]10'!J49</f>
        <v>320</v>
      </c>
      <c r="J47" s="16">
        <f>'[3]10'!K49</f>
        <v>0</v>
      </c>
      <c r="K47" s="16">
        <f>'[3]10'!L49</f>
        <v>0</v>
      </c>
      <c r="L47" s="16">
        <f>'[3]10'!M49</f>
        <v>0</v>
      </c>
      <c r="M47" s="16">
        <f>'[3]10'!N49</f>
        <v>0</v>
      </c>
      <c r="N47" s="16">
        <f>'[3]10'!O49</f>
        <v>0</v>
      </c>
      <c r="O47" s="17">
        <f t="shared" si="28"/>
        <v>320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320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288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288</v>
      </c>
      <c r="AT47" s="8">
        <v>30.64</v>
      </c>
      <c r="AU47" s="8">
        <v>0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0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0</v>
      </c>
      <c r="BL47" s="8">
        <f t="shared" si="21"/>
        <v>30.64</v>
      </c>
      <c r="BM47" s="8">
        <f t="shared" si="22"/>
        <v>0</v>
      </c>
      <c r="BN47" s="8">
        <f t="shared" si="23"/>
        <v>32</v>
      </c>
      <c r="BO47" s="8">
        <f t="shared" si="24"/>
        <v>0</v>
      </c>
      <c r="BP47" s="182">
        <f t="shared" si="25"/>
        <v>-1.3599999999999994</v>
      </c>
      <c r="BQ47" s="182">
        <f t="shared" si="26"/>
        <v>0</v>
      </c>
    </row>
    <row r="48" spans="1:69">
      <c r="A48" s="8" t="s">
        <v>90</v>
      </c>
      <c r="B48" s="15">
        <f>'[3]10'!B50</f>
        <v>320</v>
      </c>
      <c r="C48" s="16">
        <f>'[3]10'!C50</f>
        <v>0</v>
      </c>
      <c r="D48" s="16">
        <f>'[3]10'!D50</f>
        <v>0</v>
      </c>
      <c r="E48" s="16">
        <f>'[3]10'!E50</f>
        <v>0</v>
      </c>
      <c r="F48" s="16">
        <f>'[3]10'!F50</f>
        <v>1040</v>
      </c>
      <c r="G48" s="16">
        <f>'[3]10'!G50</f>
        <v>0</v>
      </c>
      <c r="H48" s="17">
        <f t="shared" si="27"/>
        <v>1360</v>
      </c>
      <c r="I48" s="15">
        <f>'[3]10'!J50</f>
        <v>320</v>
      </c>
      <c r="J48" s="16">
        <f>'[3]10'!K50</f>
        <v>0</v>
      </c>
      <c r="K48" s="16">
        <f>'[3]10'!L50</f>
        <v>0</v>
      </c>
      <c r="L48" s="16">
        <f>'[3]10'!M50</f>
        <v>0</v>
      </c>
      <c r="M48" s="16">
        <f>'[3]10'!N50</f>
        <v>0</v>
      </c>
      <c r="N48" s="16">
        <f>'[3]10'!O50</f>
        <v>0</v>
      </c>
      <c r="O48" s="17">
        <f t="shared" si="28"/>
        <v>320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320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288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288</v>
      </c>
      <c r="AT48" s="8">
        <v>30.64</v>
      </c>
      <c r="AU48" s="8">
        <v>0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0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0</v>
      </c>
      <c r="BL48" s="8">
        <f t="shared" si="21"/>
        <v>30.64</v>
      </c>
      <c r="BM48" s="8">
        <f t="shared" si="22"/>
        <v>0</v>
      </c>
      <c r="BN48" s="8">
        <f t="shared" si="23"/>
        <v>32</v>
      </c>
      <c r="BO48" s="8">
        <f t="shared" si="24"/>
        <v>0</v>
      </c>
      <c r="BP48" s="182">
        <f t="shared" si="25"/>
        <v>-1.3599999999999994</v>
      </c>
      <c r="BQ48" s="182">
        <f t="shared" si="26"/>
        <v>0</v>
      </c>
    </row>
    <row r="49" spans="1:69">
      <c r="A49" s="8" t="s">
        <v>91</v>
      </c>
      <c r="B49" s="15">
        <f>'[3]10'!B51</f>
        <v>320</v>
      </c>
      <c r="C49" s="16">
        <f>'[3]10'!C51</f>
        <v>0</v>
      </c>
      <c r="D49" s="16">
        <f>'[3]10'!D51</f>
        <v>0</v>
      </c>
      <c r="E49" s="16">
        <f>'[3]10'!E51</f>
        <v>0</v>
      </c>
      <c r="F49" s="16">
        <f>'[3]10'!F51</f>
        <v>1040</v>
      </c>
      <c r="G49" s="16">
        <f>'[3]10'!G51</f>
        <v>0</v>
      </c>
      <c r="H49" s="17">
        <f t="shared" si="27"/>
        <v>1360</v>
      </c>
      <c r="I49" s="15">
        <f>'[3]10'!J51</f>
        <v>320</v>
      </c>
      <c r="J49" s="16">
        <f>'[3]10'!K51</f>
        <v>0</v>
      </c>
      <c r="K49" s="16">
        <f>'[3]10'!L51</f>
        <v>0</v>
      </c>
      <c r="L49" s="16">
        <f>'[3]10'!M51</f>
        <v>0</v>
      </c>
      <c r="M49" s="16">
        <f>'[3]10'!N51</f>
        <v>0</v>
      </c>
      <c r="N49" s="16">
        <f>'[3]10'!O51</f>
        <v>0</v>
      </c>
      <c r="O49" s="17">
        <f t="shared" si="28"/>
        <v>320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320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288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288</v>
      </c>
      <c r="AT49" s="8">
        <v>30.64</v>
      </c>
      <c r="AU49" s="8">
        <v>0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0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0</v>
      </c>
      <c r="BL49" s="8">
        <f t="shared" si="21"/>
        <v>30.64</v>
      </c>
      <c r="BM49" s="8">
        <f t="shared" si="22"/>
        <v>0</v>
      </c>
      <c r="BN49" s="8">
        <f t="shared" si="23"/>
        <v>32</v>
      </c>
      <c r="BO49" s="8">
        <f t="shared" si="24"/>
        <v>0</v>
      </c>
      <c r="BP49" s="182">
        <f t="shared" si="25"/>
        <v>-1.3599999999999994</v>
      </c>
      <c r="BQ49" s="182">
        <f t="shared" si="26"/>
        <v>0</v>
      </c>
    </row>
    <row r="50" spans="1:69">
      <c r="A50" s="8" t="s">
        <v>92</v>
      </c>
      <c r="B50" s="15">
        <f>'[3]10'!B52</f>
        <v>320</v>
      </c>
      <c r="C50" s="16">
        <f>'[3]10'!C52</f>
        <v>0</v>
      </c>
      <c r="D50" s="16">
        <f>'[3]10'!D52</f>
        <v>0</v>
      </c>
      <c r="E50" s="16">
        <f>'[3]10'!E52</f>
        <v>0</v>
      </c>
      <c r="F50" s="16">
        <f>'[3]10'!F52</f>
        <v>1040</v>
      </c>
      <c r="G50" s="16">
        <f>'[3]10'!G52</f>
        <v>0</v>
      </c>
      <c r="H50" s="17">
        <f t="shared" si="27"/>
        <v>1360</v>
      </c>
      <c r="I50" s="15">
        <f>'[3]10'!J52</f>
        <v>320</v>
      </c>
      <c r="J50" s="16">
        <f>'[3]10'!K52</f>
        <v>0</v>
      </c>
      <c r="K50" s="16">
        <f>'[3]10'!L52</f>
        <v>0</v>
      </c>
      <c r="L50" s="16">
        <f>'[3]10'!M52</f>
        <v>0</v>
      </c>
      <c r="M50" s="16">
        <f>'[3]10'!N52</f>
        <v>0</v>
      </c>
      <c r="N50" s="16">
        <f>'[3]10'!O52</f>
        <v>0</v>
      </c>
      <c r="O50" s="17">
        <f t="shared" si="28"/>
        <v>320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320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288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288</v>
      </c>
      <c r="AT50" s="8">
        <v>30.64</v>
      </c>
      <c r="AU50" s="8">
        <v>0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0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0</v>
      </c>
      <c r="BL50" s="8">
        <f t="shared" si="21"/>
        <v>30.64</v>
      </c>
      <c r="BM50" s="8">
        <f t="shared" si="22"/>
        <v>0</v>
      </c>
      <c r="BN50" s="8">
        <f t="shared" si="23"/>
        <v>32</v>
      </c>
      <c r="BO50" s="8">
        <f t="shared" si="24"/>
        <v>0</v>
      </c>
      <c r="BP50" s="182">
        <f t="shared" si="25"/>
        <v>-1.3599999999999994</v>
      </c>
      <c r="BQ50" s="182">
        <f t="shared" si="26"/>
        <v>0</v>
      </c>
    </row>
    <row r="51" spans="1:69">
      <c r="A51" s="8" t="s">
        <v>93</v>
      </c>
      <c r="B51" s="15">
        <f>'[3]10'!B53</f>
        <v>320</v>
      </c>
      <c r="C51" s="16">
        <f>'[3]10'!C53</f>
        <v>0</v>
      </c>
      <c r="D51" s="16">
        <f>'[3]10'!D53</f>
        <v>0</v>
      </c>
      <c r="E51" s="16">
        <f>'[3]10'!E53</f>
        <v>0</v>
      </c>
      <c r="F51" s="16">
        <f>'[3]10'!F53</f>
        <v>1020</v>
      </c>
      <c r="G51" s="16">
        <f>'[3]10'!G53</f>
        <v>0</v>
      </c>
      <c r="H51" s="17">
        <f t="shared" si="27"/>
        <v>1340</v>
      </c>
      <c r="I51" s="15">
        <f>'[3]10'!J53</f>
        <v>320</v>
      </c>
      <c r="J51" s="16">
        <f>'[3]10'!K53</f>
        <v>0</v>
      </c>
      <c r="K51" s="16">
        <f>'[3]10'!L53</f>
        <v>0</v>
      </c>
      <c r="L51" s="16">
        <f>'[3]10'!M53</f>
        <v>0</v>
      </c>
      <c r="M51" s="16">
        <f>'[3]10'!N53</f>
        <v>0</v>
      </c>
      <c r="N51" s="16">
        <f>'[3]10'!O53</f>
        <v>0</v>
      </c>
      <c r="O51" s="17">
        <f t="shared" si="28"/>
        <v>320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320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288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288</v>
      </c>
      <c r="AT51" s="8">
        <v>30.64</v>
      </c>
      <c r="AU51" s="8">
        <v>0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0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0</v>
      </c>
      <c r="BL51" s="8">
        <f t="shared" si="21"/>
        <v>30.64</v>
      </c>
      <c r="BM51" s="8">
        <f t="shared" si="22"/>
        <v>0</v>
      </c>
      <c r="BN51" s="8">
        <f t="shared" si="23"/>
        <v>32</v>
      </c>
      <c r="BO51" s="8">
        <f t="shared" si="24"/>
        <v>0</v>
      </c>
      <c r="BP51" s="182">
        <f t="shared" si="25"/>
        <v>-1.3599999999999994</v>
      </c>
      <c r="BQ51" s="182">
        <f t="shared" si="26"/>
        <v>0</v>
      </c>
    </row>
    <row r="52" spans="1:69">
      <c r="A52" s="8" t="s">
        <v>94</v>
      </c>
      <c r="B52" s="15">
        <f>'[3]10'!B54</f>
        <v>320</v>
      </c>
      <c r="C52" s="16">
        <f>'[3]10'!C54</f>
        <v>0</v>
      </c>
      <c r="D52" s="16">
        <f>'[3]10'!D54</f>
        <v>0</v>
      </c>
      <c r="E52" s="16">
        <f>'[3]10'!E54</f>
        <v>0</v>
      </c>
      <c r="F52" s="16">
        <f>'[3]10'!F54</f>
        <v>1020</v>
      </c>
      <c r="G52" s="16">
        <f>'[3]10'!G54</f>
        <v>0</v>
      </c>
      <c r="H52" s="17">
        <f t="shared" si="27"/>
        <v>1340</v>
      </c>
      <c r="I52" s="15">
        <f>'[3]10'!J54</f>
        <v>320</v>
      </c>
      <c r="J52" s="16">
        <f>'[3]10'!K54</f>
        <v>0</v>
      </c>
      <c r="K52" s="16">
        <f>'[3]10'!L54</f>
        <v>0</v>
      </c>
      <c r="L52" s="16">
        <f>'[3]10'!M54</f>
        <v>0</v>
      </c>
      <c r="M52" s="16">
        <f>'[3]10'!N54</f>
        <v>0</v>
      </c>
      <c r="N52" s="16">
        <f>'[3]10'!O54</f>
        <v>0</v>
      </c>
      <c r="O52" s="17">
        <f t="shared" si="28"/>
        <v>320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320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288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288</v>
      </c>
      <c r="AT52" s="8">
        <v>30.64</v>
      </c>
      <c r="AU52" s="8">
        <v>0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0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0</v>
      </c>
      <c r="BL52" s="8">
        <f t="shared" si="21"/>
        <v>30.64</v>
      </c>
      <c r="BM52" s="8">
        <f t="shared" si="22"/>
        <v>0</v>
      </c>
      <c r="BN52" s="8">
        <f t="shared" si="23"/>
        <v>32</v>
      </c>
      <c r="BO52" s="8">
        <f t="shared" si="24"/>
        <v>0</v>
      </c>
      <c r="BP52" s="182">
        <f t="shared" si="25"/>
        <v>-1.3599999999999994</v>
      </c>
      <c r="BQ52" s="182">
        <f t="shared" si="26"/>
        <v>0</v>
      </c>
    </row>
    <row r="53" spans="1:69">
      <c r="A53" s="8" t="s">
        <v>95</v>
      </c>
      <c r="B53" s="15">
        <f>'[3]10'!B55</f>
        <v>320</v>
      </c>
      <c r="C53" s="16">
        <f>'[3]10'!C55</f>
        <v>0</v>
      </c>
      <c r="D53" s="16">
        <f>'[3]10'!D55</f>
        <v>0</v>
      </c>
      <c r="E53" s="16">
        <f>'[3]10'!E55</f>
        <v>0</v>
      </c>
      <c r="F53" s="16">
        <f>'[3]10'!F55</f>
        <v>1020</v>
      </c>
      <c r="G53" s="16">
        <f>'[3]10'!G55</f>
        <v>0</v>
      </c>
      <c r="H53" s="17">
        <f t="shared" si="27"/>
        <v>1340</v>
      </c>
      <c r="I53" s="15">
        <f>'[3]10'!J55</f>
        <v>320</v>
      </c>
      <c r="J53" s="16">
        <f>'[3]10'!K55</f>
        <v>0</v>
      </c>
      <c r="K53" s="16">
        <f>'[3]10'!L55</f>
        <v>0</v>
      </c>
      <c r="L53" s="16">
        <f>'[3]10'!M55</f>
        <v>0</v>
      </c>
      <c r="M53" s="16">
        <f>'[3]10'!N55</f>
        <v>0</v>
      </c>
      <c r="N53" s="16">
        <f>'[3]10'!O55</f>
        <v>0</v>
      </c>
      <c r="O53" s="17">
        <f t="shared" si="28"/>
        <v>320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320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288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288</v>
      </c>
      <c r="AT53" s="8">
        <v>30.64</v>
      </c>
      <c r="AU53" s="8">
        <v>0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0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0</v>
      </c>
      <c r="BL53" s="8">
        <f t="shared" si="21"/>
        <v>30.64</v>
      </c>
      <c r="BM53" s="8">
        <f t="shared" si="22"/>
        <v>0</v>
      </c>
      <c r="BN53" s="8">
        <f t="shared" si="23"/>
        <v>32</v>
      </c>
      <c r="BO53" s="8">
        <f t="shared" si="24"/>
        <v>0</v>
      </c>
      <c r="BP53" s="182">
        <f t="shared" si="25"/>
        <v>-1.3599999999999994</v>
      </c>
      <c r="BQ53" s="182">
        <f t="shared" si="26"/>
        <v>0</v>
      </c>
    </row>
    <row r="54" spans="1:69">
      <c r="A54" s="8" t="s">
        <v>96</v>
      </c>
      <c r="B54" s="15">
        <f>'[3]10'!B56</f>
        <v>320</v>
      </c>
      <c r="C54" s="16">
        <f>'[3]10'!C56</f>
        <v>0</v>
      </c>
      <c r="D54" s="16">
        <f>'[3]10'!D56</f>
        <v>0</v>
      </c>
      <c r="E54" s="16">
        <f>'[3]10'!E56</f>
        <v>0</v>
      </c>
      <c r="F54" s="16">
        <f>'[3]10'!F56</f>
        <v>1020</v>
      </c>
      <c r="G54" s="16">
        <f>'[3]10'!G56</f>
        <v>0</v>
      </c>
      <c r="H54" s="17">
        <f t="shared" si="27"/>
        <v>1340</v>
      </c>
      <c r="I54" s="15">
        <f>'[3]10'!J56</f>
        <v>320</v>
      </c>
      <c r="J54" s="16">
        <f>'[3]10'!K56</f>
        <v>0</v>
      </c>
      <c r="K54" s="16">
        <f>'[3]10'!L56</f>
        <v>0</v>
      </c>
      <c r="L54" s="16">
        <f>'[3]10'!M56</f>
        <v>0</v>
      </c>
      <c r="M54" s="16">
        <f>'[3]10'!N56</f>
        <v>0</v>
      </c>
      <c r="N54" s="16">
        <f>'[3]10'!O56</f>
        <v>0</v>
      </c>
      <c r="O54" s="17">
        <f t="shared" si="28"/>
        <v>320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320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288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288</v>
      </c>
      <c r="AT54" s="8">
        <v>30.64</v>
      </c>
      <c r="AU54" s="8">
        <v>0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0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0</v>
      </c>
      <c r="BL54" s="8">
        <f t="shared" si="21"/>
        <v>30.64</v>
      </c>
      <c r="BM54" s="8">
        <f t="shared" si="22"/>
        <v>0</v>
      </c>
      <c r="BN54" s="8">
        <f t="shared" si="23"/>
        <v>32</v>
      </c>
      <c r="BO54" s="8">
        <f t="shared" si="24"/>
        <v>0</v>
      </c>
      <c r="BP54" s="182">
        <f t="shared" si="25"/>
        <v>-1.3599999999999994</v>
      </c>
      <c r="BQ54" s="182">
        <f t="shared" si="26"/>
        <v>0</v>
      </c>
    </row>
    <row r="55" spans="1:69">
      <c r="A55" s="8" t="s">
        <v>97</v>
      </c>
      <c r="B55" s="15">
        <f>'[3]10'!B57</f>
        <v>320</v>
      </c>
      <c r="C55" s="16">
        <f>'[3]10'!C57</f>
        <v>0</v>
      </c>
      <c r="D55" s="16">
        <f>'[3]10'!D57</f>
        <v>0</v>
      </c>
      <c r="E55" s="16">
        <f>'[3]10'!E57</f>
        <v>0</v>
      </c>
      <c r="F55" s="16">
        <f>'[3]10'!F57</f>
        <v>1020</v>
      </c>
      <c r="G55" s="16">
        <f>'[3]10'!G57</f>
        <v>0</v>
      </c>
      <c r="H55" s="17">
        <f t="shared" si="27"/>
        <v>1340</v>
      </c>
      <c r="I55" s="15">
        <f>'[3]10'!J57</f>
        <v>293.17599999999999</v>
      </c>
      <c r="J55" s="16">
        <f>'[3]10'!K57</f>
        <v>0</v>
      </c>
      <c r="K55" s="16">
        <f>'[3]10'!L57</f>
        <v>0</v>
      </c>
      <c r="L55" s="16">
        <f>'[3]10'!M57</f>
        <v>0</v>
      </c>
      <c r="M55" s="16">
        <f>'[3]10'!N57</f>
        <v>0</v>
      </c>
      <c r="N55" s="16">
        <f>'[3]10'!O57</f>
        <v>0</v>
      </c>
      <c r="O55" s="17">
        <f t="shared" si="28"/>
        <v>293.17599999999999</v>
      </c>
      <c r="P55" s="18">
        <f>frq!C55</f>
        <v>1</v>
      </c>
      <c r="Q55" s="15">
        <f t="shared" si="29"/>
        <v>293.17599999999999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293.17599999999999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261.17599999999999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261.17599999999999</v>
      </c>
      <c r="AT55" s="8">
        <v>30.64</v>
      </c>
      <c r="AU55" s="8">
        <v>0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0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0</v>
      </c>
      <c r="BL55" s="8">
        <f t="shared" si="21"/>
        <v>30.64</v>
      </c>
      <c r="BM55" s="8">
        <f t="shared" si="22"/>
        <v>0</v>
      </c>
      <c r="BN55" s="8">
        <f t="shared" si="23"/>
        <v>32</v>
      </c>
      <c r="BO55" s="8">
        <f t="shared" si="24"/>
        <v>0</v>
      </c>
      <c r="BP55" s="182">
        <f t="shared" si="25"/>
        <v>-1.3599999999999994</v>
      </c>
      <c r="BQ55" s="182">
        <f t="shared" si="26"/>
        <v>0</v>
      </c>
    </row>
    <row r="56" spans="1:69">
      <c r="A56" s="8" t="s">
        <v>98</v>
      </c>
      <c r="B56" s="15">
        <f>'[3]10'!B58</f>
        <v>320</v>
      </c>
      <c r="C56" s="16">
        <f>'[3]10'!C58</f>
        <v>0</v>
      </c>
      <c r="D56" s="16">
        <f>'[3]10'!D58</f>
        <v>0</v>
      </c>
      <c r="E56" s="16">
        <f>'[3]10'!E58</f>
        <v>0</v>
      </c>
      <c r="F56" s="16">
        <f>'[3]10'!F58</f>
        <v>1020</v>
      </c>
      <c r="G56" s="16">
        <f>'[3]10'!G58</f>
        <v>0</v>
      </c>
      <c r="H56" s="17">
        <f t="shared" si="27"/>
        <v>1340</v>
      </c>
      <c r="I56" s="15">
        <f>'[3]10'!J58</f>
        <v>290.17599999999999</v>
      </c>
      <c r="J56" s="16">
        <f>'[3]10'!K58</f>
        <v>0</v>
      </c>
      <c r="K56" s="16">
        <f>'[3]10'!L58</f>
        <v>0</v>
      </c>
      <c r="L56" s="16">
        <f>'[3]10'!M58</f>
        <v>0</v>
      </c>
      <c r="M56" s="16">
        <f>'[3]10'!N58</f>
        <v>0</v>
      </c>
      <c r="N56" s="16">
        <f>'[3]10'!O58</f>
        <v>0</v>
      </c>
      <c r="O56" s="17">
        <f t="shared" si="28"/>
        <v>290.17599999999999</v>
      </c>
      <c r="P56" s="18">
        <f>frq!C56</f>
        <v>1</v>
      </c>
      <c r="Q56" s="15">
        <f t="shared" si="29"/>
        <v>290.17599999999999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290.17599999999999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258.17599999999999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258.17599999999999</v>
      </c>
      <c r="AT56" s="8">
        <v>30.64</v>
      </c>
      <c r="AU56" s="8">
        <v>0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0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0</v>
      </c>
      <c r="BL56" s="8">
        <f t="shared" si="21"/>
        <v>30.64</v>
      </c>
      <c r="BM56" s="8">
        <f t="shared" si="22"/>
        <v>0</v>
      </c>
      <c r="BN56" s="8">
        <f t="shared" si="23"/>
        <v>32</v>
      </c>
      <c r="BO56" s="8">
        <f t="shared" si="24"/>
        <v>0</v>
      </c>
      <c r="BP56" s="182">
        <f t="shared" si="25"/>
        <v>-1.3599999999999994</v>
      </c>
      <c r="BQ56" s="182">
        <f t="shared" si="26"/>
        <v>0</v>
      </c>
    </row>
    <row r="57" spans="1:69">
      <c r="A57" s="8" t="s">
        <v>99</v>
      </c>
      <c r="B57" s="15">
        <f>'[3]10'!B59</f>
        <v>320</v>
      </c>
      <c r="C57" s="16">
        <f>'[3]10'!C59</f>
        <v>0</v>
      </c>
      <c r="D57" s="16">
        <f>'[3]10'!D59</f>
        <v>0</v>
      </c>
      <c r="E57" s="16">
        <f>'[3]10'!E59</f>
        <v>0</v>
      </c>
      <c r="F57" s="16">
        <f>'[3]10'!F59</f>
        <v>1020</v>
      </c>
      <c r="G57" s="16">
        <f>'[3]10'!G59</f>
        <v>0</v>
      </c>
      <c r="H57" s="17">
        <f t="shared" si="27"/>
        <v>1340</v>
      </c>
      <c r="I57" s="15">
        <f>'[3]10'!J59</f>
        <v>289.17599999999999</v>
      </c>
      <c r="J57" s="16">
        <f>'[3]10'!K59</f>
        <v>0</v>
      </c>
      <c r="K57" s="16">
        <f>'[3]10'!L59</f>
        <v>0</v>
      </c>
      <c r="L57" s="16">
        <f>'[3]10'!M59</f>
        <v>0</v>
      </c>
      <c r="M57" s="16">
        <f>'[3]10'!N59</f>
        <v>0</v>
      </c>
      <c r="N57" s="16">
        <f>'[3]10'!O59</f>
        <v>0</v>
      </c>
      <c r="O57" s="17">
        <f t="shared" si="28"/>
        <v>289.17599999999999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289.17599999999999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289.17599999999999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257.17599999999999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257.17599999999999</v>
      </c>
      <c r="AT57" s="8">
        <v>30.64</v>
      </c>
      <c r="AU57" s="8">
        <v>0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0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0</v>
      </c>
      <c r="BL57" s="8">
        <f t="shared" si="21"/>
        <v>30.64</v>
      </c>
      <c r="BM57" s="8">
        <f t="shared" si="22"/>
        <v>0</v>
      </c>
      <c r="BN57" s="8">
        <f t="shared" si="23"/>
        <v>32</v>
      </c>
      <c r="BO57" s="8">
        <f t="shared" si="24"/>
        <v>0</v>
      </c>
      <c r="BP57" s="182">
        <f t="shared" si="25"/>
        <v>-1.3599999999999994</v>
      </c>
      <c r="BQ57" s="182">
        <f t="shared" si="26"/>
        <v>0</v>
      </c>
    </row>
    <row r="58" spans="1:69">
      <c r="A58" s="8" t="s">
        <v>100</v>
      </c>
      <c r="B58" s="15">
        <f>'[3]10'!B60</f>
        <v>320</v>
      </c>
      <c r="C58" s="16">
        <f>'[3]10'!C60</f>
        <v>0</v>
      </c>
      <c r="D58" s="16">
        <f>'[3]10'!D60</f>
        <v>0</v>
      </c>
      <c r="E58" s="16">
        <f>'[3]10'!E60</f>
        <v>0</v>
      </c>
      <c r="F58" s="16">
        <f>'[3]10'!F60</f>
        <v>1020</v>
      </c>
      <c r="G58" s="16">
        <f>'[3]10'!G60</f>
        <v>0</v>
      </c>
      <c r="H58" s="17">
        <f t="shared" si="27"/>
        <v>1340</v>
      </c>
      <c r="I58" s="15">
        <f>'[3]10'!J60</f>
        <v>290.17599999999999</v>
      </c>
      <c r="J58" s="16">
        <f>'[3]10'!K60</f>
        <v>0</v>
      </c>
      <c r="K58" s="16">
        <f>'[3]10'!L60</f>
        <v>0</v>
      </c>
      <c r="L58" s="16">
        <f>'[3]10'!M60</f>
        <v>0</v>
      </c>
      <c r="M58" s="16">
        <f>'[3]10'!N60</f>
        <v>0</v>
      </c>
      <c r="N58" s="16">
        <f>'[3]10'!O60</f>
        <v>0</v>
      </c>
      <c r="O58" s="17">
        <f t="shared" si="28"/>
        <v>290.17599999999999</v>
      </c>
      <c r="P58" s="18">
        <f>frq!C58</f>
        <v>1</v>
      </c>
      <c r="Q58" s="15">
        <f t="shared" si="33"/>
        <v>290.17599999999999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290.17599999999999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258.17599999999999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258.17599999999999</v>
      </c>
      <c r="AT58" s="8">
        <v>30.64</v>
      </c>
      <c r="AU58" s="8">
        <v>0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0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0</v>
      </c>
      <c r="BL58" s="8">
        <f t="shared" si="21"/>
        <v>30.64</v>
      </c>
      <c r="BM58" s="8">
        <f t="shared" si="22"/>
        <v>0</v>
      </c>
      <c r="BN58" s="8">
        <f t="shared" si="23"/>
        <v>32</v>
      </c>
      <c r="BO58" s="8">
        <f t="shared" si="24"/>
        <v>0</v>
      </c>
      <c r="BP58" s="182">
        <f t="shared" si="25"/>
        <v>-1.3599999999999994</v>
      </c>
      <c r="BQ58" s="182">
        <f t="shared" si="26"/>
        <v>0</v>
      </c>
    </row>
    <row r="59" spans="1:69">
      <c r="A59" s="8" t="s">
        <v>101</v>
      </c>
      <c r="B59" s="15">
        <f>'[3]10'!B61</f>
        <v>320</v>
      </c>
      <c r="C59" s="16">
        <f>'[3]10'!C61</f>
        <v>0</v>
      </c>
      <c r="D59" s="16">
        <f>'[3]10'!D61</f>
        <v>0</v>
      </c>
      <c r="E59" s="16">
        <f>'[3]10'!E61</f>
        <v>0</v>
      </c>
      <c r="F59" s="16">
        <f>'[3]10'!F61</f>
        <v>1020</v>
      </c>
      <c r="G59" s="16">
        <f>'[3]10'!G61</f>
        <v>0</v>
      </c>
      <c r="H59" s="17">
        <f t="shared" si="27"/>
        <v>1340</v>
      </c>
      <c r="I59" s="15">
        <f>'[3]10'!J61</f>
        <v>289.17599999999999</v>
      </c>
      <c r="J59" s="16">
        <f>'[3]10'!K61</f>
        <v>0</v>
      </c>
      <c r="K59" s="16">
        <f>'[3]10'!L61</f>
        <v>0</v>
      </c>
      <c r="L59" s="16">
        <f>'[3]10'!M61</f>
        <v>0</v>
      </c>
      <c r="M59" s="16">
        <f>'[3]10'!N61</f>
        <v>0</v>
      </c>
      <c r="N59" s="16">
        <f>'[3]10'!O61</f>
        <v>0</v>
      </c>
      <c r="O59" s="17">
        <f t="shared" si="28"/>
        <v>289.17599999999999</v>
      </c>
      <c r="P59" s="18">
        <f>frq!C59</f>
        <v>1</v>
      </c>
      <c r="Q59" s="15">
        <f t="shared" si="33"/>
        <v>289.17599999999999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289.17599999999999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257.17599999999999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257.17599999999999</v>
      </c>
      <c r="AT59" s="8">
        <v>30.64</v>
      </c>
      <c r="AU59" s="8">
        <v>0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0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0</v>
      </c>
      <c r="BL59" s="8">
        <f t="shared" si="21"/>
        <v>30.64</v>
      </c>
      <c r="BM59" s="8">
        <f t="shared" si="22"/>
        <v>0</v>
      </c>
      <c r="BN59" s="8">
        <f t="shared" si="23"/>
        <v>32</v>
      </c>
      <c r="BO59" s="8">
        <f t="shared" si="24"/>
        <v>0</v>
      </c>
      <c r="BP59" s="182">
        <f t="shared" si="25"/>
        <v>-1.3599999999999994</v>
      </c>
      <c r="BQ59" s="182">
        <f t="shared" si="26"/>
        <v>0</v>
      </c>
    </row>
    <row r="60" spans="1:69">
      <c r="A60" s="8" t="s">
        <v>102</v>
      </c>
      <c r="B60" s="15">
        <f>'[3]10'!B62</f>
        <v>320</v>
      </c>
      <c r="C60" s="16">
        <f>'[3]10'!C62</f>
        <v>0</v>
      </c>
      <c r="D60" s="16">
        <f>'[3]10'!D62</f>
        <v>0</v>
      </c>
      <c r="E60" s="16">
        <f>'[3]10'!E62</f>
        <v>0</v>
      </c>
      <c r="F60" s="16">
        <f>'[3]10'!F62</f>
        <v>1020</v>
      </c>
      <c r="G60" s="16">
        <f>'[3]10'!G62</f>
        <v>0</v>
      </c>
      <c r="H60" s="17">
        <f t="shared" si="27"/>
        <v>1340</v>
      </c>
      <c r="I60" s="15">
        <f>'[3]10'!J62</f>
        <v>287.17599999999999</v>
      </c>
      <c r="J60" s="16">
        <f>'[3]10'!K62</f>
        <v>0</v>
      </c>
      <c r="K60" s="16">
        <f>'[3]10'!L62</f>
        <v>0</v>
      </c>
      <c r="L60" s="16">
        <f>'[3]10'!M62</f>
        <v>0</v>
      </c>
      <c r="M60" s="16">
        <f>'[3]10'!N62</f>
        <v>0</v>
      </c>
      <c r="N60" s="16">
        <f>'[3]10'!O62</f>
        <v>0</v>
      </c>
      <c r="O60" s="17">
        <f t="shared" si="28"/>
        <v>287.17599999999999</v>
      </c>
      <c r="P60" s="18">
        <f>frq!C60</f>
        <v>1</v>
      </c>
      <c r="Q60" s="15">
        <f t="shared" si="33"/>
        <v>287.17599999999999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287.17599999999999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255.17599999999999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255.17599999999999</v>
      </c>
      <c r="AT60" s="8">
        <v>30.64</v>
      </c>
      <c r="AU60" s="8">
        <v>0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0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0</v>
      </c>
      <c r="BL60" s="8">
        <f t="shared" si="21"/>
        <v>30.64</v>
      </c>
      <c r="BM60" s="8">
        <f t="shared" si="22"/>
        <v>0</v>
      </c>
      <c r="BN60" s="8">
        <f t="shared" si="23"/>
        <v>32</v>
      </c>
      <c r="BO60" s="8">
        <f t="shared" si="24"/>
        <v>0</v>
      </c>
      <c r="BP60" s="182">
        <f t="shared" si="25"/>
        <v>-1.3599999999999994</v>
      </c>
      <c r="BQ60" s="182">
        <f t="shared" si="26"/>
        <v>0</v>
      </c>
    </row>
    <row r="61" spans="1:69">
      <c r="A61" s="8" t="s">
        <v>103</v>
      </c>
      <c r="B61" s="15">
        <f>'[3]10'!B63</f>
        <v>320</v>
      </c>
      <c r="C61" s="16">
        <f>'[3]10'!C63</f>
        <v>0</v>
      </c>
      <c r="D61" s="16">
        <f>'[3]10'!D63</f>
        <v>0</v>
      </c>
      <c r="E61" s="16">
        <f>'[3]10'!E63</f>
        <v>0</v>
      </c>
      <c r="F61" s="16">
        <f>'[3]10'!F63</f>
        <v>1020</v>
      </c>
      <c r="G61" s="16">
        <f>'[3]10'!G63</f>
        <v>0</v>
      </c>
      <c r="H61" s="17">
        <f t="shared" si="27"/>
        <v>1340</v>
      </c>
      <c r="I61" s="15">
        <f>'[3]10'!J63</f>
        <v>287.17599999999999</v>
      </c>
      <c r="J61" s="16">
        <f>'[3]10'!K63</f>
        <v>0</v>
      </c>
      <c r="K61" s="16">
        <f>'[3]10'!L63</f>
        <v>0</v>
      </c>
      <c r="L61" s="16">
        <f>'[3]10'!M63</f>
        <v>0</v>
      </c>
      <c r="M61" s="16">
        <f>'[3]10'!N63</f>
        <v>0</v>
      </c>
      <c r="N61" s="16">
        <f>'[3]10'!O63</f>
        <v>0</v>
      </c>
      <c r="O61" s="17">
        <f t="shared" si="28"/>
        <v>287.17599999999999</v>
      </c>
      <c r="P61" s="18">
        <f>frq!C61</f>
        <v>1</v>
      </c>
      <c r="Q61" s="15">
        <f t="shared" si="33"/>
        <v>287.17599999999999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287.17599999999999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255.17599999999999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255.17599999999999</v>
      </c>
      <c r="AT61" s="8">
        <v>30.64</v>
      </c>
      <c r="AU61" s="8">
        <v>0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0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0</v>
      </c>
      <c r="BL61" s="8">
        <f t="shared" si="21"/>
        <v>30.64</v>
      </c>
      <c r="BM61" s="8">
        <f t="shared" si="22"/>
        <v>0</v>
      </c>
      <c r="BN61" s="8">
        <f t="shared" si="23"/>
        <v>32</v>
      </c>
      <c r="BO61" s="8">
        <f t="shared" si="24"/>
        <v>0</v>
      </c>
      <c r="BP61" s="182">
        <f t="shared" si="25"/>
        <v>-1.3599999999999994</v>
      </c>
      <c r="BQ61" s="182">
        <f t="shared" si="26"/>
        <v>0</v>
      </c>
    </row>
    <row r="62" spans="1:69">
      <c r="A62" s="8" t="s">
        <v>104</v>
      </c>
      <c r="B62" s="15">
        <f>'[3]10'!B64</f>
        <v>320</v>
      </c>
      <c r="C62" s="16">
        <f>'[3]10'!C64</f>
        <v>0</v>
      </c>
      <c r="D62" s="16">
        <f>'[3]10'!D64</f>
        <v>0</v>
      </c>
      <c r="E62" s="16">
        <f>'[3]10'!E64</f>
        <v>0</v>
      </c>
      <c r="F62" s="16">
        <f>'[3]10'!F64</f>
        <v>1020</v>
      </c>
      <c r="G62" s="16">
        <f>'[3]10'!G64</f>
        <v>0</v>
      </c>
      <c r="H62" s="17">
        <f t="shared" si="27"/>
        <v>1340</v>
      </c>
      <c r="I62" s="15">
        <f>'[3]10'!J64</f>
        <v>296.17599999999999</v>
      </c>
      <c r="J62" s="16">
        <f>'[3]10'!K64</f>
        <v>0</v>
      </c>
      <c r="K62" s="16">
        <f>'[3]10'!L64</f>
        <v>0</v>
      </c>
      <c r="L62" s="16">
        <f>'[3]10'!M64</f>
        <v>0</v>
      </c>
      <c r="M62" s="16">
        <f>'[3]10'!N64</f>
        <v>0</v>
      </c>
      <c r="N62" s="16">
        <f>'[3]10'!O64</f>
        <v>0</v>
      </c>
      <c r="O62" s="17">
        <f t="shared" si="28"/>
        <v>296.17599999999999</v>
      </c>
      <c r="P62" s="18">
        <f>frq!C62</f>
        <v>1</v>
      </c>
      <c r="Q62" s="15">
        <f t="shared" si="33"/>
        <v>296.17599999999999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296.17599999999999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264.17599999999999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264.17599999999999</v>
      </c>
      <c r="AT62" s="8">
        <v>30.64</v>
      </c>
      <c r="AU62" s="8">
        <v>30.64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0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0</v>
      </c>
      <c r="BL62" s="8">
        <f t="shared" si="21"/>
        <v>30.64</v>
      </c>
      <c r="BM62" s="8">
        <f t="shared" si="22"/>
        <v>30.64</v>
      </c>
      <c r="BN62" s="8">
        <f t="shared" si="23"/>
        <v>32</v>
      </c>
      <c r="BO62" s="8">
        <f t="shared" si="24"/>
        <v>0</v>
      </c>
      <c r="BP62" s="182">
        <f t="shared" si="25"/>
        <v>-1.3599999999999994</v>
      </c>
      <c r="BQ62" s="182">
        <f t="shared" si="26"/>
        <v>30.64</v>
      </c>
    </row>
    <row r="63" spans="1:69">
      <c r="A63" s="8" t="s">
        <v>105</v>
      </c>
      <c r="B63" s="15">
        <f>'[3]10'!B65</f>
        <v>320</v>
      </c>
      <c r="C63" s="16">
        <f>'[3]10'!C65</f>
        <v>0</v>
      </c>
      <c r="D63" s="16">
        <f>'[3]10'!D65</f>
        <v>0</v>
      </c>
      <c r="E63" s="16">
        <f>'[3]10'!E65</f>
        <v>0</v>
      </c>
      <c r="F63" s="16">
        <f>'[3]10'!F65</f>
        <v>1020</v>
      </c>
      <c r="G63" s="16">
        <f>'[3]10'!G65</f>
        <v>0</v>
      </c>
      <c r="H63" s="17">
        <f t="shared" si="27"/>
        <v>1340</v>
      </c>
      <c r="I63" s="15">
        <f>'[3]10'!J65</f>
        <v>276.57600000000002</v>
      </c>
      <c r="J63" s="16">
        <f>'[3]10'!K65</f>
        <v>0</v>
      </c>
      <c r="K63" s="16">
        <f>'[3]10'!L65</f>
        <v>0</v>
      </c>
      <c r="L63" s="16">
        <f>'[3]10'!M65</f>
        <v>0</v>
      </c>
      <c r="M63" s="16">
        <f>'[3]10'!N65</f>
        <v>0</v>
      </c>
      <c r="N63" s="16">
        <f>'[3]10'!O65</f>
        <v>0</v>
      </c>
      <c r="O63" s="17">
        <f t="shared" si="28"/>
        <v>276.57600000000002</v>
      </c>
      <c r="P63" s="18">
        <f>frq!C63</f>
        <v>1</v>
      </c>
      <c r="Q63" s="15">
        <f t="shared" si="33"/>
        <v>276.57600000000002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276.57600000000002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244.57600000000002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244.57600000000002</v>
      </c>
      <c r="AT63" s="8">
        <v>30.64</v>
      </c>
      <c r="AU63" s="8">
        <v>30.64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0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0</v>
      </c>
      <c r="BL63" s="8">
        <f t="shared" si="21"/>
        <v>30.64</v>
      </c>
      <c r="BM63" s="8">
        <f t="shared" si="22"/>
        <v>30.64</v>
      </c>
      <c r="BN63" s="8">
        <f t="shared" si="23"/>
        <v>32</v>
      </c>
      <c r="BO63" s="8">
        <f t="shared" si="24"/>
        <v>0</v>
      </c>
      <c r="BP63" s="182">
        <f t="shared" si="25"/>
        <v>-1.3599999999999994</v>
      </c>
      <c r="BQ63" s="182">
        <f t="shared" si="26"/>
        <v>30.64</v>
      </c>
    </row>
    <row r="64" spans="1:69">
      <c r="A64" s="8" t="s">
        <v>106</v>
      </c>
      <c r="B64" s="15">
        <f>'[3]10'!B66</f>
        <v>320</v>
      </c>
      <c r="C64" s="16">
        <f>'[3]10'!C66</f>
        <v>0</v>
      </c>
      <c r="D64" s="16">
        <f>'[3]10'!D66</f>
        <v>0</v>
      </c>
      <c r="E64" s="16">
        <f>'[3]10'!E66</f>
        <v>0</v>
      </c>
      <c r="F64" s="16">
        <f>'[3]10'!F66</f>
        <v>1020</v>
      </c>
      <c r="G64" s="16">
        <f>'[3]10'!G66</f>
        <v>0</v>
      </c>
      <c r="H64" s="17">
        <f t="shared" si="27"/>
        <v>1340</v>
      </c>
      <c r="I64" s="15">
        <f>'[3]10'!J66</f>
        <v>297.17599999999999</v>
      </c>
      <c r="J64" s="16">
        <f>'[3]10'!K66</f>
        <v>0</v>
      </c>
      <c r="K64" s="16">
        <f>'[3]10'!L66</f>
        <v>0</v>
      </c>
      <c r="L64" s="16">
        <f>'[3]10'!M66</f>
        <v>0</v>
      </c>
      <c r="M64" s="16">
        <f>'[3]10'!N66</f>
        <v>0</v>
      </c>
      <c r="N64" s="16">
        <f>'[3]10'!O66</f>
        <v>0</v>
      </c>
      <c r="O64" s="17">
        <f t="shared" si="28"/>
        <v>297.17599999999999</v>
      </c>
      <c r="P64" s="18">
        <f>frq!C64</f>
        <v>1</v>
      </c>
      <c r="Q64" s="15">
        <f t="shared" si="33"/>
        <v>297.17599999999999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297.17599999999999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265.17599999999999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265.17599999999999</v>
      </c>
      <c r="AT64" s="8">
        <v>30.64</v>
      </c>
      <c r="AU64" s="8">
        <v>30.64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0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0</v>
      </c>
      <c r="BL64" s="8">
        <f t="shared" si="21"/>
        <v>30.64</v>
      </c>
      <c r="BM64" s="8">
        <f t="shared" si="22"/>
        <v>30.64</v>
      </c>
      <c r="BN64" s="8">
        <f t="shared" si="23"/>
        <v>32</v>
      </c>
      <c r="BO64" s="8">
        <f t="shared" si="24"/>
        <v>0</v>
      </c>
      <c r="BP64" s="182">
        <f t="shared" si="25"/>
        <v>-1.3599999999999994</v>
      </c>
      <c r="BQ64" s="182">
        <f t="shared" si="26"/>
        <v>30.64</v>
      </c>
    </row>
    <row r="65" spans="1:69">
      <c r="A65" s="8" t="s">
        <v>107</v>
      </c>
      <c r="B65" s="15">
        <f>'[3]10'!B67</f>
        <v>320</v>
      </c>
      <c r="C65" s="16">
        <f>'[3]10'!C67</f>
        <v>0</v>
      </c>
      <c r="D65" s="16">
        <f>'[3]10'!D67</f>
        <v>0</v>
      </c>
      <c r="E65" s="16">
        <f>'[3]10'!E67</f>
        <v>0</v>
      </c>
      <c r="F65" s="16">
        <f>'[3]10'!F67</f>
        <v>1020</v>
      </c>
      <c r="G65" s="16">
        <f>'[3]10'!G67</f>
        <v>0</v>
      </c>
      <c r="H65" s="17">
        <f t="shared" si="27"/>
        <v>1340</v>
      </c>
      <c r="I65" s="15">
        <f>'[3]10'!J67</f>
        <v>297.17599999999999</v>
      </c>
      <c r="J65" s="16">
        <f>'[3]10'!K67</f>
        <v>0</v>
      </c>
      <c r="K65" s="16">
        <f>'[3]10'!L67</f>
        <v>0</v>
      </c>
      <c r="L65" s="16">
        <f>'[3]10'!M67</f>
        <v>0</v>
      </c>
      <c r="M65" s="16">
        <f>'[3]10'!N67</f>
        <v>0</v>
      </c>
      <c r="N65" s="16">
        <f>'[3]10'!O67</f>
        <v>0</v>
      </c>
      <c r="O65" s="17">
        <f t="shared" si="28"/>
        <v>297.17599999999999</v>
      </c>
      <c r="P65" s="18">
        <f>frq!C65</f>
        <v>1</v>
      </c>
      <c r="Q65" s="15">
        <f t="shared" si="33"/>
        <v>297.17599999999999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297.17599999999999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265.17599999999999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265.17599999999999</v>
      </c>
      <c r="AT65" s="8">
        <v>30.64</v>
      </c>
      <c r="AU65" s="8">
        <v>30.64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0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0</v>
      </c>
      <c r="BL65" s="8">
        <f t="shared" si="21"/>
        <v>30.64</v>
      </c>
      <c r="BM65" s="8">
        <f t="shared" si="22"/>
        <v>30.64</v>
      </c>
      <c r="BN65" s="8">
        <f t="shared" si="23"/>
        <v>32</v>
      </c>
      <c r="BO65" s="8">
        <f t="shared" si="24"/>
        <v>0</v>
      </c>
      <c r="BP65" s="182">
        <f t="shared" si="25"/>
        <v>-1.3599999999999994</v>
      </c>
      <c r="BQ65" s="182">
        <f t="shared" si="26"/>
        <v>30.64</v>
      </c>
    </row>
    <row r="66" spans="1:69">
      <c r="A66" s="8" t="s">
        <v>108</v>
      </c>
      <c r="B66" s="15">
        <f>'[3]10'!B68</f>
        <v>320</v>
      </c>
      <c r="C66" s="16">
        <f>'[3]10'!C68</f>
        <v>0</v>
      </c>
      <c r="D66" s="16">
        <f>'[3]10'!D68</f>
        <v>0</v>
      </c>
      <c r="E66" s="16">
        <f>'[3]10'!E68</f>
        <v>0</v>
      </c>
      <c r="F66" s="16">
        <f>'[3]10'!F68</f>
        <v>1020</v>
      </c>
      <c r="G66" s="16">
        <f>'[3]10'!G68</f>
        <v>0</v>
      </c>
      <c r="H66" s="17">
        <f t="shared" si="27"/>
        <v>1340</v>
      </c>
      <c r="I66" s="15">
        <f>'[3]10'!J68</f>
        <v>299.17599999999999</v>
      </c>
      <c r="J66" s="16">
        <f>'[3]10'!K68</f>
        <v>0</v>
      </c>
      <c r="K66" s="16">
        <f>'[3]10'!L68</f>
        <v>0</v>
      </c>
      <c r="L66" s="16">
        <f>'[3]10'!M68</f>
        <v>0</v>
      </c>
      <c r="M66" s="16">
        <f>'[3]10'!N68</f>
        <v>0</v>
      </c>
      <c r="N66" s="16">
        <f>'[3]10'!O68</f>
        <v>0</v>
      </c>
      <c r="O66" s="17">
        <f t="shared" si="28"/>
        <v>299.17599999999999</v>
      </c>
      <c r="P66" s="18">
        <f>frq!C66</f>
        <v>1</v>
      </c>
      <c r="Q66" s="15">
        <f t="shared" si="33"/>
        <v>299.17599999999999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299.17599999999999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267.17599999999999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267.17599999999999</v>
      </c>
      <c r="AT66" s="8">
        <v>33.51</v>
      </c>
      <c r="AU66" s="8">
        <v>33.51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0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0</v>
      </c>
      <c r="BL66" s="8">
        <f t="shared" si="21"/>
        <v>33.51</v>
      </c>
      <c r="BM66" s="8">
        <f t="shared" si="22"/>
        <v>33.51</v>
      </c>
      <c r="BN66" s="8">
        <f t="shared" si="23"/>
        <v>32</v>
      </c>
      <c r="BO66" s="8">
        <f t="shared" si="24"/>
        <v>0</v>
      </c>
      <c r="BP66" s="182">
        <f t="shared" si="25"/>
        <v>1.509999999999998</v>
      </c>
      <c r="BQ66" s="182">
        <f t="shared" si="26"/>
        <v>33.51</v>
      </c>
    </row>
    <row r="67" spans="1:69">
      <c r="A67" s="8" t="s">
        <v>109</v>
      </c>
      <c r="B67" s="15">
        <f>'[3]10'!B69</f>
        <v>320</v>
      </c>
      <c r="C67" s="16">
        <f>'[3]10'!C69</f>
        <v>0</v>
      </c>
      <c r="D67" s="16">
        <f>'[3]10'!D69</f>
        <v>0</v>
      </c>
      <c r="E67" s="16">
        <f>'[3]10'!E69</f>
        <v>0</v>
      </c>
      <c r="F67" s="16">
        <f>'[3]10'!F69</f>
        <v>1020</v>
      </c>
      <c r="G67" s="16">
        <f>'[3]10'!G69</f>
        <v>0</v>
      </c>
      <c r="H67" s="17">
        <f t="shared" si="27"/>
        <v>1340</v>
      </c>
      <c r="I67" s="15">
        <f>'[3]10'!J69</f>
        <v>298.17599999999999</v>
      </c>
      <c r="J67" s="16">
        <f>'[3]10'!K69</f>
        <v>0</v>
      </c>
      <c r="K67" s="16">
        <f>'[3]10'!L69</f>
        <v>0</v>
      </c>
      <c r="L67" s="16">
        <f>'[3]10'!M69</f>
        <v>0</v>
      </c>
      <c r="M67" s="16">
        <f>'[3]10'!N69</f>
        <v>0</v>
      </c>
      <c r="N67" s="16">
        <f>'[3]10'!O69</f>
        <v>0</v>
      </c>
      <c r="O67" s="17">
        <f t="shared" si="28"/>
        <v>298.17599999999999</v>
      </c>
      <c r="P67" s="18">
        <f>frq!C67</f>
        <v>1</v>
      </c>
      <c r="Q67" s="15">
        <f t="shared" si="33"/>
        <v>298.17599999999999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298.17599999999999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266.17599999999999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266.17599999999999</v>
      </c>
      <c r="AT67" s="8">
        <v>33.51</v>
      </c>
      <c r="AU67" s="8">
        <v>33.51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0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0</v>
      </c>
      <c r="BL67" s="8">
        <f t="shared" si="21"/>
        <v>33.51</v>
      </c>
      <c r="BM67" s="8">
        <f t="shared" si="22"/>
        <v>33.51</v>
      </c>
      <c r="BN67" s="8">
        <f t="shared" si="23"/>
        <v>32</v>
      </c>
      <c r="BO67" s="8">
        <f t="shared" si="24"/>
        <v>0</v>
      </c>
      <c r="BP67" s="182">
        <f t="shared" si="25"/>
        <v>1.509999999999998</v>
      </c>
      <c r="BQ67" s="182">
        <f t="shared" si="26"/>
        <v>33.51</v>
      </c>
    </row>
    <row r="68" spans="1:69">
      <c r="A68" s="8" t="s">
        <v>110</v>
      </c>
      <c r="B68" s="15">
        <f>'[3]10'!B70</f>
        <v>320</v>
      </c>
      <c r="C68" s="16">
        <f>'[3]10'!C70</f>
        <v>0</v>
      </c>
      <c r="D68" s="16">
        <f>'[3]10'!D70</f>
        <v>0</v>
      </c>
      <c r="E68" s="16">
        <f>'[3]10'!E70</f>
        <v>0</v>
      </c>
      <c r="F68" s="16">
        <f>'[3]10'!F70</f>
        <v>1020</v>
      </c>
      <c r="G68" s="16">
        <f>'[3]10'!G70</f>
        <v>0</v>
      </c>
      <c r="H68" s="17">
        <f t="shared" si="27"/>
        <v>1340</v>
      </c>
      <c r="I68" s="15">
        <f>'[3]10'!J70</f>
        <v>299.17599999999999</v>
      </c>
      <c r="J68" s="16">
        <f>'[3]10'!K70</f>
        <v>0</v>
      </c>
      <c r="K68" s="16">
        <f>'[3]10'!L70</f>
        <v>0</v>
      </c>
      <c r="L68" s="16">
        <f>'[3]10'!M70</f>
        <v>0</v>
      </c>
      <c r="M68" s="16">
        <f>'[3]10'!N70</f>
        <v>0</v>
      </c>
      <c r="N68" s="16">
        <f>'[3]10'!O70</f>
        <v>0</v>
      </c>
      <c r="O68" s="17">
        <f t="shared" si="28"/>
        <v>299.17599999999999</v>
      </c>
      <c r="P68" s="18">
        <f>frq!C68</f>
        <v>1</v>
      </c>
      <c r="Q68" s="15">
        <f t="shared" si="33"/>
        <v>299.17599999999999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299.17599999999999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267.17599999999999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267.17599999999999</v>
      </c>
      <c r="AT68" s="8">
        <v>33.51</v>
      </c>
      <c r="AU68" s="8">
        <v>33.51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0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0</v>
      </c>
      <c r="BL68" s="8">
        <f t="shared" ref="BL68:BL98" si="53">AT68</f>
        <v>33.51</v>
      </c>
      <c r="BM68" s="8">
        <f t="shared" ref="BM68:BM98" si="54">AU68</f>
        <v>33.51</v>
      </c>
      <c r="BN68" s="8">
        <f t="shared" ref="BN68:BN98" si="55">BC68</f>
        <v>32</v>
      </c>
      <c r="BO68" s="8">
        <f t="shared" ref="BO68:BO98" si="56">BJ68</f>
        <v>0</v>
      </c>
      <c r="BP68" s="182">
        <f t="shared" ref="BP68:BP98" si="57">BL68-BN68</f>
        <v>1.509999999999998</v>
      </c>
      <c r="BQ68" s="182">
        <f t="shared" ref="BQ68:BQ98" si="58">BM68-BO68</f>
        <v>33.51</v>
      </c>
    </row>
    <row r="69" spans="1:69">
      <c r="A69" s="8" t="s">
        <v>111</v>
      </c>
      <c r="B69" s="15">
        <f>'[3]10'!B71</f>
        <v>320</v>
      </c>
      <c r="C69" s="16">
        <f>'[3]10'!C71</f>
        <v>0</v>
      </c>
      <c r="D69" s="16">
        <f>'[3]10'!D71</f>
        <v>0</v>
      </c>
      <c r="E69" s="16">
        <f>'[3]10'!E71</f>
        <v>0</v>
      </c>
      <c r="F69" s="16">
        <f>'[3]10'!F71</f>
        <v>1020</v>
      </c>
      <c r="G69" s="16">
        <f>'[3]10'!G71</f>
        <v>0</v>
      </c>
      <c r="H69" s="17">
        <f t="shared" ref="H69:H98" si="59">SUM(B69:G69)</f>
        <v>1340</v>
      </c>
      <c r="I69" s="15">
        <f>'[3]10'!J71</f>
        <v>299.17599999999999</v>
      </c>
      <c r="J69" s="16">
        <f>'[3]10'!K71</f>
        <v>0</v>
      </c>
      <c r="K69" s="16">
        <f>'[3]10'!L71</f>
        <v>0</v>
      </c>
      <c r="L69" s="16">
        <f>'[3]10'!M71</f>
        <v>0</v>
      </c>
      <c r="M69" s="16">
        <f>'[3]10'!N71</f>
        <v>0</v>
      </c>
      <c r="N69" s="16">
        <f>'[3]10'!O71</f>
        <v>0</v>
      </c>
      <c r="O69" s="17">
        <f t="shared" ref="O69:O98" si="60">SUM(I69:N69)</f>
        <v>299.17599999999999</v>
      </c>
      <c r="P69" s="18">
        <f>frq!C69</f>
        <v>1</v>
      </c>
      <c r="Q69" s="15">
        <f t="shared" si="33"/>
        <v>299.17599999999999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299.17599999999999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267.17599999999999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267.17599999999999</v>
      </c>
      <c r="AT69" s="8">
        <v>33.51</v>
      </c>
      <c r="AU69" s="8">
        <v>33.51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0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0</v>
      </c>
      <c r="BL69" s="8">
        <f t="shared" si="53"/>
        <v>33.51</v>
      </c>
      <c r="BM69" s="8">
        <f t="shared" si="54"/>
        <v>33.51</v>
      </c>
      <c r="BN69" s="8">
        <f t="shared" si="55"/>
        <v>32</v>
      </c>
      <c r="BO69" s="8">
        <f t="shared" si="56"/>
        <v>0</v>
      </c>
      <c r="BP69" s="182">
        <f t="shared" si="57"/>
        <v>1.509999999999998</v>
      </c>
      <c r="BQ69" s="182">
        <f t="shared" si="58"/>
        <v>33.51</v>
      </c>
    </row>
    <row r="70" spans="1:69">
      <c r="A70" s="8" t="s">
        <v>112</v>
      </c>
      <c r="B70" s="15">
        <f>'[3]10'!B72</f>
        <v>320</v>
      </c>
      <c r="C70" s="16">
        <f>'[3]10'!C72</f>
        <v>0</v>
      </c>
      <c r="D70" s="16">
        <f>'[3]10'!D72</f>
        <v>0</v>
      </c>
      <c r="E70" s="16">
        <f>'[3]10'!E72</f>
        <v>0</v>
      </c>
      <c r="F70" s="16">
        <f>'[3]10'!F72</f>
        <v>1020</v>
      </c>
      <c r="G70" s="16">
        <f>'[3]10'!G72</f>
        <v>0</v>
      </c>
      <c r="H70" s="17">
        <f t="shared" si="59"/>
        <v>1340</v>
      </c>
      <c r="I70" s="15">
        <f>'[3]10'!J72</f>
        <v>299.17599999999999</v>
      </c>
      <c r="J70" s="16">
        <f>'[3]10'!K72</f>
        <v>0</v>
      </c>
      <c r="K70" s="16">
        <f>'[3]10'!L72</f>
        <v>0</v>
      </c>
      <c r="L70" s="16">
        <f>'[3]10'!M72</f>
        <v>0</v>
      </c>
      <c r="M70" s="16">
        <f>'[3]10'!N72</f>
        <v>0</v>
      </c>
      <c r="N70" s="16">
        <f>'[3]10'!O72</f>
        <v>0</v>
      </c>
      <c r="O70" s="17">
        <f t="shared" si="60"/>
        <v>299.17599999999999</v>
      </c>
      <c r="P70" s="18">
        <f>frq!C70</f>
        <v>1</v>
      </c>
      <c r="Q70" s="15">
        <f t="shared" si="33"/>
        <v>299.17599999999999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299.17599999999999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267.17599999999999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267.17599999999999</v>
      </c>
      <c r="AT70" s="8">
        <v>33.51</v>
      </c>
      <c r="AU70" s="8">
        <v>33.51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0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0</v>
      </c>
      <c r="BL70" s="8">
        <f t="shared" si="53"/>
        <v>33.51</v>
      </c>
      <c r="BM70" s="8">
        <f t="shared" si="54"/>
        <v>33.51</v>
      </c>
      <c r="BN70" s="8">
        <f t="shared" si="55"/>
        <v>32</v>
      </c>
      <c r="BO70" s="8">
        <f t="shared" si="56"/>
        <v>0</v>
      </c>
      <c r="BP70" s="182">
        <f t="shared" si="57"/>
        <v>1.509999999999998</v>
      </c>
      <c r="BQ70" s="182">
        <f t="shared" si="58"/>
        <v>33.51</v>
      </c>
    </row>
    <row r="71" spans="1:69">
      <c r="A71" s="8" t="s">
        <v>113</v>
      </c>
      <c r="B71" s="15">
        <f>'[3]10'!B73</f>
        <v>320</v>
      </c>
      <c r="C71" s="16">
        <f>'[3]10'!C73</f>
        <v>0</v>
      </c>
      <c r="D71" s="16">
        <f>'[3]10'!D73</f>
        <v>0</v>
      </c>
      <c r="E71" s="16">
        <f>'[3]10'!E73</f>
        <v>0</v>
      </c>
      <c r="F71" s="16">
        <f>'[3]10'!F73</f>
        <v>1020</v>
      </c>
      <c r="G71" s="16">
        <f>'[3]10'!G73</f>
        <v>0</v>
      </c>
      <c r="H71" s="17">
        <f t="shared" si="59"/>
        <v>1340</v>
      </c>
      <c r="I71" s="15">
        <f>'[3]10'!J73</f>
        <v>320</v>
      </c>
      <c r="J71" s="16">
        <f>'[3]10'!K73</f>
        <v>0</v>
      </c>
      <c r="K71" s="16">
        <f>'[3]10'!L73</f>
        <v>0</v>
      </c>
      <c r="L71" s="16">
        <f>'[3]10'!M73</f>
        <v>0</v>
      </c>
      <c r="M71" s="16">
        <f>'[3]10'!N73</f>
        <v>0</v>
      </c>
      <c r="N71" s="16">
        <f>'[3]10'!O73</f>
        <v>0</v>
      </c>
      <c r="O71" s="17">
        <f t="shared" si="60"/>
        <v>320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320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256</v>
      </c>
      <c r="AT71" s="8">
        <v>33.51</v>
      </c>
      <c r="AU71" s="8">
        <v>33.51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33.51</v>
      </c>
      <c r="BM71" s="8">
        <f t="shared" si="54"/>
        <v>33.51</v>
      </c>
      <c r="BN71" s="8">
        <f t="shared" si="55"/>
        <v>32</v>
      </c>
      <c r="BO71" s="8">
        <f t="shared" si="56"/>
        <v>32</v>
      </c>
      <c r="BP71" s="182">
        <f t="shared" si="57"/>
        <v>1.509999999999998</v>
      </c>
      <c r="BQ71" s="182">
        <f t="shared" si="58"/>
        <v>1.509999999999998</v>
      </c>
    </row>
    <row r="72" spans="1:69">
      <c r="A72" s="8" t="s">
        <v>114</v>
      </c>
      <c r="B72" s="15">
        <f>'[3]10'!B74</f>
        <v>320</v>
      </c>
      <c r="C72" s="16">
        <f>'[3]10'!C74</f>
        <v>0</v>
      </c>
      <c r="D72" s="16">
        <f>'[3]10'!D74</f>
        <v>0</v>
      </c>
      <c r="E72" s="16">
        <f>'[3]10'!E74</f>
        <v>0</v>
      </c>
      <c r="F72" s="16">
        <f>'[3]10'!F74</f>
        <v>1020</v>
      </c>
      <c r="G72" s="16">
        <f>'[3]10'!G74</f>
        <v>0</v>
      </c>
      <c r="H72" s="17">
        <f t="shared" si="59"/>
        <v>1340</v>
      </c>
      <c r="I72" s="15">
        <f>'[3]10'!J74</f>
        <v>320</v>
      </c>
      <c r="J72" s="16">
        <f>'[3]10'!K74</f>
        <v>0</v>
      </c>
      <c r="K72" s="16">
        <f>'[3]10'!L74</f>
        <v>0</v>
      </c>
      <c r="L72" s="16">
        <f>'[3]10'!M74</f>
        <v>0</v>
      </c>
      <c r="M72" s="16">
        <f>'[3]10'!N74</f>
        <v>0</v>
      </c>
      <c r="N72" s="16">
        <f>'[3]10'!O74</f>
        <v>0</v>
      </c>
      <c r="O72" s="17">
        <f t="shared" si="60"/>
        <v>320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320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256</v>
      </c>
      <c r="AT72" s="8">
        <v>33.99</v>
      </c>
      <c r="AU72" s="8">
        <v>3.35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33.99</v>
      </c>
      <c r="BM72" s="8">
        <f t="shared" si="54"/>
        <v>3.35</v>
      </c>
      <c r="BN72" s="8">
        <f t="shared" si="55"/>
        <v>32</v>
      </c>
      <c r="BO72" s="8">
        <f t="shared" si="56"/>
        <v>32</v>
      </c>
      <c r="BP72" s="182">
        <f t="shared" si="57"/>
        <v>1.990000000000002</v>
      </c>
      <c r="BQ72" s="182">
        <f t="shared" si="58"/>
        <v>-28.65</v>
      </c>
    </row>
    <row r="73" spans="1:69">
      <c r="A73" s="8" t="s">
        <v>115</v>
      </c>
      <c r="B73" s="15">
        <f>'[3]10'!B75</f>
        <v>320</v>
      </c>
      <c r="C73" s="16">
        <f>'[3]10'!C75</f>
        <v>0</v>
      </c>
      <c r="D73" s="16">
        <f>'[3]10'!D75</f>
        <v>0</v>
      </c>
      <c r="E73" s="16">
        <f>'[3]10'!E75</f>
        <v>0</v>
      </c>
      <c r="F73" s="16">
        <f>'[3]10'!F75</f>
        <v>1020</v>
      </c>
      <c r="G73" s="16">
        <f>'[3]10'!G75</f>
        <v>0</v>
      </c>
      <c r="H73" s="17">
        <f t="shared" si="59"/>
        <v>1340</v>
      </c>
      <c r="I73" s="15">
        <f>'[3]10'!J75</f>
        <v>320</v>
      </c>
      <c r="J73" s="16">
        <f>'[3]10'!K75</f>
        <v>0</v>
      </c>
      <c r="K73" s="16">
        <f>'[3]10'!L75</f>
        <v>0</v>
      </c>
      <c r="L73" s="16">
        <f>'[3]10'!M75</f>
        <v>0</v>
      </c>
      <c r="M73" s="16">
        <f>'[3]10'!N75</f>
        <v>0</v>
      </c>
      <c r="N73" s="16">
        <f>'[3]10'!O75</f>
        <v>0</v>
      </c>
      <c r="O73" s="17">
        <f t="shared" si="60"/>
        <v>320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320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256</v>
      </c>
      <c r="AT73" s="8">
        <v>33.99</v>
      </c>
      <c r="AU73" s="8">
        <v>3.35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33.99</v>
      </c>
      <c r="BM73" s="8">
        <f t="shared" si="54"/>
        <v>3.35</v>
      </c>
      <c r="BN73" s="8">
        <f t="shared" si="55"/>
        <v>32</v>
      </c>
      <c r="BO73" s="8">
        <f t="shared" si="56"/>
        <v>32</v>
      </c>
      <c r="BP73" s="182">
        <f t="shared" si="57"/>
        <v>1.990000000000002</v>
      </c>
      <c r="BQ73" s="182">
        <f t="shared" si="58"/>
        <v>-28.65</v>
      </c>
    </row>
    <row r="74" spans="1:69">
      <c r="A74" s="8" t="s">
        <v>116</v>
      </c>
      <c r="B74" s="15">
        <f>'[3]10'!B76</f>
        <v>320</v>
      </c>
      <c r="C74" s="16">
        <f>'[3]10'!C76</f>
        <v>0</v>
      </c>
      <c r="D74" s="16">
        <f>'[3]10'!D76</f>
        <v>0</v>
      </c>
      <c r="E74" s="16">
        <f>'[3]10'!E76</f>
        <v>0</v>
      </c>
      <c r="F74" s="16">
        <f>'[3]10'!F76</f>
        <v>1020</v>
      </c>
      <c r="G74" s="16">
        <f>'[3]10'!G76</f>
        <v>0</v>
      </c>
      <c r="H74" s="17">
        <f t="shared" si="59"/>
        <v>1340</v>
      </c>
      <c r="I74" s="15">
        <f>'[3]10'!J76</f>
        <v>320</v>
      </c>
      <c r="J74" s="16">
        <f>'[3]10'!K76</f>
        <v>0</v>
      </c>
      <c r="K74" s="16">
        <f>'[3]10'!L76</f>
        <v>0</v>
      </c>
      <c r="L74" s="16">
        <f>'[3]10'!M76</f>
        <v>0</v>
      </c>
      <c r="M74" s="16">
        <f>'[3]10'!N76</f>
        <v>0</v>
      </c>
      <c r="N74" s="16">
        <f>'[3]10'!O76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256</v>
      </c>
      <c r="AT74" s="8">
        <v>33.99</v>
      </c>
      <c r="AU74" s="8">
        <v>3.35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33.99</v>
      </c>
      <c r="BM74" s="8">
        <f t="shared" si="54"/>
        <v>3.35</v>
      </c>
      <c r="BN74" s="8">
        <f t="shared" si="55"/>
        <v>32</v>
      </c>
      <c r="BO74" s="8">
        <f t="shared" si="56"/>
        <v>32</v>
      </c>
      <c r="BP74" s="182">
        <f t="shared" si="57"/>
        <v>1.990000000000002</v>
      </c>
      <c r="BQ74" s="182">
        <f t="shared" si="58"/>
        <v>-28.65</v>
      </c>
    </row>
    <row r="75" spans="1:69">
      <c r="A75" s="8" t="s">
        <v>117</v>
      </c>
      <c r="B75" s="15">
        <f>'[3]10'!B77</f>
        <v>320</v>
      </c>
      <c r="C75" s="16">
        <f>'[3]10'!C77</f>
        <v>0</v>
      </c>
      <c r="D75" s="16">
        <f>'[3]10'!D77</f>
        <v>0</v>
      </c>
      <c r="E75" s="16">
        <f>'[3]10'!E77</f>
        <v>0</v>
      </c>
      <c r="F75" s="16">
        <f>'[3]10'!F77</f>
        <v>1010</v>
      </c>
      <c r="G75" s="16">
        <f>'[3]10'!G77</f>
        <v>30</v>
      </c>
      <c r="H75" s="17">
        <f t="shared" si="59"/>
        <v>1360</v>
      </c>
      <c r="I75" s="15">
        <f>'[3]10'!J77</f>
        <v>320</v>
      </c>
      <c r="J75" s="16">
        <f>'[3]10'!K77</f>
        <v>0</v>
      </c>
      <c r="K75" s="16">
        <f>'[3]10'!L77</f>
        <v>0</v>
      </c>
      <c r="L75" s="16">
        <f>'[3]10'!M77</f>
        <v>0</v>
      </c>
      <c r="M75" s="16">
        <f>'[3]10'!N77</f>
        <v>0</v>
      </c>
      <c r="N75" s="16">
        <f>'[3]10'!O77</f>
        <v>30</v>
      </c>
      <c r="O75" s="17">
        <f t="shared" si="60"/>
        <v>350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30</v>
      </c>
      <c r="W75" s="17">
        <f t="shared" si="61"/>
        <v>350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3</v>
      </c>
      <c r="AD75" s="8">
        <f t="shared" si="42"/>
        <v>35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3</v>
      </c>
      <c r="AK75" s="8">
        <f t="shared" si="49"/>
        <v>35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24</v>
      </c>
      <c r="AR75" s="8">
        <f t="shared" si="50"/>
        <v>280</v>
      </c>
      <c r="AT75" s="8">
        <v>33.99</v>
      </c>
      <c r="AU75" s="8">
        <v>3.35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3</v>
      </c>
      <c r="BC75" s="8">
        <f t="shared" si="51"/>
        <v>35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3</v>
      </c>
      <c r="BJ75" s="8">
        <f t="shared" si="52"/>
        <v>35</v>
      </c>
      <c r="BL75" s="8">
        <f t="shared" si="53"/>
        <v>33.99</v>
      </c>
      <c r="BM75" s="8">
        <f t="shared" si="54"/>
        <v>3.35</v>
      </c>
      <c r="BN75" s="8">
        <f t="shared" si="55"/>
        <v>35</v>
      </c>
      <c r="BO75" s="8">
        <f t="shared" si="56"/>
        <v>35</v>
      </c>
      <c r="BP75" s="182">
        <f t="shared" si="57"/>
        <v>-1.009999999999998</v>
      </c>
      <c r="BQ75" s="182">
        <f t="shared" si="58"/>
        <v>-31.65</v>
      </c>
    </row>
    <row r="76" spans="1:69">
      <c r="A76" s="8" t="s">
        <v>118</v>
      </c>
      <c r="B76" s="15">
        <f>'[3]10'!B78</f>
        <v>320</v>
      </c>
      <c r="C76" s="16">
        <f>'[3]10'!C78</f>
        <v>0</v>
      </c>
      <c r="D76" s="16">
        <f>'[3]10'!D78</f>
        <v>0</v>
      </c>
      <c r="E76" s="16">
        <f>'[3]10'!E78</f>
        <v>0</v>
      </c>
      <c r="F76" s="16">
        <f>'[3]10'!F78</f>
        <v>1010</v>
      </c>
      <c r="G76" s="16">
        <f>'[3]10'!G78</f>
        <v>30</v>
      </c>
      <c r="H76" s="17">
        <f t="shared" si="59"/>
        <v>1360</v>
      </c>
      <c r="I76" s="15">
        <f>'[3]10'!J78</f>
        <v>320</v>
      </c>
      <c r="J76" s="16">
        <f>'[3]10'!K78</f>
        <v>0</v>
      </c>
      <c r="K76" s="16">
        <f>'[3]10'!L78</f>
        <v>0</v>
      </c>
      <c r="L76" s="16">
        <f>'[3]10'!M78</f>
        <v>0</v>
      </c>
      <c r="M76" s="16">
        <f>'[3]10'!N78</f>
        <v>0</v>
      </c>
      <c r="N76" s="16">
        <f>'[3]10'!O78</f>
        <v>30</v>
      </c>
      <c r="O76" s="17">
        <f t="shared" si="60"/>
        <v>350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30</v>
      </c>
      <c r="W76" s="17">
        <f t="shared" si="61"/>
        <v>350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3</v>
      </c>
      <c r="AD76" s="8">
        <f t="shared" si="42"/>
        <v>35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3</v>
      </c>
      <c r="AK76" s="8">
        <f t="shared" si="49"/>
        <v>35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24</v>
      </c>
      <c r="AR76" s="8">
        <f t="shared" si="50"/>
        <v>280</v>
      </c>
      <c r="AT76" s="8">
        <v>34.950000000000003</v>
      </c>
      <c r="AU76" s="8">
        <v>4.3099999999999996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3</v>
      </c>
      <c r="BC76" s="8">
        <f t="shared" si="51"/>
        <v>35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3</v>
      </c>
      <c r="BJ76" s="8">
        <f t="shared" si="52"/>
        <v>35</v>
      </c>
      <c r="BL76" s="8">
        <f t="shared" si="53"/>
        <v>34.950000000000003</v>
      </c>
      <c r="BM76" s="8">
        <f t="shared" si="54"/>
        <v>4.3099999999999996</v>
      </c>
      <c r="BN76" s="8">
        <f t="shared" si="55"/>
        <v>35</v>
      </c>
      <c r="BO76" s="8">
        <f t="shared" si="56"/>
        <v>35</v>
      </c>
      <c r="BP76" s="182">
        <f t="shared" si="57"/>
        <v>-4.9999999999997158E-2</v>
      </c>
      <c r="BQ76" s="182">
        <f t="shared" si="58"/>
        <v>-30.69</v>
      </c>
    </row>
    <row r="77" spans="1:69">
      <c r="A77" s="8" t="s">
        <v>119</v>
      </c>
      <c r="B77" s="15">
        <f>'[3]10'!B79</f>
        <v>320</v>
      </c>
      <c r="C77" s="16">
        <f>'[3]10'!C79</f>
        <v>0</v>
      </c>
      <c r="D77" s="16">
        <f>'[3]10'!D79</f>
        <v>0</v>
      </c>
      <c r="E77" s="16">
        <f>'[3]10'!E79</f>
        <v>0</v>
      </c>
      <c r="F77" s="16">
        <f>'[3]10'!F79</f>
        <v>1010</v>
      </c>
      <c r="G77" s="16">
        <f>'[3]10'!G79</f>
        <v>30</v>
      </c>
      <c r="H77" s="17">
        <f t="shared" si="59"/>
        <v>1360</v>
      </c>
      <c r="I77" s="15">
        <f>'[3]10'!J79</f>
        <v>320</v>
      </c>
      <c r="J77" s="16">
        <f>'[3]10'!K79</f>
        <v>0</v>
      </c>
      <c r="K77" s="16">
        <f>'[3]10'!L79</f>
        <v>0</v>
      </c>
      <c r="L77" s="16">
        <f>'[3]10'!M79</f>
        <v>0</v>
      </c>
      <c r="M77" s="16">
        <f>'[3]10'!N79</f>
        <v>0</v>
      </c>
      <c r="N77" s="16">
        <f>'[3]10'!O79</f>
        <v>30</v>
      </c>
      <c r="O77" s="17">
        <f t="shared" si="60"/>
        <v>350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30</v>
      </c>
      <c r="W77" s="17">
        <f t="shared" si="61"/>
        <v>350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3</v>
      </c>
      <c r="AD77" s="8">
        <f t="shared" si="42"/>
        <v>35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3</v>
      </c>
      <c r="AK77" s="8">
        <f t="shared" si="49"/>
        <v>35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24</v>
      </c>
      <c r="AR77" s="8">
        <f t="shared" si="50"/>
        <v>280</v>
      </c>
      <c r="AT77" s="8">
        <v>34.950000000000003</v>
      </c>
      <c r="AU77" s="8">
        <v>4.3099999999999996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3</v>
      </c>
      <c r="BC77" s="8">
        <f t="shared" si="51"/>
        <v>35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3</v>
      </c>
      <c r="BJ77" s="8">
        <f t="shared" si="52"/>
        <v>35</v>
      </c>
      <c r="BL77" s="8">
        <f t="shared" si="53"/>
        <v>34.950000000000003</v>
      </c>
      <c r="BM77" s="8">
        <f t="shared" si="54"/>
        <v>4.3099999999999996</v>
      </c>
      <c r="BN77" s="8">
        <f t="shared" si="55"/>
        <v>35</v>
      </c>
      <c r="BO77" s="8">
        <f t="shared" si="56"/>
        <v>35</v>
      </c>
      <c r="BP77" s="182">
        <f t="shared" si="57"/>
        <v>-4.9999999999997158E-2</v>
      </c>
      <c r="BQ77" s="182">
        <f t="shared" si="58"/>
        <v>-30.69</v>
      </c>
    </row>
    <row r="78" spans="1:69">
      <c r="A78" s="8" t="s">
        <v>120</v>
      </c>
      <c r="B78" s="15">
        <f>'[3]10'!B80</f>
        <v>320</v>
      </c>
      <c r="C78" s="16">
        <f>'[3]10'!C80</f>
        <v>0</v>
      </c>
      <c r="D78" s="16">
        <f>'[3]10'!D80</f>
        <v>0</v>
      </c>
      <c r="E78" s="16">
        <f>'[3]10'!E80</f>
        <v>0</v>
      </c>
      <c r="F78" s="16">
        <f>'[3]10'!F80</f>
        <v>1010</v>
      </c>
      <c r="G78" s="16">
        <f>'[3]10'!G80</f>
        <v>30</v>
      </c>
      <c r="H78" s="17">
        <f t="shared" si="59"/>
        <v>1360</v>
      </c>
      <c r="I78" s="15">
        <f>'[3]10'!J80</f>
        <v>320</v>
      </c>
      <c r="J78" s="16">
        <f>'[3]10'!K80</f>
        <v>0</v>
      </c>
      <c r="K78" s="16">
        <f>'[3]10'!L80</f>
        <v>0</v>
      </c>
      <c r="L78" s="16">
        <f>'[3]10'!M80</f>
        <v>0</v>
      </c>
      <c r="M78" s="16">
        <f>'[3]10'!N80</f>
        <v>0</v>
      </c>
      <c r="N78" s="16">
        <f>'[3]10'!O80</f>
        <v>30</v>
      </c>
      <c r="O78" s="17">
        <f t="shared" si="60"/>
        <v>350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30</v>
      </c>
      <c r="W78" s="17">
        <f t="shared" si="61"/>
        <v>350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3</v>
      </c>
      <c r="AD78" s="8">
        <f t="shared" si="42"/>
        <v>35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3</v>
      </c>
      <c r="AK78" s="8">
        <f t="shared" si="49"/>
        <v>35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24</v>
      </c>
      <c r="AR78" s="8">
        <f t="shared" si="50"/>
        <v>280</v>
      </c>
      <c r="AT78" s="8">
        <v>34.950000000000003</v>
      </c>
      <c r="AU78" s="8">
        <v>4.3099999999999996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3</v>
      </c>
      <c r="BC78" s="8">
        <f t="shared" si="51"/>
        <v>35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3</v>
      </c>
      <c r="BJ78" s="8">
        <f t="shared" si="52"/>
        <v>35</v>
      </c>
      <c r="BL78" s="8">
        <f t="shared" si="53"/>
        <v>34.950000000000003</v>
      </c>
      <c r="BM78" s="8">
        <f t="shared" si="54"/>
        <v>4.3099999999999996</v>
      </c>
      <c r="BN78" s="8">
        <f t="shared" si="55"/>
        <v>35</v>
      </c>
      <c r="BO78" s="8">
        <f t="shared" si="56"/>
        <v>35</v>
      </c>
      <c r="BP78" s="182">
        <f t="shared" si="57"/>
        <v>-4.9999999999997158E-2</v>
      </c>
      <c r="BQ78" s="182">
        <f t="shared" si="58"/>
        <v>-30.69</v>
      </c>
    </row>
    <row r="79" spans="1:69">
      <c r="A79" s="8" t="s">
        <v>121</v>
      </c>
      <c r="B79" s="15">
        <f>'[3]10'!B81</f>
        <v>320</v>
      </c>
      <c r="C79" s="16">
        <f>'[3]10'!C81</f>
        <v>0</v>
      </c>
      <c r="D79" s="16">
        <f>'[3]10'!D81</f>
        <v>0</v>
      </c>
      <c r="E79" s="16">
        <f>'[3]10'!E81</f>
        <v>0</v>
      </c>
      <c r="F79" s="16">
        <f>'[3]10'!F81</f>
        <v>1010</v>
      </c>
      <c r="G79" s="16">
        <f>'[3]10'!G81</f>
        <v>30</v>
      </c>
      <c r="H79" s="17">
        <f t="shared" si="59"/>
        <v>1360</v>
      </c>
      <c r="I79" s="15">
        <f>'[3]10'!J81</f>
        <v>320</v>
      </c>
      <c r="J79" s="16">
        <f>'[3]10'!K81</f>
        <v>0</v>
      </c>
      <c r="K79" s="16">
        <f>'[3]10'!L81</f>
        <v>0</v>
      </c>
      <c r="L79" s="16">
        <f>'[3]10'!M81</f>
        <v>0</v>
      </c>
      <c r="M79" s="16">
        <f>'[3]10'!N81</f>
        <v>0</v>
      </c>
      <c r="N79" s="16">
        <f>'[3]10'!O81</f>
        <v>24</v>
      </c>
      <c r="O79" s="17">
        <f t="shared" si="60"/>
        <v>344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24</v>
      </c>
      <c r="W79" s="17">
        <f t="shared" si="61"/>
        <v>344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3</v>
      </c>
      <c r="AD79" s="8">
        <f t="shared" si="42"/>
        <v>35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3</v>
      </c>
      <c r="AK79" s="8">
        <f t="shared" si="49"/>
        <v>35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18</v>
      </c>
      <c r="AR79" s="8">
        <f t="shared" si="50"/>
        <v>274</v>
      </c>
      <c r="AT79" s="8">
        <v>34.950000000000003</v>
      </c>
      <c r="AU79" s="8">
        <v>4.3099999999999996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3</v>
      </c>
      <c r="BC79" s="8">
        <f t="shared" si="51"/>
        <v>35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3</v>
      </c>
      <c r="BJ79" s="8">
        <f t="shared" si="52"/>
        <v>35</v>
      </c>
      <c r="BL79" s="8">
        <f t="shared" si="53"/>
        <v>34.950000000000003</v>
      </c>
      <c r="BM79" s="8">
        <f t="shared" si="54"/>
        <v>4.3099999999999996</v>
      </c>
      <c r="BN79" s="8">
        <f t="shared" si="55"/>
        <v>35</v>
      </c>
      <c r="BO79" s="8">
        <f t="shared" si="56"/>
        <v>35</v>
      </c>
      <c r="BP79" s="182">
        <f t="shared" si="57"/>
        <v>-4.9999999999997158E-2</v>
      </c>
      <c r="BQ79" s="182">
        <f t="shared" si="58"/>
        <v>-30.69</v>
      </c>
    </row>
    <row r="80" spans="1:69">
      <c r="A80" s="8" t="s">
        <v>122</v>
      </c>
      <c r="B80" s="15">
        <f>'[3]10'!B82</f>
        <v>320</v>
      </c>
      <c r="C80" s="16">
        <f>'[3]10'!C82</f>
        <v>0</v>
      </c>
      <c r="D80" s="16">
        <f>'[3]10'!D82</f>
        <v>0</v>
      </c>
      <c r="E80" s="16">
        <f>'[3]10'!E82</f>
        <v>0</v>
      </c>
      <c r="F80" s="16">
        <f>'[3]10'!F82</f>
        <v>1010</v>
      </c>
      <c r="G80" s="16">
        <f>'[3]10'!G82</f>
        <v>30</v>
      </c>
      <c r="H80" s="17">
        <f t="shared" si="59"/>
        <v>1360</v>
      </c>
      <c r="I80" s="15">
        <f>'[3]10'!J82</f>
        <v>320</v>
      </c>
      <c r="J80" s="16">
        <f>'[3]10'!K82</f>
        <v>0</v>
      </c>
      <c r="K80" s="16">
        <f>'[3]10'!L82</f>
        <v>0</v>
      </c>
      <c r="L80" s="16">
        <f>'[3]10'!M82</f>
        <v>0</v>
      </c>
      <c r="M80" s="16">
        <f>'[3]10'!N82</f>
        <v>0</v>
      </c>
      <c r="N80" s="16">
        <f>'[3]10'!O82</f>
        <v>24</v>
      </c>
      <c r="O80" s="17">
        <f t="shared" si="60"/>
        <v>344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24</v>
      </c>
      <c r="W80" s="17">
        <f t="shared" si="61"/>
        <v>344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3</v>
      </c>
      <c r="AD80" s="8">
        <f t="shared" si="42"/>
        <v>35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3</v>
      </c>
      <c r="AK80" s="8">
        <f t="shared" si="49"/>
        <v>35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18</v>
      </c>
      <c r="AR80" s="8">
        <f t="shared" si="50"/>
        <v>274</v>
      </c>
      <c r="AT80" s="8">
        <v>34.950000000000003</v>
      </c>
      <c r="AU80" s="8">
        <v>5.09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3</v>
      </c>
      <c r="BC80" s="8">
        <f t="shared" si="51"/>
        <v>35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3</v>
      </c>
      <c r="BJ80" s="8">
        <f t="shared" si="52"/>
        <v>35</v>
      </c>
      <c r="BL80" s="8">
        <f t="shared" si="53"/>
        <v>34.950000000000003</v>
      </c>
      <c r="BM80" s="8">
        <f t="shared" si="54"/>
        <v>5.09</v>
      </c>
      <c r="BN80" s="8">
        <f t="shared" si="55"/>
        <v>35</v>
      </c>
      <c r="BO80" s="8">
        <f t="shared" si="56"/>
        <v>35</v>
      </c>
      <c r="BP80" s="182">
        <f t="shared" si="57"/>
        <v>-4.9999999999997158E-2</v>
      </c>
      <c r="BQ80" s="182">
        <f t="shared" si="58"/>
        <v>-29.91</v>
      </c>
    </row>
    <row r="81" spans="1:69">
      <c r="A81" s="8" t="s">
        <v>123</v>
      </c>
      <c r="B81" s="15">
        <f>'[3]10'!B83</f>
        <v>320</v>
      </c>
      <c r="C81" s="16">
        <f>'[3]10'!C83</f>
        <v>0</v>
      </c>
      <c r="D81" s="16">
        <f>'[3]10'!D83</f>
        <v>0</v>
      </c>
      <c r="E81" s="16">
        <f>'[3]10'!E83</f>
        <v>0</v>
      </c>
      <c r="F81" s="16">
        <f>'[3]10'!F83</f>
        <v>1010</v>
      </c>
      <c r="G81" s="16">
        <f>'[3]10'!G83</f>
        <v>30</v>
      </c>
      <c r="H81" s="17">
        <f t="shared" si="59"/>
        <v>1360</v>
      </c>
      <c r="I81" s="15">
        <f>'[3]10'!J83</f>
        <v>320</v>
      </c>
      <c r="J81" s="16">
        <f>'[3]10'!K83</f>
        <v>0</v>
      </c>
      <c r="K81" s="16">
        <f>'[3]10'!L83</f>
        <v>0</v>
      </c>
      <c r="L81" s="16">
        <f>'[3]10'!M83</f>
        <v>0</v>
      </c>
      <c r="M81" s="16">
        <f>'[3]10'!N83</f>
        <v>0</v>
      </c>
      <c r="N81" s="16">
        <f>'[3]10'!O83</f>
        <v>30</v>
      </c>
      <c r="O81" s="17">
        <f t="shared" si="60"/>
        <v>350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30</v>
      </c>
      <c r="W81" s="17">
        <f t="shared" si="61"/>
        <v>350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3</v>
      </c>
      <c r="AD81" s="8">
        <f t="shared" si="42"/>
        <v>35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3</v>
      </c>
      <c r="AK81" s="8">
        <f t="shared" si="49"/>
        <v>35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24</v>
      </c>
      <c r="AR81" s="8">
        <f t="shared" si="50"/>
        <v>280</v>
      </c>
      <c r="AT81" s="8">
        <v>34.950000000000003</v>
      </c>
      <c r="AU81" s="8">
        <v>23.86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3</v>
      </c>
      <c r="BC81" s="8">
        <f t="shared" si="51"/>
        <v>35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3</v>
      </c>
      <c r="BJ81" s="8">
        <f t="shared" si="52"/>
        <v>35</v>
      </c>
      <c r="BL81" s="8">
        <f t="shared" si="53"/>
        <v>34.950000000000003</v>
      </c>
      <c r="BM81" s="8">
        <f t="shared" si="54"/>
        <v>23.86</v>
      </c>
      <c r="BN81" s="8">
        <f t="shared" si="55"/>
        <v>35</v>
      </c>
      <c r="BO81" s="8">
        <f t="shared" si="56"/>
        <v>35</v>
      </c>
      <c r="BP81" s="182">
        <f t="shared" si="57"/>
        <v>-4.9999999999997158E-2</v>
      </c>
      <c r="BQ81" s="182">
        <f t="shared" si="58"/>
        <v>-11.14</v>
      </c>
    </row>
    <row r="82" spans="1:69">
      <c r="A82" s="8" t="s">
        <v>124</v>
      </c>
      <c r="B82" s="15">
        <f>'[3]10'!B84</f>
        <v>320</v>
      </c>
      <c r="C82" s="16">
        <f>'[3]10'!C84</f>
        <v>0</v>
      </c>
      <c r="D82" s="16">
        <f>'[3]10'!D84</f>
        <v>0</v>
      </c>
      <c r="E82" s="16">
        <f>'[3]10'!E84</f>
        <v>0</v>
      </c>
      <c r="F82" s="16">
        <f>'[3]10'!F84</f>
        <v>1010</v>
      </c>
      <c r="G82" s="16">
        <f>'[3]10'!G84</f>
        <v>30</v>
      </c>
      <c r="H82" s="17">
        <f t="shared" si="59"/>
        <v>1360</v>
      </c>
      <c r="I82" s="15">
        <f>'[3]10'!J84</f>
        <v>320</v>
      </c>
      <c r="J82" s="16">
        <f>'[3]10'!K84</f>
        <v>0</v>
      </c>
      <c r="K82" s="16">
        <f>'[3]10'!L84</f>
        <v>0</v>
      </c>
      <c r="L82" s="16">
        <f>'[3]10'!M84</f>
        <v>0</v>
      </c>
      <c r="M82" s="16">
        <f>'[3]10'!N84</f>
        <v>0</v>
      </c>
      <c r="N82" s="16">
        <f>'[3]10'!O84</f>
        <v>30</v>
      </c>
      <c r="O82" s="17">
        <f t="shared" si="60"/>
        <v>350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30</v>
      </c>
      <c r="W82" s="17">
        <f t="shared" si="61"/>
        <v>350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3</v>
      </c>
      <c r="AD82" s="8">
        <f t="shared" si="42"/>
        <v>35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3</v>
      </c>
      <c r="AK82" s="8">
        <f t="shared" si="49"/>
        <v>35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24</v>
      </c>
      <c r="AR82" s="8">
        <f t="shared" si="50"/>
        <v>280</v>
      </c>
      <c r="AT82" s="8">
        <v>34.950000000000003</v>
      </c>
      <c r="AU82" s="8">
        <v>23.86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3</v>
      </c>
      <c r="BC82" s="8">
        <f t="shared" si="51"/>
        <v>35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3</v>
      </c>
      <c r="BJ82" s="8">
        <f t="shared" si="52"/>
        <v>35</v>
      </c>
      <c r="BL82" s="8">
        <f t="shared" si="53"/>
        <v>34.950000000000003</v>
      </c>
      <c r="BM82" s="8">
        <f t="shared" si="54"/>
        <v>23.86</v>
      </c>
      <c r="BN82" s="8">
        <f t="shared" si="55"/>
        <v>35</v>
      </c>
      <c r="BO82" s="8">
        <f t="shared" si="56"/>
        <v>35</v>
      </c>
      <c r="BP82" s="182">
        <f t="shared" si="57"/>
        <v>-4.9999999999997158E-2</v>
      </c>
      <c r="BQ82" s="182">
        <f t="shared" si="58"/>
        <v>-11.14</v>
      </c>
    </row>
    <row r="83" spans="1:69">
      <c r="A83" s="8" t="s">
        <v>125</v>
      </c>
      <c r="B83" s="15">
        <f>'[3]10'!B85</f>
        <v>320</v>
      </c>
      <c r="C83" s="16">
        <f>'[3]10'!C85</f>
        <v>0</v>
      </c>
      <c r="D83" s="16">
        <f>'[3]10'!D85</f>
        <v>0</v>
      </c>
      <c r="E83" s="16">
        <f>'[3]10'!E85</f>
        <v>0</v>
      </c>
      <c r="F83" s="16">
        <f>'[3]10'!F85</f>
        <v>1005</v>
      </c>
      <c r="G83" s="16">
        <f>'[3]10'!G85</f>
        <v>35</v>
      </c>
      <c r="H83" s="17">
        <f t="shared" si="59"/>
        <v>1360</v>
      </c>
      <c r="I83" s="15">
        <f>'[3]10'!J85</f>
        <v>320</v>
      </c>
      <c r="J83" s="16">
        <f>'[3]10'!K85</f>
        <v>0</v>
      </c>
      <c r="K83" s="16">
        <f>'[3]10'!L85</f>
        <v>0</v>
      </c>
      <c r="L83" s="16">
        <f>'[3]10'!M85</f>
        <v>0</v>
      </c>
      <c r="M83" s="16">
        <f>'[3]10'!N85</f>
        <v>0</v>
      </c>
      <c r="N83" s="16">
        <f>'[3]10'!O85</f>
        <v>35</v>
      </c>
      <c r="O83" s="17">
        <f t="shared" si="60"/>
        <v>355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35</v>
      </c>
      <c r="W83" s="17">
        <f t="shared" si="61"/>
        <v>355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3.5</v>
      </c>
      <c r="AD83" s="8">
        <f t="shared" si="42"/>
        <v>35.5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3.5</v>
      </c>
      <c r="AK83" s="8">
        <f t="shared" si="49"/>
        <v>3.5</v>
      </c>
      <c r="AL83" s="8">
        <f t="shared" si="35"/>
        <v>288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28</v>
      </c>
      <c r="AR83" s="8">
        <f t="shared" si="50"/>
        <v>316</v>
      </c>
      <c r="AT83" s="8">
        <v>34.950000000000003</v>
      </c>
      <c r="AU83" s="8">
        <v>23.86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3.5</v>
      </c>
      <c r="BC83" s="8">
        <f t="shared" si="51"/>
        <v>35.5</v>
      </c>
      <c r="BD83" s="207">
        <v>0</v>
      </c>
      <c r="BE83" s="207">
        <v>0</v>
      </c>
      <c r="BF83" s="207">
        <v>0</v>
      </c>
      <c r="BG83" s="207">
        <v>0</v>
      </c>
      <c r="BH83" s="207">
        <v>0</v>
      </c>
      <c r="BI83" s="207">
        <v>3.5</v>
      </c>
      <c r="BJ83" s="8">
        <f t="shared" si="52"/>
        <v>3.5</v>
      </c>
      <c r="BL83" s="8">
        <f t="shared" si="53"/>
        <v>34.950000000000003</v>
      </c>
      <c r="BM83" s="8">
        <f t="shared" si="54"/>
        <v>23.86</v>
      </c>
      <c r="BN83" s="8">
        <f t="shared" si="55"/>
        <v>35.5</v>
      </c>
      <c r="BO83" s="8">
        <f t="shared" si="56"/>
        <v>3.5</v>
      </c>
      <c r="BP83" s="182">
        <f t="shared" si="57"/>
        <v>-0.54999999999999716</v>
      </c>
      <c r="BQ83" s="182">
        <f t="shared" si="58"/>
        <v>20.36</v>
      </c>
    </row>
    <row r="84" spans="1:69">
      <c r="A84" s="8" t="s">
        <v>126</v>
      </c>
      <c r="B84" s="15">
        <f>'[3]10'!B86</f>
        <v>320</v>
      </c>
      <c r="C84" s="16">
        <f>'[3]10'!C86</f>
        <v>0</v>
      </c>
      <c r="D84" s="16">
        <f>'[3]10'!D86</f>
        <v>0</v>
      </c>
      <c r="E84" s="16">
        <f>'[3]10'!E86</f>
        <v>0</v>
      </c>
      <c r="F84" s="16">
        <f>'[3]10'!F86</f>
        <v>1005</v>
      </c>
      <c r="G84" s="16">
        <f>'[3]10'!G86</f>
        <v>35</v>
      </c>
      <c r="H84" s="17">
        <f t="shared" si="59"/>
        <v>1360</v>
      </c>
      <c r="I84" s="15">
        <f>'[3]10'!J86</f>
        <v>320</v>
      </c>
      <c r="J84" s="16">
        <f>'[3]10'!K86</f>
        <v>0</v>
      </c>
      <c r="K84" s="16">
        <f>'[3]10'!L86</f>
        <v>0</v>
      </c>
      <c r="L84" s="16">
        <f>'[3]10'!M86</f>
        <v>0</v>
      </c>
      <c r="M84" s="16">
        <f>'[3]10'!N86</f>
        <v>0</v>
      </c>
      <c r="N84" s="16">
        <f>'[3]10'!O86</f>
        <v>35</v>
      </c>
      <c r="O84" s="17">
        <f t="shared" si="60"/>
        <v>355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35</v>
      </c>
      <c r="W84" s="17">
        <f t="shared" si="61"/>
        <v>355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3.5</v>
      </c>
      <c r="AD84" s="8">
        <f t="shared" si="42"/>
        <v>35.5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3.5</v>
      </c>
      <c r="AK84" s="8">
        <f t="shared" si="49"/>
        <v>3.5</v>
      </c>
      <c r="AL84" s="8">
        <f t="shared" si="35"/>
        <v>288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28</v>
      </c>
      <c r="AR84" s="8">
        <f t="shared" si="50"/>
        <v>316</v>
      </c>
      <c r="AT84" s="8">
        <v>34.950000000000003</v>
      </c>
      <c r="AU84" s="8">
        <v>23.86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3.5</v>
      </c>
      <c r="BC84" s="8">
        <f t="shared" si="51"/>
        <v>35.5</v>
      </c>
      <c r="BD84" s="207">
        <v>0</v>
      </c>
      <c r="BE84" s="207">
        <v>0</v>
      </c>
      <c r="BF84" s="207">
        <v>0</v>
      </c>
      <c r="BG84" s="207">
        <v>0</v>
      </c>
      <c r="BH84" s="207">
        <v>0</v>
      </c>
      <c r="BI84" s="207">
        <v>3.5</v>
      </c>
      <c r="BJ84" s="8">
        <f t="shared" si="52"/>
        <v>3.5</v>
      </c>
      <c r="BL84" s="8">
        <f t="shared" si="53"/>
        <v>34.950000000000003</v>
      </c>
      <c r="BM84" s="8">
        <f t="shared" si="54"/>
        <v>23.86</v>
      </c>
      <c r="BN84" s="8">
        <f t="shared" si="55"/>
        <v>35.5</v>
      </c>
      <c r="BO84" s="8">
        <f t="shared" si="56"/>
        <v>3.5</v>
      </c>
      <c r="BP84" s="182">
        <f t="shared" si="57"/>
        <v>-0.54999999999999716</v>
      </c>
      <c r="BQ84" s="182">
        <f t="shared" si="58"/>
        <v>20.36</v>
      </c>
    </row>
    <row r="85" spans="1:69">
      <c r="A85" s="8" t="s">
        <v>127</v>
      </c>
      <c r="B85" s="15">
        <f>'[3]10'!B87</f>
        <v>320</v>
      </c>
      <c r="C85" s="16">
        <f>'[3]10'!C87</f>
        <v>0</v>
      </c>
      <c r="D85" s="16">
        <f>'[3]10'!D87</f>
        <v>0</v>
      </c>
      <c r="E85" s="16">
        <f>'[3]10'!E87</f>
        <v>0</v>
      </c>
      <c r="F85" s="16">
        <f>'[3]10'!F87</f>
        <v>1005</v>
      </c>
      <c r="G85" s="16">
        <f>'[3]10'!G87</f>
        <v>35</v>
      </c>
      <c r="H85" s="17">
        <f t="shared" si="59"/>
        <v>1360</v>
      </c>
      <c r="I85" s="15">
        <f>'[3]10'!J87</f>
        <v>320</v>
      </c>
      <c r="J85" s="16">
        <f>'[3]10'!K87</f>
        <v>0</v>
      </c>
      <c r="K85" s="16">
        <f>'[3]10'!L87</f>
        <v>0</v>
      </c>
      <c r="L85" s="16">
        <f>'[3]10'!M87</f>
        <v>0</v>
      </c>
      <c r="M85" s="16">
        <f>'[3]10'!N87</f>
        <v>0</v>
      </c>
      <c r="N85" s="16">
        <f>'[3]10'!O87</f>
        <v>35</v>
      </c>
      <c r="O85" s="17">
        <f t="shared" si="60"/>
        <v>355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35</v>
      </c>
      <c r="W85" s="17">
        <f t="shared" si="61"/>
        <v>355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3.5</v>
      </c>
      <c r="AD85" s="8">
        <f t="shared" si="42"/>
        <v>35.5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3.5</v>
      </c>
      <c r="AK85" s="8">
        <f t="shared" si="49"/>
        <v>3.5</v>
      </c>
      <c r="AL85" s="8">
        <f t="shared" si="35"/>
        <v>288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28</v>
      </c>
      <c r="AR85" s="8">
        <f t="shared" si="50"/>
        <v>316</v>
      </c>
      <c r="AT85" s="8">
        <v>34.950000000000003</v>
      </c>
      <c r="AU85" s="8">
        <v>23.86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3.5</v>
      </c>
      <c r="BC85" s="8">
        <f t="shared" si="51"/>
        <v>35.5</v>
      </c>
      <c r="BD85" s="207">
        <v>0</v>
      </c>
      <c r="BE85" s="207">
        <v>0</v>
      </c>
      <c r="BF85" s="207">
        <v>0</v>
      </c>
      <c r="BG85" s="207">
        <v>0</v>
      </c>
      <c r="BH85" s="207">
        <v>0</v>
      </c>
      <c r="BI85" s="207">
        <v>3.5</v>
      </c>
      <c r="BJ85" s="8">
        <f t="shared" si="52"/>
        <v>3.5</v>
      </c>
      <c r="BL85" s="8">
        <f t="shared" si="53"/>
        <v>34.950000000000003</v>
      </c>
      <c r="BM85" s="8">
        <f t="shared" si="54"/>
        <v>23.86</v>
      </c>
      <c r="BN85" s="8">
        <f t="shared" si="55"/>
        <v>35.5</v>
      </c>
      <c r="BO85" s="8">
        <f t="shared" si="56"/>
        <v>3.5</v>
      </c>
      <c r="BP85" s="182">
        <f t="shared" si="57"/>
        <v>-0.54999999999999716</v>
      </c>
      <c r="BQ85" s="182">
        <f t="shared" si="58"/>
        <v>20.36</v>
      </c>
    </row>
    <row r="86" spans="1:69">
      <c r="A86" s="8" t="s">
        <v>128</v>
      </c>
      <c r="B86" s="15">
        <f>'[3]10'!B88</f>
        <v>320</v>
      </c>
      <c r="C86" s="16">
        <f>'[3]10'!C88</f>
        <v>0</v>
      </c>
      <c r="D86" s="16">
        <f>'[3]10'!D88</f>
        <v>0</v>
      </c>
      <c r="E86" s="16">
        <f>'[3]10'!E88</f>
        <v>0</v>
      </c>
      <c r="F86" s="16">
        <f>'[3]10'!F88</f>
        <v>1005</v>
      </c>
      <c r="G86" s="16">
        <f>'[3]10'!G88</f>
        <v>35</v>
      </c>
      <c r="H86" s="17">
        <f t="shared" si="59"/>
        <v>1360</v>
      </c>
      <c r="I86" s="15">
        <f>'[3]10'!J88</f>
        <v>320</v>
      </c>
      <c r="J86" s="16">
        <f>'[3]10'!K88</f>
        <v>0</v>
      </c>
      <c r="K86" s="16">
        <f>'[3]10'!L88</f>
        <v>0</v>
      </c>
      <c r="L86" s="16">
        <f>'[3]10'!M88</f>
        <v>0</v>
      </c>
      <c r="M86" s="16">
        <f>'[3]10'!N88</f>
        <v>0</v>
      </c>
      <c r="N86" s="16">
        <f>'[3]10'!O88</f>
        <v>35</v>
      </c>
      <c r="O86" s="17">
        <f t="shared" si="60"/>
        <v>355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35</v>
      </c>
      <c r="W86" s="17">
        <f t="shared" si="61"/>
        <v>355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3.5</v>
      </c>
      <c r="AD86" s="8">
        <f t="shared" si="42"/>
        <v>35.5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3.5</v>
      </c>
      <c r="AK86" s="8">
        <f t="shared" si="49"/>
        <v>3.5</v>
      </c>
      <c r="AL86" s="8">
        <f t="shared" si="35"/>
        <v>288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28</v>
      </c>
      <c r="AR86" s="8">
        <f t="shared" si="50"/>
        <v>316</v>
      </c>
      <c r="AT86" s="8">
        <v>34.950000000000003</v>
      </c>
      <c r="AU86" s="8">
        <v>23.86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3.5</v>
      </c>
      <c r="BC86" s="8">
        <f t="shared" si="51"/>
        <v>35.5</v>
      </c>
      <c r="BD86" s="207">
        <v>0</v>
      </c>
      <c r="BE86" s="207">
        <v>0</v>
      </c>
      <c r="BF86" s="207">
        <v>0</v>
      </c>
      <c r="BG86" s="207">
        <v>0</v>
      </c>
      <c r="BH86" s="207">
        <v>0</v>
      </c>
      <c r="BI86" s="207">
        <v>3.5</v>
      </c>
      <c r="BJ86" s="8">
        <f t="shared" si="52"/>
        <v>3.5</v>
      </c>
      <c r="BL86" s="8">
        <f t="shared" si="53"/>
        <v>34.950000000000003</v>
      </c>
      <c r="BM86" s="8">
        <f t="shared" si="54"/>
        <v>23.86</v>
      </c>
      <c r="BN86" s="8">
        <f t="shared" si="55"/>
        <v>35.5</v>
      </c>
      <c r="BO86" s="8">
        <f t="shared" si="56"/>
        <v>3.5</v>
      </c>
      <c r="BP86" s="182">
        <f t="shared" si="57"/>
        <v>-0.54999999999999716</v>
      </c>
      <c r="BQ86" s="182">
        <f t="shared" si="58"/>
        <v>20.36</v>
      </c>
    </row>
    <row r="87" spans="1:69">
      <c r="A87" s="8" t="s">
        <v>129</v>
      </c>
      <c r="B87" s="15">
        <f>'[3]10'!B89</f>
        <v>320</v>
      </c>
      <c r="C87" s="16">
        <f>'[3]10'!C89</f>
        <v>0</v>
      </c>
      <c r="D87" s="16">
        <f>'[3]10'!D89</f>
        <v>0</v>
      </c>
      <c r="E87" s="16">
        <f>'[3]10'!E89</f>
        <v>0</v>
      </c>
      <c r="F87" s="16">
        <f>'[3]10'!F89</f>
        <v>995</v>
      </c>
      <c r="G87" s="16">
        <f>'[3]10'!G89</f>
        <v>45</v>
      </c>
      <c r="H87" s="17">
        <f t="shared" si="59"/>
        <v>1360</v>
      </c>
      <c r="I87" s="15">
        <f>'[3]10'!J89</f>
        <v>279.17599999999999</v>
      </c>
      <c r="J87" s="16">
        <f>'[3]10'!K89</f>
        <v>0</v>
      </c>
      <c r="K87" s="16">
        <f>'[3]10'!L89</f>
        <v>0</v>
      </c>
      <c r="L87" s="16">
        <f>'[3]10'!M89</f>
        <v>0</v>
      </c>
      <c r="M87" s="16">
        <f>'[3]10'!N89</f>
        <v>0</v>
      </c>
      <c r="N87" s="16">
        <f>'[3]10'!O89</f>
        <v>45</v>
      </c>
      <c r="O87" s="17">
        <f t="shared" si="60"/>
        <v>324.17599999999999</v>
      </c>
      <c r="P87" s="18">
        <f>frq!C87</f>
        <v>1</v>
      </c>
      <c r="Q87" s="15">
        <f t="shared" si="33"/>
        <v>279.17599999999999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45</v>
      </c>
      <c r="W87" s="17">
        <f t="shared" si="61"/>
        <v>324.17599999999999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4.5</v>
      </c>
      <c r="AD87" s="8">
        <f t="shared" si="42"/>
        <v>36.5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4.5</v>
      </c>
      <c r="AK87" s="8">
        <f t="shared" si="49"/>
        <v>4.5</v>
      </c>
      <c r="AL87" s="8">
        <f t="shared" si="35"/>
        <v>247.17599999999999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36</v>
      </c>
      <c r="AR87" s="8">
        <f t="shared" si="50"/>
        <v>283.17599999999999</v>
      </c>
      <c r="AT87" s="8">
        <v>34.950000000000003</v>
      </c>
      <c r="AU87" s="8">
        <v>23.86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4.5</v>
      </c>
      <c r="BC87" s="8">
        <f t="shared" si="51"/>
        <v>36.5</v>
      </c>
      <c r="BD87" s="207">
        <v>0</v>
      </c>
      <c r="BE87" s="207">
        <v>0</v>
      </c>
      <c r="BF87" s="207">
        <v>0</v>
      </c>
      <c r="BG87" s="207">
        <v>0</v>
      </c>
      <c r="BH87" s="207">
        <v>0</v>
      </c>
      <c r="BI87" s="207">
        <v>4.5</v>
      </c>
      <c r="BJ87" s="8">
        <f t="shared" si="52"/>
        <v>4.5</v>
      </c>
      <c r="BL87" s="8">
        <f t="shared" si="53"/>
        <v>34.950000000000003</v>
      </c>
      <c r="BM87" s="8">
        <f t="shared" si="54"/>
        <v>23.86</v>
      </c>
      <c r="BN87" s="8">
        <f t="shared" si="55"/>
        <v>36.5</v>
      </c>
      <c r="BO87" s="8">
        <f t="shared" si="56"/>
        <v>4.5</v>
      </c>
      <c r="BP87" s="182">
        <f t="shared" si="57"/>
        <v>-1.5499999999999972</v>
      </c>
      <c r="BQ87" s="182">
        <f t="shared" si="58"/>
        <v>19.36</v>
      </c>
    </row>
    <row r="88" spans="1:69">
      <c r="A88" s="8" t="s">
        <v>130</v>
      </c>
      <c r="B88" s="15">
        <f>'[3]10'!B90</f>
        <v>320</v>
      </c>
      <c r="C88" s="16">
        <f>'[3]10'!C90</f>
        <v>0</v>
      </c>
      <c r="D88" s="16">
        <f>'[3]10'!D90</f>
        <v>0</v>
      </c>
      <c r="E88" s="16">
        <f>'[3]10'!E90</f>
        <v>0</v>
      </c>
      <c r="F88" s="16">
        <f>'[3]10'!F90</f>
        <v>995</v>
      </c>
      <c r="G88" s="16">
        <f>'[3]10'!G90</f>
        <v>45</v>
      </c>
      <c r="H88" s="17">
        <f t="shared" si="59"/>
        <v>1360</v>
      </c>
      <c r="I88" s="15">
        <f>'[3]10'!J90</f>
        <v>279.17599999999999</v>
      </c>
      <c r="J88" s="16">
        <f>'[3]10'!K90</f>
        <v>0</v>
      </c>
      <c r="K88" s="16">
        <f>'[3]10'!L90</f>
        <v>0</v>
      </c>
      <c r="L88" s="16">
        <f>'[3]10'!M90</f>
        <v>0</v>
      </c>
      <c r="M88" s="16">
        <f>'[3]10'!N90</f>
        <v>0</v>
      </c>
      <c r="N88" s="16">
        <f>'[3]10'!O90</f>
        <v>45</v>
      </c>
      <c r="O88" s="17">
        <f t="shared" si="60"/>
        <v>324.17599999999999</v>
      </c>
      <c r="P88" s="18">
        <f>frq!C88</f>
        <v>1</v>
      </c>
      <c r="Q88" s="15">
        <f t="shared" si="33"/>
        <v>279.17599999999999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45</v>
      </c>
      <c r="W88" s="17">
        <f t="shared" si="61"/>
        <v>324.17599999999999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4.5</v>
      </c>
      <c r="AD88" s="8">
        <f t="shared" si="42"/>
        <v>36.5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4.5</v>
      </c>
      <c r="AK88" s="8">
        <f t="shared" si="49"/>
        <v>4.5</v>
      </c>
      <c r="AL88" s="8">
        <f t="shared" si="35"/>
        <v>247.17599999999999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36</v>
      </c>
      <c r="AR88" s="8">
        <f t="shared" si="50"/>
        <v>283.17599999999999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4.5</v>
      </c>
      <c r="BC88" s="8">
        <f t="shared" si="51"/>
        <v>36.5</v>
      </c>
      <c r="BD88" s="207">
        <v>0</v>
      </c>
      <c r="BE88" s="207">
        <v>0</v>
      </c>
      <c r="BF88" s="207">
        <v>0</v>
      </c>
      <c r="BG88" s="207">
        <v>0</v>
      </c>
      <c r="BH88" s="207">
        <v>0</v>
      </c>
      <c r="BI88" s="207">
        <v>4.5</v>
      </c>
      <c r="BJ88" s="8">
        <f t="shared" si="52"/>
        <v>4.5</v>
      </c>
      <c r="BL88" s="8">
        <f t="shared" si="53"/>
        <v>0</v>
      </c>
      <c r="BM88" s="8">
        <f t="shared" si="54"/>
        <v>0</v>
      </c>
      <c r="BN88" s="8">
        <f t="shared" si="55"/>
        <v>36.5</v>
      </c>
      <c r="BO88" s="8">
        <f t="shared" si="56"/>
        <v>4.5</v>
      </c>
      <c r="BP88" s="182">
        <f t="shared" si="57"/>
        <v>-36.5</v>
      </c>
      <c r="BQ88" s="182">
        <f t="shared" si="58"/>
        <v>-4.5</v>
      </c>
    </row>
    <row r="89" spans="1:69">
      <c r="A89" s="8" t="s">
        <v>131</v>
      </c>
      <c r="B89" s="15">
        <f>'[3]10'!B91</f>
        <v>320</v>
      </c>
      <c r="C89" s="16">
        <f>'[3]10'!C91</f>
        <v>0</v>
      </c>
      <c r="D89" s="16">
        <f>'[3]10'!D91</f>
        <v>0</v>
      </c>
      <c r="E89" s="16">
        <f>'[3]10'!E91</f>
        <v>0</v>
      </c>
      <c r="F89" s="16">
        <f>'[3]10'!F91</f>
        <v>995</v>
      </c>
      <c r="G89" s="16">
        <f>'[3]10'!G91</f>
        <v>45</v>
      </c>
      <c r="H89" s="17">
        <f t="shared" si="59"/>
        <v>1360</v>
      </c>
      <c r="I89" s="15">
        <f>'[3]10'!J91</f>
        <v>279.17599999999999</v>
      </c>
      <c r="J89" s="16">
        <f>'[3]10'!K91</f>
        <v>0</v>
      </c>
      <c r="K89" s="16">
        <f>'[3]10'!L91</f>
        <v>0</v>
      </c>
      <c r="L89" s="16">
        <f>'[3]10'!M91</f>
        <v>0</v>
      </c>
      <c r="M89" s="16">
        <f>'[3]10'!N91</f>
        <v>0</v>
      </c>
      <c r="N89" s="16">
        <f>'[3]10'!O91</f>
        <v>45</v>
      </c>
      <c r="O89" s="17">
        <f t="shared" si="60"/>
        <v>324.17599999999999</v>
      </c>
      <c r="P89" s="18">
        <f>frq!C89</f>
        <v>1</v>
      </c>
      <c r="Q89" s="15">
        <f t="shared" si="33"/>
        <v>279.17599999999999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45</v>
      </c>
      <c r="W89" s="17">
        <f t="shared" si="61"/>
        <v>324.17599999999999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4.5</v>
      </c>
      <c r="AD89" s="8">
        <f t="shared" si="42"/>
        <v>36.5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4.5</v>
      </c>
      <c r="AK89" s="8">
        <f t="shared" si="49"/>
        <v>4.5</v>
      </c>
      <c r="AL89" s="8">
        <f t="shared" si="35"/>
        <v>247.17599999999999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36</v>
      </c>
      <c r="AR89" s="8">
        <f t="shared" si="50"/>
        <v>283.17599999999999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4.5</v>
      </c>
      <c r="BC89" s="8">
        <f t="shared" si="51"/>
        <v>36.5</v>
      </c>
      <c r="BD89" s="207">
        <v>0</v>
      </c>
      <c r="BE89" s="207">
        <v>0</v>
      </c>
      <c r="BF89" s="207">
        <v>0</v>
      </c>
      <c r="BG89" s="207">
        <v>0</v>
      </c>
      <c r="BH89" s="207">
        <v>0</v>
      </c>
      <c r="BI89" s="207">
        <v>4.5</v>
      </c>
      <c r="BJ89" s="8">
        <f t="shared" si="52"/>
        <v>4.5</v>
      </c>
      <c r="BL89" s="8">
        <f t="shared" si="53"/>
        <v>0</v>
      </c>
      <c r="BM89" s="8">
        <f t="shared" si="54"/>
        <v>0</v>
      </c>
      <c r="BN89" s="8">
        <f t="shared" si="55"/>
        <v>36.5</v>
      </c>
      <c r="BO89" s="8">
        <f t="shared" si="56"/>
        <v>4.5</v>
      </c>
      <c r="BP89" s="182">
        <f t="shared" si="57"/>
        <v>-36.5</v>
      </c>
      <c r="BQ89" s="182">
        <f t="shared" si="58"/>
        <v>-4.5</v>
      </c>
    </row>
    <row r="90" spans="1:69">
      <c r="A90" s="8" t="s">
        <v>132</v>
      </c>
      <c r="B90" s="15">
        <f>'[3]10'!B92</f>
        <v>320</v>
      </c>
      <c r="C90" s="16">
        <f>'[3]10'!C92</f>
        <v>0</v>
      </c>
      <c r="D90" s="16">
        <f>'[3]10'!D92</f>
        <v>0</v>
      </c>
      <c r="E90" s="16">
        <f>'[3]10'!E92</f>
        <v>0</v>
      </c>
      <c r="F90" s="16">
        <f>'[3]10'!F92</f>
        <v>995</v>
      </c>
      <c r="G90" s="16">
        <f>'[3]10'!G92</f>
        <v>45</v>
      </c>
      <c r="H90" s="17">
        <f t="shared" si="59"/>
        <v>1360</v>
      </c>
      <c r="I90" s="15">
        <f>'[3]10'!J92</f>
        <v>279.17599999999999</v>
      </c>
      <c r="J90" s="16">
        <f>'[3]10'!K92</f>
        <v>0</v>
      </c>
      <c r="K90" s="16">
        <f>'[3]10'!L92</f>
        <v>0</v>
      </c>
      <c r="L90" s="16">
        <f>'[3]10'!M92</f>
        <v>0</v>
      </c>
      <c r="M90" s="16">
        <f>'[3]10'!N92</f>
        <v>0</v>
      </c>
      <c r="N90" s="16">
        <f>'[3]10'!O92</f>
        <v>45</v>
      </c>
      <c r="O90" s="17">
        <f t="shared" si="60"/>
        <v>324.17599999999999</v>
      </c>
      <c r="P90" s="18">
        <f>frq!C90</f>
        <v>1</v>
      </c>
      <c r="Q90" s="15">
        <f t="shared" si="33"/>
        <v>279.17599999999999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45</v>
      </c>
      <c r="W90" s="17">
        <f t="shared" si="61"/>
        <v>324.17599999999999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4.5</v>
      </c>
      <c r="AD90" s="8">
        <f t="shared" si="42"/>
        <v>36.5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4.5</v>
      </c>
      <c r="AK90" s="8">
        <f t="shared" si="49"/>
        <v>4.5</v>
      </c>
      <c r="AL90" s="8">
        <f t="shared" si="35"/>
        <v>247.17599999999999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36</v>
      </c>
      <c r="AR90" s="8">
        <f t="shared" si="50"/>
        <v>283.17599999999999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4.5</v>
      </c>
      <c r="BC90" s="8">
        <f t="shared" si="51"/>
        <v>36.5</v>
      </c>
      <c r="BD90" s="207">
        <v>0</v>
      </c>
      <c r="BE90" s="207">
        <v>0</v>
      </c>
      <c r="BF90" s="207">
        <v>0</v>
      </c>
      <c r="BG90" s="207">
        <v>0</v>
      </c>
      <c r="BH90" s="207">
        <v>0</v>
      </c>
      <c r="BI90" s="207">
        <v>4.5</v>
      </c>
      <c r="BJ90" s="8">
        <f t="shared" si="52"/>
        <v>4.5</v>
      </c>
      <c r="BL90" s="8">
        <f t="shared" si="53"/>
        <v>0</v>
      </c>
      <c r="BM90" s="8">
        <f t="shared" si="54"/>
        <v>0</v>
      </c>
      <c r="BN90" s="8">
        <f t="shared" si="55"/>
        <v>36.5</v>
      </c>
      <c r="BO90" s="8">
        <f t="shared" si="56"/>
        <v>4.5</v>
      </c>
      <c r="BP90" s="182">
        <f t="shared" si="57"/>
        <v>-36.5</v>
      </c>
      <c r="BQ90" s="182">
        <f t="shared" si="58"/>
        <v>-4.5</v>
      </c>
    </row>
    <row r="91" spans="1:69">
      <c r="A91" s="8" t="s">
        <v>133</v>
      </c>
      <c r="B91" s="15">
        <f>'[3]10'!B93</f>
        <v>320</v>
      </c>
      <c r="C91" s="16">
        <f>'[3]10'!C93</f>
        <v>0</v>
      </c>
      <c r="D91" s="16">
        <f>'[3]10'!D93</f>
        <v>0</v>
      </c>
      <c r="E91" s="16">
        <f>'[3]10'!E93</f>
        <v>0</v>
      </c>
      <c r="F91" s="16">
        <f>'[3]10'!F93</f>
        <v>995</v>
      </c>
      <c r="G91" s="16">
        <f>'[3]10'!G93</f>
        <v>45</v>
      </c>
      <c r="H91" s="17">
        <f t="shared" si="59"/>
        <v>1360</v>
      </c>
      <c r="I91" s="15">
        <f>'[3]10'!J93</f>
        <v>270</v>
      </c>
      <c r="J91" s="16">
        <f>'[3]10'!K93</f>
        <v>0</v>
      </c>
      <c r="K91" s="16">
        <f>'[3]10'!L93</f>
        <v>0</v>
      </c>
      <c r="L91" s="16">
        <f>'[3]10'!M93</f>
        <v>0</v>
      </c>
      <c r="M91" s="16">
        <f>'[3]10'!N93</f>
        <v>0</v>
      </c>
      <c r="N91" s="16">
        <f>'[3]10'!O93</f>
        <v>45</v>
      </c>
      <c r="O91" s="17">
        <f t="shared" si="60"/>
        <v>315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45</v>
      </c>
      <c r="W91" s="17">
        <f t="shared" si="61"/>
        <v>315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4.5</v>
      </c>
      <c r="AD91" s="8">
        <f t="shared" si="42"/>
        <v>36.5</v>
      </c>
      <c r="AE91" s="8">
        <f t="shared" si="43"/>
        <v>0.82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4.5</v>
      </c>
      <c r="AK91" s="8">
        <f t="shared" si="49"/>
        <v>5.32</v>
      </c>
      <c r="AL91" s="8">
        <f t="shared" si="35"/>
        <v>237.18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36</v>
      </c>
      <c r="AR91" s="8">
        <f t="shared" si="50"/>
        <v>273.18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4.5</v>
      </c>
      <c r="BC91" s="8">
        <f t="shared" si="51"/>
        <v>36.5</v>
      </c>
      <c r="BD91" s="207">
        <v>0.82</v>
      </c>
      <c r="BE91" s="207">
        <v>0</v>
      </c>
      <c r="BF91" s="207">
        <v>0</v>
      </c>
      <c r="BG91" s="207">
        <v>0</v>
      </c>
      <c r="BH91" s="207">
        <v>0</v>
      </c>
      <c r="BI91" s="207">
        <v>4.5</v>
      </c>
      <c r="BJ91" s="8">
        <f t="shared" si="52"/>
        <v>5.32</v>
      </c>
      <c r="BL91" s="8">
        <f t="shared" si="53"/>
        <v>0</v>
      </c>
      <c r="BM91" s="8">
        <f t="shared" si="54"/>
        <v>0</v>
      </c>
      <c r="BN91" s="8">
        <f t="shared" si="55"/>
        <v>36.5</v>
      </c>
      <c r="BO91" s="8">
        <f t="shared" si="56"/>
        <v>5.32</v>
      </c>
      <c r="BP91" s="182">
        <f t="shared" si="57"/>
        <v>-36.5</v>
      </c>
      <c r="BQ91" s="182">
        <f t="shared" si="58"/>
        <v>-5.32</v>
      </c>
    </row>
    <row r="92" spans="1:69">
      <c r="A92" s="8" t="s">
        <v>134</v>
      </c>
      <c r="B92" s="15">
        <f>'[3]10'!B94</f>
        <v>320</v>
      </c>
      <c r="C92" s="16">
        <f>'[3]10'!C94</f>
        <v>0</v>
      </c>
      <c r="D92" s="16">
        <f>'[3]10'!D94</f>
        <v>0</v>
      </c>
      <c r="E92" s="16">
        <f>'[3]10'!E94</f>
        <v>0</v>
      </c>
      <c r="F92" s="16">
        <f>'[3]10'!F94</f>
        <v>995</v>
      </c>
      <c r="G92" s="16">
        <f>'[3]10'!G94</f>
        <v>45</v>
      </c>
      <c r="H92" s="17">
        <f t="shared" si="59"/>
        <v>1360</v>
      </c>
      <c r="I92" s="15">
        <f>'[3]10'!J94</f>
        <v>270</v>
      </c>
      <c r="J92" s="16">
        <f>'[3]10'!K94</f>
        <v>0</v>
      </c>
      <c r="K92" s="16">
        <f>'[3]10'!L94</f>
        <v>0</v>
      </c>
      <c r="L92" s="16">
        <f>'[3]10'!M94</f>
        <v>0</v>
      </c>
      <c r="M92" s="16">
        <f>'[3]10'!N94</f>
        <v>0</v>
      </c>
      <c r="N92" s="16">
        <f>'[3]10'!O94</f>
        <v>45</v>
      </c>
      <c r="O92" s="17">
        <f t="shared" si="60"/>
        <v>315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45</v>
      </c>
      <c r="W92" s="17">
        <f t="shared" si="61"/>
        <v>315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4.5</v>
      </c>
      <c r="AD92" s="8">
        <f t="shared" si="42"/>
        <v>36.5</v>
      </c>
      <c r="AE92" s="8">
        <f t="shared" si="43"/>
        <v>20.420000000000002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4.5</v>
      </c>
      <c r="AK92" s="8">
        <f t="shared" si="49"/>
        <v>24.92</v>
      </c>
      <c r="AL92" s="8">
        <f t="shared" si="35"/>
        <v>217.57999999999998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36</v>
      </c>
      <c r="AR92" s="8">
        <f t="shared" si="50"/>
        <v>253.57999999999998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4.5</v>
      </c>
      <c r="BC92" s="8">
        <f t="shared" si="51"/>
        <v>36.5</v>
      </c>
      <c r="BD92" s="207">
        <v>20.420000000000002</v>
      </c>
      <c r="BE92" s="207">
        <v>0</v>
      </c>
      <c r="BF92" s="207">
        <v>0</v>
      </c>
      <c r="BG92" s="207">
        <v>0</v>
      </c>
      <c r="BH92" s="207">
        <v>0</v>
      </c>
      <c r="BI92" s="207">
        <v>4.5</v>
      </c>
      <c r="BJ92" s="8">
        <f t="shared" si="52"/>
        <v>24.92</v>
      </c>
      <c r="BL92" s="8">
        <f t="shared" si="53"/>
        <v>0</v>
      </c>
      <c r="BM92" s="8">
        <f t="shared" si="54"/>
        <v>0</v>
      </c>
      <c r="BN92" s="8">
        <f t="shared" si="55"/>
        <v>36.5</v>
      </c>
      <c r="BO92" s="8">
        <f t="shared" si="56"/>
        <v>24.92</v>
      </c>
      <c r="BP92" s="182">
        <f t="shared" si="57"/>
        <v>-36.5</v>
      </c>
      <c r="BQ92" s="182">
        <f t="shared" si="58"/>
        <v>-24.92</v>
      </c>
    </row>
    <row r="93" spans="1:69">
      <c r="A93" s="8" t="s">
        <v>135</v>
      </c>
      <c r="B93" s="15">
        <f>'[3]10'!B95</f>
        <v>320</v>
      </c>
      <c r="C93" s="16">
        <f>'[3]10'!C95</f>
        <v>0</v>
      </c>
      <c r="D93" s="16">
        <f>'[3]10'!D95</f>
        <v>0</v>
      </c>
      <c r="E93" s="16">
        <f>'[3]10'!E95</f>
        <v>0</v>
      </c>
      <c r="F93" s="16">
        <f>'[3]10'!F95</f>
        <v>995</v>
      </c>
      <c r="G93" s="16">
        <f>'[3]10'!G95</f>
        <v>45</v>
      </c>
      <c r="H93" s="17">
        <f t="shared" si="59"/>
        <v>1360</v>
      </c>
      <c r="I93" s="15">
        <f>'[3]10'!J95</f>
        <v>270</v>
      </c>
      <c r="J93" s="16">
        <f>'[3]10'!K95</f>
        <v>0</v>
      </c>
      <c r="K93" s="16">
        <f>'[3]10'!L95</f>
        <v>0</v>
      </c>
      <c r="L93" s="16">
        <f>'[3]10'!M95</f>
        <v>0</v>
      </c>
      <c r="M93" s="16">
        <f>'[3]10'!N95</f>
        <v>0</v>
      </c>
      <c r="N93" s="16">
        <f>'[3]10'!O95</f>
        <v>45</v>
      </c>
      <c r="O93" s="17">
        <f t="shared" si="60"/>
        <v>315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45</v>
      </c>
      <c r="W93" s="17">
        <f t="shared" si="61"/>
        <v>315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4.5</v>
      </c>
      <c r="AD93" s="8">
        <f t="shared" si="42"/>
        <v>36.5</v>
      </c>
      <c r="AE93" s="8">
        <f t="shared" si="43"/>
        <v>20.420000000000002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4.5</v>
      </c>
      <c r="AK93" s="8">
        <f t="shared" si="49"/>
        <v>24.92</v>
      </c>
      <c r="AL93" s="8">
        <f t="shared" si="35"/>
        <v>217.57999999999998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36</v>
      </c>
      <c r="AR93" s="8">
        <f t="shared" si="50"/>
        <v>253.57999999999998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4.5</v>
      </c>
      <c r="BC93" s="8">
        <f t="shared" si="51"/>
        <v>36.5</v>
      </c>
      <c r="BD93" s="207">
        <v>20.420000000000002</v>
      </c>
      <c r="BE93" s="207">
        <v>0</v>
      </c>
      <c r="BF93" s="207">
        <v>0</v>
      </c>
      <c r="BG93" s="207">
        <v>0</v>
      </c>
      <c r="BH93" s="207">
        <v>0</v>
      </c>
      <c r="BI93" s="207">
        <v>4.5</v>
      </c>
      <c r="BJ93" s="8">
        <f t="shared" si="52"/>
        <v>24.92</v>
      </c>
      <c r="BL93" s="8">
        <f t="shared" si="53"/>
        <v>0</v>
      </c>
      <c r="BM93" s="8">
        <f t="shared" si="54"/>
        <v>0</v>
      </c>
      <c r="BN93" s="8">
        <f t="shared" si="55"/>
        <v>36.5</v>
      </c>
      <c r="BO93" s="8">
        <f t="shared" si="56"/>
        <v>24.92</v>
      </c>
      <c r="BP93" s="182">
        <f t="shared" si="57"/>
        <v>-36.5</v>
      </c>
      <c r="BQ93" s="182">
        <f t="shared" si="58"/>
        <v>-24.92</v>
      </c>
    </row>
    <row r="94" spans="1:69">
      <c r="A94" s="8" t="s">
        <v>136</v>
      </c>
      <c r="B94" s="15">
        <f>'[3]10'!B96</f>
        <v>320</v>
      </c>
      <c r="C94" s="16">
        <f>'[3]10'!C96</f>
        <v>0</v>
      </c>
      <c r="D94" s="16">
        <f>'[3]10'!D96</f>
        <v>0</v>
      </c>
      <c r="E94" s="16">
        <f>'[3]10'!E96</f>
        <v>0</v>
      </c>
      <c r="F94" s="16">
        <f>'[3]10'!F96</f>
        <v>995</v>
      </c>
      <c r="G94" s="16">
        <f>'[3]10'!G96</f>
        <v>45</v>
      </c>
      <c r="H94" s="17">
        <f t="shared" si="59"/>
        <v>1360</v>
      </c>
      <c r="I94" s="15">
        <f>'[3]10'!J96</f>
        <v>270</v>
      </c>
      <c r="J94" s="16">
        <f>'[3]10'!K96</f>
        <v>0</v>
      </c>
      <c r="K94" s="16">
        <f>'[3]10'!L96</f>
        <v>0</v>
      </c>
      <c r="L94" s="16">
        <f>'[3]10'!M96</f>
        <v>0</v>
      </c>
      <c r="M94" s="16">
        <f>'[3]10'!N96</f>
        <v>0</v>
      </c>
      <c r="N94" s="16">
        <f>'[3]10'!O96</f>
        <v>45</v>
      </c>
      <c r="O94" s="17">
        <f t="shared" si="60"/>
        <v>315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45</v>
      </c>
      <c r="W94" s="17">
        <f t="shared" si="61"/>
        <v>315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4.5</v>
      </c>
      <c r="AD94" s="8">
        <f t="shared" si="42"/>
        <v>36.5</v>
      </c>
      <c r="AE94" s="8">
        <f t="shared" si="43"/>
        <v>20.420000000000002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4.5</v>
      </c>
      <c r="AK94" s="8">
        <f t="shared" si="49"/>
        <v>24.92</v>
      </c>
      <c r="AL94" s="8">
        <f t="shared" si="35"/>
        <v>217.57999999999998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36</v>
      </c>
      <c r="AR94" s="8">
        <f t="shared" si="50"/>
        <v>253.57999999999998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4.5</v>
      </c>
      <c r="BC94" s="8">
        <f t="shared" si="51"/>
        <v>36.5</v>
      </c>
      <c r="BD94" s="207">
        <v>20.420000000000002</v>
      </c>
      <c r="BE94" s="207">
        <v>0</v>
      </c>
      <c r="BF94" s="207">
        <v>0</v>
      </c>
      <c r="BG94" s="207">
        <v>0</v>
      </c>
      <c r="BH94" s="207">
        <v>0</v>
      </c>
      <c r="BI94" s="207">
        <v>4.5</v>
      </c>
      <c r="BJ94" s="8">
        <f t="shared" si="52"/>
        <v>24.92</v>
      </c>
      <c r="BL94" s="8">
        <f t="shared" si="53"/>
        <v>0</v>
      </c>
      <c r="BM94" s="8">
        <f t="shared" si="54"/>
        <v>0</v>
      </c>
      <c r="BN94" s="8">
        <f t="shared" si="55"/>
        <v>36.5</v>
      </c>
      <c r="BO94" s="8">
        <f t="shared" si="56"/>
        <v>24.92</v>
      </c>
      <c r="BP94" s="182">
        <f t="shared" si="57"/>
        <v>-36.5</v>
      </c>
      <c r="BQ94" s="182">
        <f t="shared" si="58"/>
        <v>-24.92</v>
      </c>
    </row>
    <row r="95" spans="1:69">
      <c r="A95" s="8" t="s">
        <v>137</v>
      </c>
      <c r="B95" s="15">
        <f>'[3]10'!B97</f>
        <v>320</v>
      </c>
      <c r="C95" s="16">
        <f>'[3]10'!C97</f>
        <v>0</v>
      </c>
      <c r="D95" s="16">
        <f>'[3]10'!D97</f>
        <v>0</v>
      </c>
      <c r="E95" s="16">
        <f>'[3]10'!E97</f>
        <v>0</v>
      </c>
      <c r="F95" s="16">
        <f>'[3]10'!F97</f>
        <v>995</v>
      </c>
      <c r="G95" s="16">
        <f>'[3]10'!G97</f>
        <v>45</v>
      </c>
      <c r="H95" s="17">
        <f t="shared" si="59"/>
        <v>1360</v>
      </c>
      <c r="I95" s="15">
        <f>'[3]10'!J97</f>
        <v>270</v>
      </c>
      <c r="J95" s="16">
        <f>'[3]10'!K97</f>
        <v>0</v>
      </c>
      <c r="K95" s="16">
        <f>'[3]10'!L97</f>
        <v>0</v>
      </c>
      <c r="L95" s="16">
        <f>'[3]10'!M97</f>
        <v>0</v>
      </c>
      <c r="M95" s="16">
        <f>'[3]10'!N97</f>
        <v>0</v>
      </c>
      <c r="N95" s="16">
        <f>'[3]10'!O97</f>
        <v>45</v>
      </c>
      <c r="O95" s="17">
        <f t="shared" si="60"/>
        <v>315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45</v>
      </c>
      <c r="W95" s="17">
        <f t="shared" si="61"/>
        <v>315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4.5</v>
      </c>
      <c r="AD95" s="8">
        <f t="shared" si="42"/>
        <v>36.5</v>
      </c>
      <c r="AE95" s="8">
        <f t="shared" si="43"/>
        <v>20.420000000000002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4.5</v>
      </c>
      <c r="AK95" s="8">
        <f t="shared" si="49"/>
        <v>24.92</v>
      </c>
      <c r="AL95" s="8">
        <f t="shared" si="35"/>
        <v>217.57999999999998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36</v>
      </c>
      <c r="AR95" s="8">
        <f t="shared" si="50"/>
        <v>253.57999999999998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4.5</v>
      </c>
      <c r="BC95" s="8">
        <f t="shared" si="51"/>
        <v>36.5</v>
      </c>
      <c r="BD95" s="207">
        <v>20.420000000000002</v>
      </c>
      <c r="BE95" s="207">
        <v>0</v>
      </c>
      <c r="BF95" s="207">
        <v>0</v>
      </c>
      <c r="BG95" s="207">
        <v>0</v>
      </c>
      <c r="BH95" s="207">
        <v>0</v>
      </c>
      <c r="BI95" s="207">
        <v>4.5</v>
      </c>
      <c r="BJ95" s="8">
        <f t="shared" si="52"/>
        <v>24.92</v>
      </c>
      <c r="BL95" s="8">
        <f t="shared" si="53"/>
        <v>0</v>
      </c>
      <c r="BM95" s="8">
        <f t="shared" si="54"/>
        <v>0</v>
      </c>
      <c r="BN95" s="8">
        <f t="shared" si="55"/>
        <v>36.5</v>
      </c>
      <c r="BO95" s="8">
        <f t="shared" si="56"/>
        <v>24.92</v>
      </c>
      <c r="BP95" s="182">
        <f t="shared" si="57"/>
        <v>-36.5</v>
      </c>
      <c r="BQ95" s="182">
        <f t="shared" si="58"/>
        <v>-24.92</v>
      </c>
    </row>
    <row r="96" spans="1:69">
      <c r="A96" s="8" t="s">
        <v>138</v>
      </c>
      <c r="B96" s="15">
        <f>'[3]10'!B98</f>
        <v>320</v>
      </c>
      <c r="C96" s="16">
        <f>'[3]10'!C98</f>
        <v>0</v>
      </c>
      <c r="D96" s="16">
        <f>'[3]10'!D98</f>
        <v>0</v>
      </c>
      <c r="E96" s="16">
        <f>'[3]10'!E98</f>
        <v>0</v>
      </c>
      <c r="F96" s="16">
        <f>'[3]10'!F98</f>
        <v>995</v>
      </c>
      <c r="G96" s="16">
        <f>'[3]10'!G98</f>
        <v>45</v>
      </c>
      <c r="H96" s="17">
        <f t="shared" si="59"/>
        <v>1360</v>
      </c>
      <c r="I96" s="15">
        <f>'[3]10'!J98</f>
        <v>270</v>
      </c>
      <c r="J96" s="16">
        <f>'[3]10'!K98</f>
        <v>0</v>
      </c>
      <c r="K96" s="16">
        <f>'[3]10'!L98</f>
        <v>0</v>
      </c>
      <c r="L96" s="16">
        <f>'[3]10'!M98</f>
        <v>0</v>
      </c>
      <c r="M96" s="16">
        <f>'[3]10'!N98</f>
        <v>0</v>
      </c>
      <c r="N96" s="16">
        <f>'[3]10'!O98</f>
        <v>45</v>
      </c>
      <c r="O96" s="17">
        <f t="shared" si="60"/>
        <v>315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45</v>
      </c>
      <c r="W96" s="17">
        <f t="shared" si="61"/>
        <v>315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4.5</v>
      </c>
      <c r="AD96" s="8">
        <f t="shared" si="42"/>
        <v>36.5</v>
      </c>
      <c r="AE96" s="8">
        <f t="shared" si="43"/>
        <v>20.420000000000002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4.5</v>
      </c>
      <c r="AK96" s="8">
        <f t="shared" si="49"/>
        <v>24.92</v>
      </c>
      <c r="AL96" s="8">
        <f t="shared" si="35"/>
        <v>217.57999999999998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36</v>
      </c>
      <c r="AR96" s="8">
        <f t="shared" si="50"/>
        <v>253.57999999999998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4.5</v>
      </c>
      <c r="BC96" s="8">
        <f t="shared" si="51"/>
        <v>36.5</v>
      </c>
      <c r="BD96" s="207">
        <v>20.420000000000002</v>
      </c>
      <c r="BE96" s="207">
        <v>0</v>
      </c>
      <c r="BF96" s="207">
        <v>0</v>
      </c>
      <c r="BG96" s="207">
        <v>0</v>
      </c>
      <c r="BH96" s="207">
        <v>0</v>
      </c>
      <c r="BI96" s="207">
        <v>4.5</v>
      </c>
      <c r="BJ96" s="8">
        <f t="shared" si="52"/>
        <v>24.92</v>
      </c>
      <c r="BL96" s="8">
        <f t="shared" si="53"/>
        <v>0</v>
      </c>
      <c r="BM96" s="8">
        <f t="shared" si="54"/>
        <v>0</v>
      </c>
      <c r="BN96" s="8">
        <f t="shared" si="55"/>
        <v>36.5</v>
      </c>
      <c r="BO96" s="8">
        <f t="shared" si="56"/>
        <v>24.92</v>
      </c>
      <c r="BP96" s="182">
        <f t="shared" si="57"/>
        <v>-36.5</v>
      </c>
      <c r="BQ96" s="182">
        <f t="shared" si="58"/>
        <v>-24.92</v>
      </c>
    </row>
    <row r="97" spans="1:69">
      <c r="A97" s="8" t="s">
        <v>139</v>
      </c>
      <c r="B97" s="15">
        <f>'[3]10'!B99</f>
        <v>320</v>
      </c>
      <c r="C97" s="16">
        <f>'[3]10'!C99</f>
        <v>0</v>
      </c>
      <c r="D97" s="16">
        <f>'[3]10'!D99</f>
        <v>0</v>
      </c>
      <c r="E97" s="16">
        <f>'[3]10'!E99</f>
        <v>0</v>
      </c>
      <c r="F97" s="16">
        <f>'[3]10'!F99</f>
        <v>1040</v>
      </c>
      <c r="G97" s="16">
        <f>'[3]10'!G99</f>
        <v>0</v>
      </c>
      <c r="H97" s="17">
        <f t="shared" si="59"/>
        <v>1360</v>
      </c>
      <c r="I97" s="15">
        <f>'[3]10'!J99</f>
        <v>320</v>
      </c>
      <c r="J97" s="16">
        <f>'[3]10'!K99</f>
        <v>0</v>
      </c>
      <c r="K97" s="16">
        <f>'[3]10'!L99</f>
        <v>0</v>
      </c>
      <c r="L97" s="16">
        <f>'[3]10'!M99</f>
        <v>0</v>
      </c>
      <c r="M97" s="16">
        <f>'[3]10'!N99</f>
        <v>80</v>
      </c>
      <c r="N97" s="16">
        <f>'[3]10'!O99</f>
        <v>0</v>
      </c>
      <c r="O97" s="17">
        <f t="shared" si="60"/>
        <v>400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80</v>
      </c>
      <c r="V97" s="16">
        <f t="shared" si="32"/>
        <v>0</v>
      </c>
      <c r="W97" s="17">
        <f t="shared" si="61"/>
        <v>400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4.5</v>
      </c>
      <c r="AD97" s="8">
        <f t="shared" si="42"/>
        <v>36.5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4.5</v>
      </c>
      <c r="AK97" s="8">
        <f t="shared" si="49"/>
        <v>36.5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80</v>
      </c>
      <c r="AQ97" s="8">
        <f t="shared" si="34"/>
        <v>-9</v>
      </c>
      <c r="AR97" s="8">
        <f t="shared" si="50"/>
        <v>327</v>
      </c>
      <c r="AW97" s="207">
        <v>32</v>
      </c>
      <c r="AX97" s="207">
        <v>0</v>
      </c>
      <c r="AY97" s="207">
        <v>0</v>
      </c>
      <c r="AZ97" s="207">
        <v>0</v>
      </c>
      <c r="BA97" s="207">
        <v>0</v>
      </c>
      <c r="BB97" s="207">
        <v>4.5</v>
      </c>
      <c r="BC97" s="8">
        <f t="shared" si="51"/>
        <v>36.5</v>
      </c>
      <c r="BD97" s="207">
        <v>32</v>
      </c>
      <c r="BE97" s="207">
        <v>0</v>
      </c>
      <c r="BF97" s="207">
        <v>0</v>
      </c>
      <c r="BG97" s="207">
        <v>0</v>
      </c>
      <c r="BH97" s="207">
        <v>0</v>
      </c>
      <c r="BI97" s="207">
        <v>4.5</v>
      </c>
      <c r="BJ97" s="8">
        <f t="shared" si="52"/>
        <v>36.5</v>
      </c>
      <c r="BL97" s="8">
        <f t="shared" si="53"/>
        <v>0</v>
      </c>
      <c r="BM97" s="8">
        <f t="shared" si="54"/>
        <v>0</v>
      </c>
      <c r="BN97" s="8">
        <f t="shared" si="55"/>
        <v>36.5</v>
      </c>
      <c r="BO97" s="8">
        <f t="shared" si="56"/>
        <v>36.5</v>
      </c>
      <c r="BP97" s="182">
        <f t="shared" si="57"/>
        <v>-36.5</v>
      </c>
      <c r="BQ97" s="182">
        <f t="shared" si="58"/>
        <v>-36.5</v>
      </c>
    </row>
    <row r="98" spans="1:69">
      <c r="A98" s="8" t="s">
        <v>140</v>
      </c>
      <c r="B98" s="15">
        <f>'[3]10'!B100</f>
        <v>320</v>
      </c>
      <c r="C98" s="16">
        <f>'[3]10'!C100</f>
        <v>0</v>
      </c>
      <c r="D98" s="16">
        <f>'[3]10'!D100</f>
        <v>0</v>
      </c>
      <c r="E98" s="16">
        <f>'[3]10'!E100</f>
        <v>0</v>
      </c>
      <c r="F98" s="16">
        <f>'[3]10'!F100</f>
        <v>1040</v>
      </c>
      <c r="G98" s="16">
        <f>'[3]10'!G100</f>
        <v>0</v>
      </c>
      <c r="H98" s="17">
        <f t="shared" si="59"/>
        <v>1360</v>
      </c>
      <c r="I98" s="15">
        <f>'[3]10'!J100</f>
        <v>320</v>
      </c>
      <c r="J98" s="16">
        <f>'[3]10'!K100</f>
        <v>0</v>
      </c>
      <c r="K98" s="16">
        <f>'[3]10'!L100</f>
        <v>0</v>
      </c>
      <c r="L98" s="16">
        <f>'[3]10'!M100</f>
        <v>0</v>
      </c>
      <c r="M98" s="16">
        <f>'[3]10'!N100</f>
        <v>120</v>
      </c>
      <c r="N98" s="16">
        <f>'[3]10'!O100</f>
        <v>0</v>
      </c>
      <c r="O98" s="17">
        <f t="shared" si="60"/>
        <v>440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120</v>
      </c>
      <c r="V98" s="16">
        <f t="shared" si="32"/>
        <v>0</v>
      </c>
      <c r="W98" s="17">
        <f t="shared" si="61"/>
        <v>440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4.0599999999999996</v>
      </c>
      <c r="AC98" s="8">
        <f t="shared" si="41"/>
        <v>4.5</v>
      </c>
      <c r="AD98" s="8">
        <f t="shared" si="42"/>
        <v>40.56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4.0599999999999996</v>
      </c>
      <c r="AJ98" s="8">
        <f t="shared" si="48"/>
        <v>4.5</v>
      </c>
      <c r="AK98" s="8">
        <f t="shared" si="49"/>
        <v>40.56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111.88</v>
      </c>
      <c r="AQ98" s="8">
        <f t="shared" si="34"/>
        <v>-9</v>
      </c>
      <c r="AR98" s="8">
        <f t="shared" si="50"/>
        <v>358.88</v>
      </c>
      <c r="AW98" s="207">
        <v>32</v>
      </c>
      <c r="AX98" s="207">
        <v>0</v>
      </c>
      <c r="AY98" s="207">
        <v>0</v>
      </c>
      <c r="AZ98" s="207">
        <v>0</v>
      </c>
      <c r="BA98" s="207">
        <v>4.0599999999999996</v>
      </c>
      <c r="BB98" s="207">
        <v>4.5</v>
      </c>
      <c r="BC98" s="8">
        <f t="shared" si="51"/>
        <v>40.56</v>
      </c>
      <c r="BD98" s="207">
        <v>32</v>
      </c>
      <c r="BE98" s="207">
        <v>0</v>
      </c>
      <c r="BF98" s="207">
        <v>0</v>
      </c>
      <c r="BG98" s="207">
        <v>0</v>
      </c>
      <c r="BH98" s="207">
        <v>4.0599999999999996</v>
      </c>
      <c r="BI98" s="207">
        <v>4.5</v>
      </c>
      <c r="BJ98" s="8">
        <f t="shared" si="52"/>
        <v>40.56</v>
      </c>
      <c r="BL98" s="8">
        <f t="shared" si="53"/>
        <v>0</v>
      </c>
      <c r="BM98" s="8">
        <f t="shared" si="54"/>
        <v>0</v>
      </c>
      <c r="BN98" s="8">
        <f t="shared" si="55"/>
        <v>40.56</v>
      </c>
      <c r="BO98" s="8">
        <f t="shared" si="56"/>
        <v>40.56</v>
      </c>
      <c r="BP98" s="182">
        <f t="shared" si="57"/>
        <v>-40.56</v>
      </c>
      <c r="BQ98" s="182">
        <f t="shared" si="58"/>
        <v>-40.56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24.6325</v>
      </c>
      <c r="G99" s="15">
        <f t="shared" si="62"/>
        <v>0.20749999999999999</v>
      </c>
      <c r="H99" s="15">
        <f t="shared" si="62"/>
        <v>32.520000000000003</v>
      </c>
      <c r="I99" s="15">
        <f t="shared" si="62"/>
        <v>7.0647949999999984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0.05</v>
      </c>
      <c r="N99" s="15">
        <f t="shared" si="62"/>
        <v>0.20449999999999999</v>
      </c>
      <c r="O99" s="15">
        <f t="shared" si="62"/>
        <v>7.3192949999999986</v>
      </c>
      <c r="P99" s="15">
        <f t="shared" si="62"/>
        <v>2.4E-2</v>
      </c>
      <c r="Q99" s="15">
        <f t="shared" si="62"/>
        <v>7.0647949999999984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0.05</v>
      </c>
      <c r="V99" s="15">
        <f t="shared" si="62"/>
        <v>0.20449999999999999</v>
      </c>
      <c r="W99" s="15">
        <f t="shared" si="62"/>
        <v>7.3192949999999986</v>
      </c>
      <c r="X99" s="15">
        <f t="shared" si="62"/>
        <v>0.74295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1.0149999999999998E-3</v>
      </c>
      <c r="AC99" s="15">
        <f t="shared" si="62"/>
        <v>2.3E-2</v>
      </c>
      <c r="AD99" s="15">
        <f t="shared" si="62"/>
        <v>0.76696500000000001</v>
      </c>
      <c r="AE99" s="15">
        <f t="shared" si="62"/>
        <v>0.32443000000000005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1.0149999999999998E-3</v>
      </c>
      <c r="AJ99" s="15">
        <f t="shared" si="62"/>
        <v>2.3E-2</v>
      </c>
      <c r="AK99" s="15">
        <f t="shared" si="62"/>
        <v>0.34844500000000006</v>
      </c>
      <c r="AL99" s="15">
        <f t="shared" si="62"/>
        <v>5.9974150000000002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4.7969999999999999E-2</v>
      </c>
      <c r="AQ99" s="15">
        <f t="shared" si="62"/>
        <v>0.1585</v>
      </c>
      <c r="AR99" s="15">
        <f t="shared" si="62"/>
        <v>6.2038850000000005</v>
      </c>
      <c r="AS99" s="15">
        <f t="shared" si="62"/>
        <v>0</v>
      </c>
      <c r="AT99" s="15">
        <f t="shared" si="62"/>
        <v>0.65848499999999988</v>
      </c>
      <c r="AU99" s="15">
        <f t="shared" si="62"/>
        <v>0.23954999999999999</v>
      </c>
      <c r="AV99" s="15">
        <f t="shared" si="62"/>
        <v>0</v>
      </c>
      <c r="AW99" s="15">
        <f t="shared" si="62"/>
        <v>0.74295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1.0149999999999998E-3</v>
      </c>
      <c r="BB99" s="15">
        <f t="shared" si="62"/>
        <v>2.3E-2</v>
      </c>
      <c r="BC99" s="15">
        <f t="shared" si="62"/>
        <v>0.76696500000000001</v>
      </c>
      <c r="BD99" s="15">
        <f t="shared" si="62"/>
        <v>0.32443000000000005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1.0149999999999998E-3</v>
      </c>
      <c r="BI99" s="15">
        <f t="shared" si="62"/>
        <v>2.3E-2</v>
      </c>
      <c r="BJ99" s="15">
        <f t="shared" ref="BJ99:BQ99" si="63">SUM(BJ3:BJ98)/4000</f>
        <v>0.34844500000000006</v>
      </c>
      <c r="BK99" s="15"/>
      <c r="BL99" s="15">
        <f t="shared" si="63"/>
        <v>0.65848499999999988</v>
      </c>
      <c r="BM99" s="15">
        <f t="shared" si="63"/>
        <v>0.23954999999999999</v>
      </c>
      <c r="BN99" s="15">
        <f t="shared" si="63"/>
        <v>0.76696500000000001</v>
      </c>
      <c r="BO99" s="15">
        <f t="shared" si="63"/>
        <v>0.34844500000000006</v>
      </c>
      <c r="BP99" s="15">
        <f t="shared" si="63"/>
        <v>-0.10847999999999998</v>
      </c>
      <c r="BQ99" s="15">
        <f t="shared" si="63"/>
        <v>-0.10889500000000005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44936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44936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78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165</v>
      </c>
      <c r="C3">
        <f>PPCL!C3</f>
        <v>110</v>
      </c>
      <c r="D3">
        <f>PPCL!M3</f>
        <v>144.012</v>
      </c>
      <c r="E3">
        <f>PPCL!N3</f>
        <v>0</v>
      </c>
      <c r="F3">
        <f>B3+C3</f>
        <v>275</v>
      </c>
      <c r="G3">
        <f>D3+E3</f>
        <v>144.012</v>
      </c>
      <c r="H3" s="154"/>
      <c r="I3">
        <f>BRPL_EOD!AG3+BRPL_EOD!AH3</f>
        <v>84.11</v>
      </c>
      <c r="J3">
        <f>BYPL_EOD!AG3+BYPL_EOD!AH3</f>
        <v>18.489999999999998</v>
      </c>
      <c r="K3">
        <f>MES_EOD!AG3+MES_EOD!AH3</f>
        <v>0</v>
      </c>
      <c r="L3">
        <f>NDMC_EOD!AG3+NDMC_EOD!AH3</f>
        <v>37.409999999999997</v>
      </c>
      <c r="M3">
        <f>TPDDL_EOD!AG3+TPDDL_EOD!AH3</f>
        <v>0</v>
      </c>
      <c r="N3">
        <f t="shared" ref="N3:N66" si="0">SUM(I3:M3)</f>
        <v>140.01</v>
      </c>
      <c r="O3" s="154">
        <f t="shared" ref="O3:O66" si="1">G3-N3</f>
        <v>4.0020000000000095</v>
      </c>
      <c r="P3">
        <v>84.11</v>
      </c>
      <c r="Q3">
        <v>19.451730361063511</v>
      </c>
      <c r="R3">
        <v>0.28678738730143594</v>
      </c>
      <c r="S3">
        <v>39.251062973223888</v>
      </c>
      <c r="T3">
        <v>0.91241927841116888</v>
      </c>
      <c r="U3" s="156">
        <f t="shared" ref="U3:U66" si="2">SUM(P3:T3)</f>
        <v>144.012</v>
      </c>
      <c r="V3" s="154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110</v>
      </c>
      <c r="D4">
        <f>PPCL!M4</f>
        <v>143.65600000000001</v>
      </c>
      <c r="E4">
        <f>PPCL!N4</f>
        <v>0</v>
      </c>
      <c r="F4">
        <f t="shared" ref="F4:F67" si="4">B4+C4</f>
        <v>275</v>
      </c>
      <c r="G4">
        <f t="shared" ref="G4:G67" si="5">D4+E4</f>
        <v>143.65600000000001</v>
      </c>
      <c r="H4" s="154"/>
      <c r="I4">
        <f>BRPL_EOD!AG4+BRPL_EOD!AH4</f>
        <v>84.11</v>
      </c>
      <c r="J4">
        <f>BYPL_EOD!AG4+BYPL_EOD!AH4</f>
        <v>18.489999999999998</v>
      </c>
      <c r="K4">
        <f>MES_EOD!AG4+MES_EOD!AH4</f>
        <v>0</v>
      </c>
      <c r="L4">
        <f>NDMC_EOD!AG4+NDMC_EOD!AH4</f>
        <v>37.409999999999997</v>
      </c>
      <c r="M4">
        <f>TPDDL_EOD!AG4+TPDDL_EOD!AH4</f>
        <v>0</v>
      </c>
      <c r="N4">
        <f t="shared" si="0"/>
        <v>140.01</v>
      </c>
      <c r="O4" s="154">
        <f t="shared" si="1"/>
        <v>3.646000000000015</v>
      </c>
      <c r="P4">
        <v>84.11</v>
      </c>
      <c r="Q4">
        <v>19.366514337668086</v>
      </c>
      <c r="R4">
        <v>0.26101051334441255</v>
      </c>
      <c r="S4">
        <v>39.088065462967663</v>
      </c>
      <c r="T4">
        <v>0.8304096860198471</v>
      </c>
      <c r="U4" s="156">
        <f t="shared" si="2"/>
        <v>143.65600000000001</v>
      </c>
      <c r="V4" s="154">
        <f t="shared" si="3"/>
        <v>0</v>
      </c>
    </row>
    <row r="5" spans="1:22">
      <c r="A5" t="s">
        <v>47</v>
      </c>
      <c r="B5">
        <f>PPCL!B5</f>
        <v>165</v>
      </c>
      <c r="C5">
        <f>PPCL!C5</f>
        <v>110</v>
      </c>
      <c r="D5">
        <f>PPCL!M5</f>
        <v>141.40800000000002</v>
      </c>
      <c r="E5">
        <f>PPCL!N5</f>
        <v>0</v>
      </c>
      <c r="F5">
        <f t="shared" si="4"/>
        <v>275</v>
      </c>
      <c r="G5">
        <f t="shared" si="5"/>
        <v>141.40800000000002</v>
      </c>
      <c r="H5" s="154"/>
      <c r="I5">
        <f>BRPL_EOD!AG5+BRPL_EOD!AH5</f>
        <v>84.11</v>
      </c>
      <c r="J5">
        <f>BYPL_EOD!AG5+BYPL_EOD!AH5</f>
        <v>18.489999999999998</v>
      </c>
      <c r="K5">
        <f>MES_EOD!AG5+MES_EOD!AH5</f>
        <v>0</v>
      </c>
      <c r="L5">
        <f>NDMC_EOD!AG5+NDMC_EOD!AH5</f>
        <v>37.409999999999997</v>
      </c>
      <c r="M5">
        <f>TPDDL_EOD!AG5+TPDDL_EOD!AH5</f>
        <v>0</v>
      </c>
      <c r="N5">
        <f t="shared" si="0"/>
        <v>140.01</v>
      </c>
      <c r="O5" s="154">
        <f t="shared" si="1"/>
        <v>1.3980000000000246</v>
      </c>
      <c r="P5">
        <v>84.11</v>
      </c>
      <c r="Q5">
        <v>18.826890921090055</v>
      </c>
      <c r="R5">
        <v>9.9442064665446708E-2</v>
      </c>
      <c r="S5">
        <v>38.05529028045742</v>
      </c>
      <c r="T5">
        <v>0.31637673378709774</v>
      </c>
      <c r="U5" s="156">
        <f t="shared" si="2"/>
        <v>141.40800000000004</v>
      </c>
      <c r="V5" s="154">
        <f t="shared" si="3"/>
        <v>0</v>
      </c>
    </row>
    <row r="6" spans="1:22">
      <c r="A6" t="s">
        <v>48</v>
      </c>
      <c r="B6">
        <f>PPCL!B6</f>
        <v>165</v>
      </c>
      <c r="C6">
        <f>PPCL!C6</f>
        <v>110</v>
      </c>
      <c r="D6">
        <f>PPCL!M6</f>
        <v>139.83200000000002</v>
      </c>
      <c r="E6">
        <f>PPCL!N6</f>
        <v>0</v>
      </c>
      <c r="F6">
        <f t="shared" si="4"/>
        <v>275</v>
      </c>
      <c r="G6">
        <f t="shared" si="5"/>
        <v>139.83200000000002</v>
      </c>
      <c r="H6" s="154"/>
      <c r="I6">
        <f>BRPL_EOD!AG6+BRPL_EOD!AH6</f>
        <v>84.11</v>
      </c>
      <c r="J6">
        <f>BYPL_EOD!AG6+BYPL_EOD!AH6</f>
        <v>18.489999999999998</v>
      </c>
      <c r="K6">
        <f>MES_EOD!AG6+MES_EOD!AH6</f>
        <v>0</v>
      </c>
      <c r="L6">
        <f>NDMC_EOD!AG6+NDMC_EOD!AH6</f>
        <v>37.409999999999997</v>
      </c>
      <c r="M6">
        <f>TPDDL_EOD!AG6+TPDDL_EOD!AH6</f>
        <v>0</v>
      </c>
      <c r="N6">
        <f t="shared" si="0"/>
        <v>140.01</v>
      </c>
      <c r="O6" s="154">
        <f t="shared" si="1"/>
        <v>-0.17799999999996885</v>
      </c>
      <c r="P6">
        <v>84.003067780872811</v>
      </c>
      <c r="Q6">
        <v>18.46649296478823</v>
      </c>
      <c r="R6">
        <v>0</v>
      </c>
      <c r="S6">
        <v>37.36243925433898</v>
      </c>
      <c r="T6">
        <v>0</v>
      </c>
      <c r="U6" s="156">
        <f t="shared" si="2"/>
        <v>139.83200000000002</v>
      </c>
      <c r="V6" s="154">
        <f t="shared" si="3"/>
        <v>0</v>
      </c>
    </row>
    <row r="7" spans="1:22">
      <c r="A7" t="s">
        <v>49</v>
      </c>
      <c r="B7">
        <f>PPCL!B7</f>
        <v>165</v>
      </c>
      <c r="C7">
        <f>PPCL!C7</f>
        <v>110</v>
      </c>
      <c r="D7">
        <f>PPCL!M7</f>
        <v>140.15600000000001</v>
      </c>
      <c r="E7">
        <f>PPCL!N7</f>
        <v>0</v>
      </c>
      <c r="F7">
        <f t="shared" si="4"/>
        <v>275</v>
      </c>
      <c r="G7">
        <f t="shared" si="5"/>
        <v>140.15600000000001</v>
      </c>
      <c r="H7" s="154"/>
      <c r="I7">
        <f>BRPL_EOD!AG7+BRPL_EOD!AH7</f>
        <v>84.11</v>
      </c>
      <c r="J7">
        <f>BYPL_EOD!AG7+BYPL_EOD!AH7</f>
        <v>18.489999999999998</v>
      </c>
      <c r="K7">
        <f>MES_EOD!AG7+MES_EOD!AH7</f>
        <v>0</v>
      </c>
      <c r="L7">
        <f>NDMC_EOD!AG7+NDMC_EOD!AH7</f>
        <v>37.409999999999997</v>
      </c>
      <c r="M7">
        <f>TPDDL_EOD!AG7+TPDDL_EOD!AH7</f>
        <v>0</v>
      </c>
      <c r="N7">
        <f t="shared" si="0"/>
        <v>140.01</v>
      </c>
      <c r="O7" s="154">
        <f t="shared" si="1"/>
        <v>0.14600000000001501</v>
      </c>
      <c r="P7">
        <v>84.11</v>
      </c>
      <c r="Q7">
        <v>18.525229565874717</v>
      </c>
      <c r="R7">
        <v>1.0348468976100561E-2</v>
      </c>
      <c r="S7">
        <v>37.477498123258243</v>
      </c>
      <c r="T7">
        <v>3.2923841890960197E-2</v>
      </c>
      <c r="U7" s="156">
        <f t="shared" si="2"/>
        <v>140.15600000000001</v>
      </c>
      <c r="V7" s="154">
        <f t="shared" si="3"/>
        <v>0</v>
      </c>
    </row>
    <row r="8" spans="1:22">
      <c r="A8" t="s">
        <v>50</v>
      </c>
      <c r="B8">
        <f>PPCL!B8</f>
        <v>165</v>
      </c>
      <c r="C8">
        <f>PPCL!C8</f>
        <v>110</v>
      </c>
      <c r="D8">
        <f>PPCL!M8</f>
        <v>140.1</v>
      </c>
      <c r="E8">
        <f>PPCL!N8</f>
        <v>0</v>
      </c>
      <c r="F8">
        <f t="shared" si="4"/>
        <v>275</v>
      </c>
      <c r="G8">
        <f t="shared" si="5"/>
        <v>140.1</v>
      </c>
      <c r="H8" s="154"/>
      <c r="I8">
        <f>BRPL_EOD!AG8+BRPL_EOD!AH8</f>
        <v>84.24</v>
      </c>
      <c r="J8">
        <f>BYPL_EOD!AG8+BYPL_EOD!AH8</f>
        <v>18.3</v>
      </c>
      <c r="K8">
        <f>MES_EOD!AG8+MES_EOD!AH8</f>
        <v>0</v>
      </c>
      <c r="L8">
        <f>NDMC_EOD!AG8+NDMC_EOD!AH8</f>
        <v>37.47</v>
      </c>
      <c r="M8">
        <f>TPDDL_EOD!AG8+TPDDL_EOD!AH8</f>
        <v>0</v>
      </c>
      <c r="N8">
        <f t="shared" si="0"/>
        <v>140.01</v>
      </c>
      <c r="O8" s="154">
        <f t="shared" si="1"/>
        <v>9.0000000000003411E-2</v>
      </c>
      <c r="P8">
        <v>84.24</v>
      </c>
      <c r="Q8">
        <v>18.321674944035969</v>
      </c>
      <c r="R8">
        <v>6.3821647148312073E-3</v>
      </c>
      <c r="S8">
        <v>37.511637918361096</v>
      </c>
      <c r="T8">
        <v>2.0304972888109844E-2</v>
      </c>
      <c r="U8" s="156">
        <f t="shared" si="2"/>
        <v>140.1</v>
      </c>
      <c r="V8" s="154">
        <f t="shared" si="3"/>
        <v>0</v>
      </c>
    </row>
    <row r="9" spans="1:22">
      <c r="A9" t="s">
        <v>51</v>
      </c>
      <c r="B9">
        <f>PPCL!B9</f>
        <v>165</v>
      </c>
      <c r="C9">
        <f>PPCL!C9</f>
        <v>110</v>
      </c>
      <c r="D9">
        <f>PPCL!M9</f>
        <v>140.28400000000002</v>
      </c>
      <c r="E9">
        <f>PPCL!N9</f>
        <v>0</v>
      </c>
      <c r="F9">
        <f t="shared" si="4"/>
        <v>275</v>
      </c>
      <c r="G9">
        <f t="shared" si="5"/>
        <v>140.28400000000002</v>
      </c>
      <c r="H9" s="154"/>
      <c r="I9">
        <f>BRPL_EOD!AG9+BRPL_EOD!AH9</f>
        <v>84.24</v>
      </c>
      <c r="J9">
        <f>BYPL_EOD!AG9+BYPL_EOD!AH9</f>
        <v>18.3</v>
      </c>
      <c r="K9">
        <f>MES_EOD!AG9+MES_EOD!AH9</f>
        <v>0</v>
      </c>
      <c r="L9">
        <f>NDMC_EOD!AG9+NDMC_EOD!AH9</f>
        <v>37.47</v>
      </c>
      <c r="M9">
        <f>TPDDL_EOD!AG9+TPDDL_EOD!AH9</f>
        <v>0</v>
      </c>
      <c r="N9">
        <f t="shared" si="0"/>
        <v>140.01</v>
      </c>
      <c r="O9" s="154">
        <f t="shared" si="1"/>
        <v>0.27400000000002933</v>
      </c>
      <c r="P9">
        <v>84.24</v>
      </c>
      <c r="Q9">
        <v>18.365975757469737</v>
      </c>
      <c r="R9">
        <v>1.9440222683770172E-2</v>
      </c>
      <c r="S9">
        <v>37.596734598502778</v>
      </c>
      <c r="T9">
        <v>6.1849421343744035E-2</v>
      </c>
      <c r="U9" s="156">
        <f t="shared" si="2"/>
        <v>140.28400000000002</v>
      </c>
      <c r="V9" s="154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110</v>
      </c>
      <c r="D10">
        <f>PPCL!M10</f>
        <v>140.49200000000002</v>
      </c>
      <c r="E10">
        <f>PPCL!N10</f>
        <v>0</v>
      </c>
      <c r="F10">
        <f t="shared" si="4"/>
        <v>275</v>
      </c>
      <c r="G10">
        <f t="shared" si="5"/>
        <v>140.49200000000002</v>
      </c>
      <c r="H10" s="154"/>
      <c r="I10">
        <f>BRPL_EOD!AG10+BRPL_EOD!AH10</f>
        <v>84.24</v>
      </c>
      <c r="J10">
        <f>BYPL_EOD!AG10+BYPL_EOD!AH10</f>
        <v>18.3</v>
      </c>
      <c r="K10">
        <f>MES_EOD!AG10+MES_EOD!AH10</f>
        <v>0</v>
      </c>
      <c r="L10">
        <f>NDMC_EOD!AG10+NDMC_EOD!AH10</f>
        <v>37.47</v>
      </c>
      <c r="M10">
        <f>TPDDL_EOD!AG10+TPDDL_EOD!AH10</f>
        <v>0</v>
      </c>
      <c r="N10">
        <f t="shared" si="0"/>
        <v>140.01</v>
      </c>
      <c r="O10" s="154">
        <f t="shared" si="1"/>
        <v>0.48200000000002774</v>
      </c>
      <c r="P10">
        <v>84.24</v>
      </c>
      <c r="Q10">
        <v>18.416034847653165</v>
      </c>
      <c r="R10">
        <v>3.4217824565881801E-2</v>
      </c>
      <c r="S10">
        <v>37.692882697809004</v>
      </c>
      <c r="T10">
        <v>0.10886462997198039</v>
      </c>
      <c r="U10" s="156">
        <f t="shared" si="2"/>
        <v>140.49200000000002</v>
      </c>
      <c r="V10" s="154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110</v>
      </c>
      <c r="D11">
        <f>PPCL!M11</f>
        <v>140.00399999999999</v>
      </c>
      <c r="E11">
        <f>PPCL!N11</f>
        <v>0</v>
      </c>
      <c r="F11">
        <f t="shared" si="4"/>
        <v>275</v>
      </c>
      <c r="G11">
        <f t="shared" si="5"/>
        <v>140.00399999999999</v>
      </c>
      <c r="H11" s="154"/>
      <c r="I11">
        <f>BRPL_EOD!AG11+BRPL_EOD!AH11</f>
        <v>84.24</v>
      </c>
      <c r="J11">
        <f>BYPL_EOD!AG11+BYPL_EOD!AH11</f>
        <v>18.3</v>
      </c>
      <c r="K11">
        <f>MES_EOD!AG11+MES_EOD!AH11</f>
        <v>0</v>
      </c>
      <c r="L11">
        <f>NDMC_EOD!AG11+NDMC_EOD!AH11</f>
        <v>37.47</v>
      </c>
      <c r="M11">
        <f>TPDDL_EOD!AG11+TPDDL_EOD!AH11</f>
        <v>0</v>
      </c>
      <c r="N11">
        <f t="shared" si="0"/>
        <v>140.01</v>
      </c>
      <c r="O11" s="154">
        <f t="shared" si="1"/>
        <v>-6.0000000000002274E-3</v>
      </c>
      <c r="P11">
        <v>84.236389972144835</v>
      </c>
      <c r="Q11">
        <v>18.299215770302123</v>
      </c>
      <c r="R11">
        <v>0</v>
      </c>
      <c r="S11">
        <v>37.46839425755303</v>
      </c>
      <c r="T11">
        <v>0</v>
      </c>
      <c r="U11" s="156">
        <f t="shared" si="2"/>
        <v>140.00399999999999</v>
      </c>
      <c r="V11" s="154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110</v>
      </c>
      <c r="D12">
        <f>PPCL!M12</f>
        <v>140.12</v>
      </c>
      <c r="E12">
        <f>PPCL!N12</f>
        <v>0</v>
      </c>
      <c r="F12">
        <f t="shared" si="4"/>
        <v>275</v>
      </c>
      <c r="G12">
        <f t="shared" si="5"/>
        <v>140.12</v>
      </c>
      <c r="H12" s="154"/>
      <c r="I12">
        <f>BRPL_EOD!AG12+BRPL_EOD!AH12</f>
        <v>84.24</v>
      </c>
      <c r="J12">
        <f>BYPL_EOD!AG12+BYPL_EOD!AH12</f>
        <v>18.3</v>
      </c>
      <c r="K12">
        <f>MES_EOD!AG12+MES_EOD!AH12</f>
        <v>0</v>
      </c>
      <c r="L12">
        <f>NDMC_EOD!AG12+NDMC_EOD!AH12</f>
        <v>37.47</v>
      </c>
      <c r="M12">
        <f>TPDDL_EOD!AG12+TPDDL_EOD!AH12</f>
        <v>0</v>
      </c>
      <c r="N12">
        <f t="shared" si="0"/>
        <v>140.01</v>
      </c>
      <c r="O12" s="154">
        <f t="shared" si="1"/>
        <v>0.11000000000001364</v>
      </c>
      <c r="P12">
        <v>84.24</v>
      </c>
      <c r="Q12">
        <v>18.326491057178924</v>
      </c>
      <c r="R12">
        <v>7.8008630567822134E-3</v>
      </c>
      <c r="S12">
        <v>37.520889492349333</v>
      </c>
      <c r="T12">
        <v>2.4818587414977073E-2</v>
      </c>
      <c r="U12" s="156">
        <f t="shared" si="2"/>
        <v>140.12000000000003</v>
      </c>
      <c r="V12" s="154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110</v>
      </c>
      <c r="D13">
        <f>PPCL!M13</f>
        <v>140.56800000000001</v>
      </c>
      <c r="E13">
        <f>PPCL!N13</f>
        <v>0</v>
      </c>
      <c r="F13">
        <f t="shared" si="4"/>
        <v>275</v>
      </c>
      <c r="G13">
        <f t="shared" si="5"/>
        <v>140.56800000000001</v>
      </c>
      <c r="H13" s="154"/>
      <c r="I13">
        <f>BRPL_EOD!AG13+BRPL_EOD!AH13</f>
        <v>84.24</v>
      </c>
      <c r="J13">
        <f>BYPL_EOD!AG13+BYPL_EOD!AH13</f>
        <v>18.3</v>
      </c>
      <c r="K13">
        <f>MES_EOD!AG13+MES_EOD!AH13</f>
        <v>0</v>
      </c>
      <c r="L13">
        <f>NDMC_EOD!AG13+NDMC_EOD!AH13</f>
        <v>37.47</v>
      </c>
      <c r="M13">
        <f>TPDDL_EOD!AG13+TPDDL_EOD!AH13</f>
        <v>0</v>
      </c>
      <c r="N13">
        <f t="shared" si="0"/>
        <v>140.01</v>
      </c>
      <c r="O13" s="154">
        <f t="shared" si="1"/>
        <v>0.55800000000002115</v>
      </c>
      <c r="P13">
        <v>84.24</v>
      </c>
      <c r="Q13">
        <v>18.434320343814207</v>
      </c>
      <c r="R13">
        <v>3.9621658562053706E-2</v>
      </c>
      <c r="S13">
        <v>37.728000971703565</v>
      </c>
      <c r="T13">
        <v>0.12605702592019727</v>
      </c>
      <c r="U13" s="156">
        <f t="shared" si="2"/>
        <v>140.56800000000004</v>
      </c>
      <c r="V13" s="154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110</v>
      </c>
      <c r="D14">
        <f>PPCL!M14</f>
        <v>139.87199999999999</v>
      </c>
      <c r="E14">
        <f>PPCL!N14</f>
        <v>0</v>
      </c>
      <c r="F14">
        <f t="shared" si="4"/>
        <v>275</v>
      </c>
      <c r="G14">
        <f t="shared" si="5"/>
        <v>139.87199999999999</v>
      </c>
      <c r="H14" s="154"/>
      <c r="I14">
        <f>BRPL_EOD!AG14+BRPL_EOD!AH14</f>
        <v>84.24</v>
      </c>
      <c r="J14">
        <f>BYPL_EOD!AG14+BYPL_EOD!AH14</f>
        <v>18.3</v>
      </c>
      <c r="K14">
        <f>MES_EOD!AG14+MES_EOD!AH14</f>
        <v>0</v>
      </c>
      <c r="L14">
        <f>NDMC_EOD!AG14+NDMC_EOD!AH14</f>
        <v>37.47</v>
      </c>
      <c r="M14">
        <f>TPDDL_EOD!AG14+TPDDL_EOD!AH14</f>
        <v>0</v>
      </c>
      <c r="N14">
        <f t="shared" si="0"/>
        <v>140.01</v>
      </c>
      <c r="O14" s="154">
        <f t="shared" si="1"/>
        <v>-0.13800000000000523</v>
      </c>
      <c r="P14">
        <v>84.15696935933147</v>
      </c>
      <c r="Q14">
        <v>18.28196271694879</v>
      </c>
      <c r="R14">
        <v>0</v>
      </c>
      <c r="S14">
        <v>37.433067923719733</v>
      </c>
      <c r="T14">
        <v>0</v>
      </c>
      <c r="U14" s="156">
        <f t="shared" si="2"/>
        <v>139.87199999999999</v>
      </c>
      <c r="V14" s="154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110</v>
      </c>
      <c r="D15">
        <f>PPCL!M15</f>
        <v>139.87199999999999</v>
      </c>
      <c r="E15">
        <f>PPCL!N15</f>
        <v>0</v>
      </c>
      <c r="F15">
        <f t="shared" si="4"/>
        <v>275</v>
      </c>
      <c r="G15">
        <f t="shared" si="5"/>
        <v>139.87199999999999</v>
      </c>
      <c r="H15" s="154"/>
      <c r="I15">
        <f>BRPL_EOD!AG15+BRPL_EOD!AH15</f>
        <v>84.24</v>
      </c>
      <c r="J15">
        <f>BYPL_EOD!AG15+BYPL_EOD!AH15</f>
        <v>18.3</v>
      </c>
      <c r="K15">
        <f>MES_EOD!AG15+MES_EOD!AH15</f>
        <v>0</v>
      </c>
      <c r="L15">
        <f>NDMC_EOD!AG15+NDMC_EOD!AH15</f>
        <v>37.47</v>
      </c>
      <c r="M15">
        <f>TPDDL_EOD!AG15+TPDDL_EOD!AH15</f>
        <v>0</v>
      </c>
      <c r="N15">
        <f t="shared" si="0"/>
        <v>140.01</v>
      </c>
      <c r="O15" s="154">
        <f t="shared" si="1"/>
        <v>-0.13800000000000523</v>
      </c>
      <c r="P15">
        <v>84.15696935933147</v>
      </c>
      <c r="Q15">
        <v>18.28196271694879</v>
      </c>
      <c r="R15">
        <v>0</v>
      </c>
      <c r="S15">
        <v>37.433067923719733</v>
      </c>
      <c r="T15">
        <v>0</v>
      </c>
      <c r="U15" s="156">
        <f t="shared" si="2"/>
        <v>139.87199999999999</v>
      </c>
      <c r="V15" s="154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110</v>
      </c>
      <c r="D16">
        <f>PPCL!M16</f>
        <v>139.96799999999999</v>
      </c>
      <c r="E16">
        <f>PPCL!N16</f>
        <v>0</v>
      </c>
      <c r="F16">
        <f t="shared" si="4"/>
        <v>275</v>
      </c>
      <c r="G16">
        <f t="shared" si="5"/>
        <v>139.96799999999999</v>
      </c>
      <c r="H16" s="154"/>
      <c r="I16">
        <f>BRPL_EOD!AG16+BRPL_EOD!AH16</f>
        <v>84.24</v>
      </c>
      <c r="J16">
        <f>BYPL_EOD!AG16+BYPL_EOD!AH16</f>
        <v>18.3</v>
      </c>
      <c r="K16">
        <f>MES_EOD!AG16+MES_EOD!AH16</f>
        <v>0</v>
      </c>
      <c r="L16">
        <f>NDMC_EOD!AG16+NDMC_EOD!AH16</f>
        <v>37.47</v>
      </c>
      <c r="M16">
        <f>TPDDL_EOD!AG16+TPDDL_EOD!AH16</f>
        <v>0</v>
      </c>
      <c r="N16">
        <f t="shared" si="0"/>
        <v>140.01</v>
      </c>
      <c r="O16" s="154">
        <f t="shared" si="1"/>
        <v>-4.2000000000001592E-2</v>
      </c>
      <c r="P16">
        <v>84.214729805013917</v>
      </c>
      <c r="Q16">
        <v>18.294510392114848</v>
      </c>
      <c r="R16">
        <v>0</v>
      </c>
      <c r="S16">
        <v>37.458759802871221</v>
      </c>
      <c r="T16">
        <v>0</v>
      </c>
      <c r="U16" s="156">
        <f t="shared" si="2"/>
        <v>139.96799999999999</v>
      </c>
      <c r="V16" s="154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110</v>
      </c>
      <c r="D17">
        <f>PPCL!M17</f>
        <v>139.94400000000002</v>
      </c>
      <c r="E17">
        <f>PPCL!N17</f>
        <v>0</v>
      </c>
      <c r="F17">
        <f t="shared" si="4"/>
        <v>275</v>
      </c>
      <c r="G17">
        <f t="shared" si="5"/>
        <v>139.94400000000002</v>
      </c>
      <c r="H17" s="154"/>
      <c r="I17">
        <f>BRPL_EOD!AG17+BRPL_EOD!AH17</f>
        <v>84.24</v>
      </c>
      <c r="J17">
        <f>BYPL_EOD!AG17+BYPL_EOD!AH17</f>
        <v>18.3</v>
      </c>
      <c r="K17">
        <f>MES_EOD!AG17+MES_EOD!AH17</f>
        <v>0</v>
      </c>
      <c r="L17">
        <f>NDMC_EOD!AG17+NDMC_EOD!AH17</f>
        <v>37.47</v>
      </c>
      <c r="M17">
        <f>TPDDL_EOD!AG17+TPDDL_EOD!AH17</f>
        <v>0</v>
      </c>
      <c r="N17">
        <f t="shared" si="0"/>
        <v>140.01</v>
      </c>
      <c r="O17" s="154">
        <f t="shared" si="1"/>
        <v>-6.5999999999974079E-2</v>
      </c>
      <c r="P17">
        <v>84.200289693593319</v>
      </c>
      <c r="Q17">
        <v>18.29137347332334</v>
      </c>
      <c r="R17">
        <v>0</v>
      </c>
      <c r="S17">
        <v>37.452336833083358</v>
      </c>
      <c r="T17">
        <v>0</v>
      </c>
      <c r="U17" s="156">
        <f t="shared" si="2"/>
        <v>139.94400000000002</v>
      </c>
      <c r="V17" s="154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110</v>
      </c>
      <c r="D18">
        <f>PPCL!M18</f>
        <v>139.91600000000003</v>
      </c>
      <c r="E18">
        <f>PPCL!N18</f>
        <v>0</v>
      </c>
      <c r="F18">
        <f t="shared" si="4"/>
        <v>275</v>
      </c>
      <c r="G18">
        <f t="shared" si="5"/>
        <v>139.91600000000003</v>
      </c>
      <c r="H18" s="154"/>
      <c r="I18">
        <f>BRPL_EOD!AG18+BRPL_EOD!AH18</f>
        <v>84.24</v>
      </c>
      <c r="J18">
        <f>BYPL_EOD!AG18+BYPL_EOD!AH18</f>
        <v>18.3</v>
      </c>
      <c r="K18">
        <f>MES_EOD!AG18+MES_EOD!AH18</f>
        <v>0</v>
      </c>
      <c r="L18">
        <f>NDMC_EOD!AG18+NDMC_EOD!AH18</f>
        <v>37.47</v>
      </c>
      <c r="M18">
        <f>TPDDL_EOD!AG18+TPDDL_EOD!AH18</f>
        <v>0</v>
      </c>
      <c r="N18">
        <f t="shared" si="0"/>
        <v>140.01</v>
      </c>
      <c r="O18" s="154">
        <f t="shared" si="1"/>
        <v>-9.3999999999965667E-2</v>
      </c>
      <c r="P18">
        <v>84.183442896935944</v>
      </c>
      <c r="Q18">
        <v>18.287713734733238</v>
      </c>
      <c r="R18">
        <v>0</v>
      </c>
      <c r="S18">
        <v>37.444843368330844</v>
      </c>
      <c r="T18">
        <v>0</v>
      </c>
      <c r="U18" s="156">
        <f t="shared" si="2"/>
        <v>139.91600000000003</v>
      </c>
      <c r="V18" s="154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110</v>
      </c>
      <c r="D19">
        <f>PPCL!M19</f>
        <v>139.672</v>
      </c>
      <c r="E19">
        <f>PPCL!N19</f>
        <v>0</v>
      </c>
      <c r="F19">
        <f t="shared" si="4"/>
        <v>275</v>
      </c>
      <c r="G19">
        <f t="shared" si="5"/>
        <v>139.672</v>
      </c>
      <c r="H19" s="154"/>
      <c r="I19">
        <f>BRPL_EOD!AG19+BRPL_EOD!AH19</f>
        <v>84.24</v>
      </c>
      <c r="J19">
        <f>BYPL_EOD!AG19+BYPL_EOD!AH19</f>
        <v>18.3</v>
      </c>
      <c r="K19">
        <f>MES_EOD!AG19+MES_EOD!AH19</f>
        <v>0</v>
      </c>
      <c r="L19">
        <f>NDMC_EOD!AG19+NDMC_EOD!AH19</f>
        <v>37.47</v>
      </c>
      <c r="M19">
        <f>TPDDL_EOD!AG19+TPDDL_EOD!AH19</f>
        <v>0</v>
      </c>
      <c r="N19">
        <f t="shared" si="0"/>
        <v>140.01</v>
      </c>
      <c r="O19" s="154">
        <f t="shared" si="1"/>
        <v>-0.33799999999999386</v>
      </c>
      <c r="P19">
        <v>84.036635097493033</v>
      </c>
      <c r="Q19">
        <v>18.255821727019502</v>
      </c>
      <c r="R19">
        <v>0</v>
      </c>
      <c r="S19">
        <v>37.379543175487463</v>
      </c>
      <c r="T19">
        <v>0</v>
      </c>
      <c r="U19" s="156">
        <f t="shared" si="2"/>
        <v>139.672</v>
      </c>
      <c r="V19" s="154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110</v>
      </c>
      <c r="D20">
        <f>PPCL!M20</f>
        <v>140.196</v>
      </c>
      <c r="E20">
        <f>PPCL!N20</f>
        <v>0</v>
      </c>
      <c r="F20">
        <f t="shared" si="4"/>
        <v>275</v>
      </c>
      <c r="G20">
        <f t="shared" si="5"/>
        <v>140.196</v>
      </c>
      <c r="H20" s="154"/>
      <c r="I20">
        <f>BRPL_EOD!AG20+BRPL_EOD!AH20</f>
        <v>84.24</v>
      </c>
      <c r="J20">
        <f>BYPL_EOD!AG20+BYPL_EOD!AH20</f>
        <v>18.3</v>
      </c>
      <c r="K20">
        <f>MES_EOD!AG20+MES_EOD!AH20</f>
        <v>0</v>
      </c>
      <c r="L20">
        <f>NDMC_EOD!AG20+NDMC_EOD!AH20</f>
        <v>37.47</v>
      </c>
      <c r="M20">
        <f>TPDDL_EOD!AG20+TPDDL_EOD!AH20</f>
        <v>0</v>
      </c>
      <c r="N20">
        <f t="shared" si="0"/>
        <v>140.01</v>
      </c>
      <c r="O20" s="154">
        <f t="shared" si="1"/>
        <v>0.18600000000000705</v>
      </c>
      <c r="P20">
        <v>84.24</v>
      </c>
      <c r="Q20">
        <v>18.344790491739499</v>
      </c>
      <c r="R20">
        <v>1.3193375116467135E-2</v>
      </c>
      <c r="S20">
        <v>37.556041170727291</v>
      </c>
      <c r="T20">
        <v>4.1974962416746919E-2</v>
      </c>
      <c r="U20" s="156">
        <f t="shared" si="2"/>
        <v>140.19600000000003</v>
      </c>
      <c r="V20" s="154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110</v>
      </c>
      <c r="D21">
        <f>PPCL!M21</f>
        <v>140.29999999999998</v>
      </c>
      <c r="E21">
        <f>PPCL!N21</f>
        <v>0</v>
      </c>
      <c r="F21">
        <f t="shared" si="4"/>
        <v>275</v>
      </c>
      <c r="G21">
        <f t="shared" si="5"/>
        <v>140.29999999999998</v>
      </c>
      <c r="H21" s="154"/>
      <c r="I21">
        <f>BRPL_EOD!AG21+BRPL_EOD!AH21</f>
        <v>84.24</v>
      </c>
      <c r="J21">
        <f>BYPL_EOD!AG21+BYPL_EOD!AH21</f>
        <v>18.3</v>
      </c>
      <c r="K21">
        <f>MES_EOD!AG21+MES_EOD!AH21</f>
        <v>0</v>
      </c>
      <c r="L21">
        <f>NDMC_EOD!AG21+NDMC_EOD!AH21</f>
        <v>37.47</v>
      </c>
      <c r="M21">
        <f>TPDDL_EOD!AG21+TPDDL_EOD!AH21</f>
        <v>0</v>
      </c>
      <c r="N21">
        <f t="shared" si="0"/>
        <v>140.01</v>
      </c>
      <c r="O21" s="154">
        <f t="shared" si="1"/>
        <v>0.28999999999999204</v>
      </c>
      <c r="P21">
        <v>84.24</v>
      </c>
      <c r="Q21">
        <v>18.369827214072682</v>
      </c>
      <c r="R21">
        <v>2.0576346100370315E-2</v>
      </c>
      <c r="S21">
        <v>37.604132421210586</v>
      </c>
      <c r="T21">
        <v>6.546401861635967E-2</v>
      </c>
      <c r="U21" s="156">
        <f t="shared" si="2"/>
        <v>140.29999999999998</v>
      </c>
      <c r="V21" s="154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110</v>
      </c>
      <c r="D22">
        <f>PPCL!M22</f>
        <v>140.648</v>
      </c>
      <c r="E22">
        <f>PPCL!N22</f>
        <v>0</v>
      </c>
      <c r="F22">
        <f t="shared" si="4"/>
        <v>275</v>
      </c>
      <c r="G22">
        <f t="shared" si="5"/>
        <v>140.648</v>
      </c>
      <c r="H22" s="154"/>
      <c r="I22">
        <f>BRPL_EOD!AG22+BRPL_EOD!AH22</f>
        <v>84.24</v>
      </c>
      <c r="J22">
        <f>BYPL_EOD!AG22+BYPL_EOD!AH22</f>
        <v>18.3</v>
      </c>
      <c r="K22">
        <f>MES_EOD!AG22+MES_EOD!AH22</f>
        <v>0</v>
      </c>
      <c r="L22">
        <f>NDMC_EOD!AG22+NDMC_EOD!AH22</f>
        <v>37.47</v>
      </c>
      <c r="M22">
        <f>TPDDL_EOD!AG22+TPDDL_EOD!AH22</f>
        <v>0</v>
      </c>
      <c r="N22">
        <f t="shared" si="0"/>
        <v>140.01</v>
      </c>
      <c r="O22" s="154">
        <f t="shared" si="1"/>
        <v>0.63800000000000523</v>
      </c>
      <c r="P22">
        <v>84.24</v>
      </c>
      <c r="Q22">
        <v>18.45356515225463</v>
      </c>
      <c r="R22">
        <v>4.5312408540029554E-2</v>
      </c>
      <c r="S22">
        <v>37.764960188932776</v>
      </c>
      <c r="T22">
        <v>0.14416225027256926</v>
      </c>
      <c r="U22" s="156">
        <f t="shared" si="2"/>
        <v>140.648</v>
      </c>
      <c r="V22" s="154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110</v>
      </c>
      <c r="D23">
        <f>PPCL!M23</f>
        <v>140.1</v>
      </c>
      <c r="E23">
        <f>PPCL!N23</f>
        <v>0</v>
      </c>
      <c r="F23">
        <f t="shared" si="4"/>
        <v>275</v>
      </c>
      <c r="G23">
        <f t="shared" si="5"/>
        <v>140.1</v>
      </c>
      <c r="H23" s="154"/>
      <c r="I23">
        <f>BRPL_EOD!AG23+BRPL_EOD!AH23</f>
        <v>84.24</v>
      </c>
      <c r="J23">
        <f>BYPL_EOD!AG23+BYPL_EOD!AH23</f>
        <v>18.3</v>
      </c>
      <c r="K23">
        <f>MES_EOD!AG23+MES_EOD!AH23</f>
        <v>0</v>
      </c>
      <c r="L23">
        <f>NDMC_EOD!AG23+NDMC_EOD!AH23</f>
        <v>37.47</v>
      </c>
      <c r="M23">
        <f>TPDDL_EOD!AG23+TPDDL_EOD!AH23</f>
        <v>0</v>
      </c>
      <c r="N23">
        <f t="shared" si="0"/>
        <v>140.01</v>
      </c>
      <c r="O23" s="154">
        <f t="shared" si="1"/>
        <v>9.0000000000003411E-2</v>
      </c>
      <c r="P23">
        <v>84.24</v>
      </c>
      <c r="Q23">
        <v>18.321674944035969</v>
      </c>
      <c r="R23">
        <v>6.3821647148312073E-3</v>
      </c>
      <c r="S23">
        <v>37.511637918361096</v>
      </c>
      <c r="T23">
        <v>2.0304972888109844E-2</v>
      </c>
      <c r="U23" s="156">
        <f t="shared" si="2"/>
        <v>140.1</v>
      </c>
      <c r="V23" s="154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110</v>
      </c>
      <c r="D24">
        <f>PPCL!M24</f>
        <v>139.97999999999999</v>
      </c>
      <c r="E24">
        <f>PPCL!N24</f>
        <v>0</v>
      </c>
      <c r="F24">
        <f t="shared" si="4"/>
        <v>275</v>
      </c>
      <c r="G24">
        <f t="shared" si="5"/>
        <v>139.97999999999999</v>
      </c>
      <c r="H24" s="154"/>
      <c r="I24">
        <f>BRPL_EOD!AG24+BRPL_EOD!AH24</f>
        <v>84.24</v>
      </c>
      <c r="J24">
        <f>BYPL_EOD!AG24+BYPL_EOD!AH24</f>
        <v>18.3</v>
      </c>
      <c r="K24">
        <f>MES_EOD!AG24+MES_EOD!AH24</f>
        <v>0</v>
      </c>
      <c r="L24">
        <f>NDMC_EOD!AG24+NDMC_EOD!AH24</f>
        <v>37.47</v>
      </c>
      <c r="M24">
        <f>TPDDL_EOD!AG24+TPDDL_EOD!AH24</f>
        <v>0</v>
      </c>
      <c r="N24">
        <f t="shared" si="0"/>
        <v>140.01</v>
      </c>
      <c r="O24" s="154">
        <f t="shared" si="1"/>
        <v>-3.0000000000001137E-2</v>
      </c>
      <c r="P24">
        <v>84.221949860724223</v>
      </c>
      <c r="Q24">
        <v>18.296078851510607</v>
      </c>
      <c r="R24">
        <v>0</v>
      </c>
      <c r="S24">
        <v>37.461971287765159</v>
      </c>
      <c r="T24">
        <v>0</v>
      </c>
      <c r="U24" s="156">
        <f t="shared" si="2"/>
        <v>139.97999999999999</v>
      </c>
      <c r="V24" s="154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110</v>
      </c>
      <c r="D25">
        <f>PPCL!M25</f>
        <v>139.88799999999998</v>
      </c>
      <c r="E25">
        <f>PPCL!N25</f>
        <v>0</v>
      </c>
      <c r="F25">
        <f t="shared" si="4"/>
        <v>275</v>
      </c>
      <c r="G25">
        <f t="shared" si="5"/>
        <v>139.88799999999998</v>
      </c>
      <c r="H25" s="154"/>
      <c r="I25">
        <f>BRPL_EOD!AG25+BRPL_EOD!AH25</f>
        <v>84.24</v>
      </c>
      <c r="J25">
        <f>BYPL_EOD!AG25+BYPL_EOD!AH25</f>
        <v>18.3</v>
      </c>
      <c r="K25">
        <f>MES_EOD!AG25+MES_EOD!AH25</f>
        <v>0</v>
      </c>
      <c r="L25">
        <f>NDMC_EOD!AG25+NDMC_EOD!AH25</f>
        <v>37.47</v>
      </c>
      <c r="M25">
        <f>TPDDL_EOD!AG25+TPDDL_EOD!AH25</f>
        <v>0</v>
      </c>
      <c r="N25">
        <f t="shared" si="0"/>
        <v>140.01</v>
      </c>
      <c r="O25" s="154">
        <f t="shared" si="1"/>
        <v>-0.1220000000000141</v>
      </c>
      <c r="P25">
        <v>84.166596100278539</v>
      </c>
      <c r="Q25">
        <v>18.284053996143133</v>
      </c>
      <c r="R25">
        <v>0</v>
      </c>
      <c r="S25">
        <v>37.437349903578308</v>
      </c>
      <c r="T25">
        <v>0</v>
      </c>
      <c r="U25" s="156">
        <f t="shared" si="2"/>
        <v>139.88799999999998</v>
      </c>
      <c r="V25" s="154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110</v>
      </c>
      <c r="D26">
        <f>PPCL!M26</f>
        <v>140.1</v>
      </c>
      <c r="E26">
        <f>PPCL!N26</f>
        <v>0</v>
      </c>
      <c r="F26">
        <f t="shared" si="4"/>
        <v>275</v>
      </c>
      <c r="G26">
        <f t="shared" si="5"/>
        <v>140.1</v>
      </c>
      <c r="H26" s="154"/>
      <c r="I26">
        <f>BRPL_EOD!AG26+BRPL_EOD!AH26</f>
        <v>84.11</v>
      </c>
      <c r="J26">
        <f>BYPL_EOD!AG26+BYPL_EOD!AH26</f>
        <v>18.489999999999998</v>
      </c>
      <c r="K26">
        <f>MES_EOD!AG26+MES_EOD!AH26</f>
        <v>0</v>
      </c>
      <c r="L26">
        <f>NDMC_EOD!AG26+NDMC_EOD!AH26</f>
        <v>37.409999999999997</v>
      </c>
      <c r="M26">
        <f>TPDDL_EOD!AG26+TPDDL_EOD!AH26</f>
        <v>0</v>
      </c>
      <c r="N26">
        <f t="shared" si="0"/>
        <v>140.01</v>
      </c>
      <c r="O26" s="154">
        <f t="shared" si="1"/>
        <v>9.0000000000003411E-2</v>
      </c>
      <c r="P26">
        <v>84.11</v>
      </c>
      <c r="Q26">
        <v>18.511718130133776</v>
      </c>
      <c r="R26">
        <v>6.3781835630598799E-3</v>
      </c>
      <c r="S26">
        <v>37.451611379521687</v>
      </c>
      <c r="T26">
        <v>2.0292306781484235E-2</v>
      </c>
      <c r="U26" s="156">
        <f t="shared" si="2"/>
        <v>140.1</v>
      </c>
      <c r="V26" s="154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110</v>
      </c>
      <c r="D27">
        <f>PPCL!M27</f>
        <v>139.92400000000001</v>
      </c>
      <c r="E27">
        <f>PPCL!N27</f>
        <v>0</v>
      </c>
      <c r="F27">
        <f t="shared" si="4"/>
        <v>275</v>
      </c>
      <c r="G27">
        <f t="shared" si="5"/>
        <v>139.92400000000001</v>
      </c>
      <c r="H27" s="154"/>
      <c r="I27">
        <f>BRPL_EOD!AG27+BRPL_EOD!AH27</f>
        <v>84.11</v>
      </c>
      <c r="J27">
        <f>BYPL_EOD!AG27+BYPL_EOD!AH27</f>
        <v>18.489999999999998</v>
      </c>
      <c r="K27">
        <f>MES_EOD!AG27+MES_EOD!AH27</f>
        <v>0</v>
      </c>
      <c r="L27">
        <f>NDMC_EOD!AG27+NDMC_EOD!AH27</f>
        <v>37.409999999999997</v>
      </c>
      <c r="M27">
        <f>TPDDL_EOD!AG27+TPDDL_EOD!AH27</f>
        <v>0</v>
      </c>
      <c r="N27">
        <f t="shared" si="0"/>
        <v>140.01</v>
      </c>
      <c r="O27" s="154">
        <f t="shared" si="1"/>
        <v>-8.5999999999984311E-2</v>
      </c>
      <c r="P27">
        <v>84.058336118848658</v>
      </c>
      <c r="Q27">
        <v>18.478642668380829</v>
      </c>
      <c r="R27">
        <v>0</v>
      </c>
      <c r="S27">
        <v>37.38702121277052</v>
      </c>
      <c r="T27">
        <v>0</v>
      </c>
      <c r="U27" s="156">
        <f t="shared" si="2"/>
        <v>139.92400000000001</v>
      </c>
      <c r="V27" s="154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110</v>
      </c>
      <c r="D28">
        <f>PPCL!M28</f>
        <v>140.25600000000003</v>
      </c>
      <c r="E28">
        <f>PPCL!N28</f>
        <v>0</v>
      </c>
      <c r="F28">
        <f t="shared" si="4"/>
        <v>275</v>
      </c>
      <c r="G28">
        <f t="shared" si="5"/>
        <v>140.25600000000003</v>
      </c>
      <c r="H28" s="154"/>
      <c r="I28">
        <f>BRPL_EOD!AG28+BRPL_EOD!AH28</f>
        <v>84.11</v>
      </c>
      <c r="J28">
        <f>BYPL_EOD!AG28+BYPL_EOD!AH28</f>
        <v>18.489999999999998</v>
      </c>
      <c r="K28">
        <f>MES_EOD!AG28+MES_EOD!AH28</f>
        <v>0</v>
      </c>
      <c r="L28">
        <f>NDMC_EOD!AG28+NDMC_EOD!AH28</f>
        <v>37.409999999999997</v>
      </c>
      <c r="M28">
        <f>TPDDL_EOD!AG28+TPDDL_EOD!AH28</f>
        <v>0</v>
      </c>
      <c r="N28">
        <f t="shared" si="0"/>
        <v>140.01</v>
      </c>
      <c r="O28" s="154">
        <f t="shared" si="1"/>
        <v>0.24600000000003774</v>
      </c>
      <c r="P28">
        <v>84.11</v>
      </c>
      <c r="Q28">
        <v>18.549353182204321</v>
      </c>
      <c r="R28">
        <v>1.7441391610716245E-2</v>
      </c>
      <c r="S28">
        <v>37.523715322182582</v>
      </c>
      <c r="T28">
        <v>5.5490104002410758E-2</v>
      </c>
      <c r="U28" s="156">
        <f t="shared" si="2"/>
        <v>140.25600000000003</v>
      </c>
      <c r="V28" s="154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110</v>
      </c>
      <c r="D29">
        <f>PPCL!M29</f>
        <v>140.208</v>
      </c>
      <c r="E29">
        <f>PPCL!N29</f>
        <v>0</v>
      </c>
      <c r="F29">
        <f t="shared" si="4"/>
        <v>275</v>
      </c>
      <c r="G29">
        <f t="shared" si="5"/>
        <v>140.208</v>
      </c>
      <c r="H29" s="154"/>
      <c r="I29">
        <f>BRPL_EOD!AG29+BRPL_EOD!AH29</f>
        <v>84.11</v>
      </c>
      <c r="J29">
        <f>BYPL_EOD!AG29+BYPL_EOD!AH29</f>
        <v>18.489999999999998</v>
      </c>
      <c r="K29">
        <f>MES_EOD!AG29+MES_EOD!AH29</f>
        <v>0</v>
      </c>
      <c r="L29">
        <f>NDMC_EOD!AG29+NDMC_EOD!AH29</f>
        <v>37.409999999999997</v>
      </c>
      <c r="M29">
        <f>TPDDL_EOD!AG29+TPDDL_EOD!AH29</f>
        <v>0</v>
      </c>
      <c r="N29">
        <f t="shared" si="0"/>
        <v>140.01</v>
      </c>
      <c r="O29" s="154">
        <f t="shared" si="1"/>
        <v>0.1980000000000075</v>
      </c>
      <c r="P29">
        <v>84.11</v>
      </c>
      <c r="Q29">
        <v>18.53777447815791</v>
      </c>
      <c r="R29">
        <v>1.403628823265469E-2</v>
      </c>
      <c r="S29">
        <v>37.50153252781314</v>
      </c>
      <c r="T29">
        <v>4.4656705796300725E-2</v>
      </c>
      <c r="U29" s="156">
        <f t="shared" si="2"/>
        <v>140.20800000000003</v>
      </c>
      <c r="V29" s="154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110</v>
      </c>
      <c r="D30">
        <f>PPCL!M30</f>
        <v>139.72799999999998</v>
      </c>
      <c r="E30">
        <f>PPCL!N30</f>
        <v>0</v>
      </c>
      <c r="F30">
        <f t="shared" si="4"/>
        <v>275</v>
      </c>
      <c r="G30">
        <f t="shared" si="5"/>
        <v>139.72799999999998</v>
      </c>
      <c r="H30" s="154"/>
      <c r="I30">
        <f>BRPL_EOD!AG30+BRPL_EOD!AH30</f>
        <v>84.11</v>
      </c>
      <c r="J30">
        <f>BYPL_EOD!AG30+BYPL_EOD!AH30</f>
        <v>18.489999999999998</v>
      </c>
      <c r="K30">
        <f>MES_EOD!AG30+MES_EOD!AH30</f>
        <v>0</v>
      </c>
      <c r="L30">
        <f>NDMC_EOD!AG30+NDMC_EOD!AH30</f>
        <v>37.409999999999997</v>
      </c>
      <c r="M30">
        <f>TPDDL_EOD!AG30+TPDDL_EOD!AH30</f>
        <v>0</v>
      </c>
      <c r="N30">
        <f t="shared" si="0"/>
        <v>140.01</v>
      </c>
      <c r="O30" s="154">
        <f t="shared" si="1"/>
        <v>-0.28200000000001069</v>
      </c>
      <c r="P30">
        <v>83.940590529247899</v>
      </c>
      <c r="Q30">
        <v>18.452758517248764</v>
      </c>
      <c r="R30">
        <v>0</v>
      </c>
      <c r="S30">
        <v>37.334650953503314</v>
      </c>
      <c r="T30">
        <v>0</v>
      </c>
      <c r="U30" s="156">
        <f t="shared" si="2"/>
        <v>139.72799999999998</v>
      </c>
      <c r="V30" s="154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110</v>
      </c>
      <c r="D31">
        <f>PPCL!M31</f>
        <v>140.04400000000001</v>
      </c>
      <c r="E31">
        <f>PPCL!N31</f>
        <v>0</v>
      </c>
      <c r="F31">
        <f t="shared" si="4"/>
        <v>275</v>
      </c>
      <c r="G31">
        <f t="shared" si="5"/>
        <v>140.04400000000001</v>
      </c>
      <c r="H31" s="154"/>
      <c r="I31">
        <f>BRPL_EOD!AG31+BRPL_EOD!AH31</f>
        <v>65.09</v>
      </c>
      <c r="J31">
        <f>BYPL_EOD!AG31+BYPL_EOD!AH31</f>
        <v>38.42</v>
      </c>
      <c r="K31">
        <f>MES_EOD!AG31+MES_EOD!AH31</f>
        <v>0</v>
      </c>
      <c r="L31">
        <f>NDMC_EOD!AG31+NDMC_EOD!AH31</f>
        <v>36.479999999999997</v>
      </c>
      <c r="M31">
        <f>TPDDL_EOD!AG31+TPDDL_EOD!AH31</f>
        <v>0</v>
      </c>
      <c r="N31">
        <f t="shared" si="0"/>
        <v>139.99</v>
      </c>
      <c r="O31" s="154">
        <f t="shared" si="1"/>
        <v>5.4000000000002046E-2</v>
      </c>
      <c r="P31">
        <v>65.115107936281163</v>
      </c>
      <c r="Q31">
        <v>38.43482020144296</v>
      </c>
      <c r="R31">
        <v>0</v>
      </c>
      <c r="S31">
        <v>36.494071862275874</v>
      </c>
      <c r="T31">
        <v>0</v>
      </c>
      <c r="U31" s="156">
        <f t="shared" si="2"/>
        <v>140.04399999999998</v>
      </c>
      <c r="V31" s="154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110</v>
      </c>
      <c r="D32">
        <f>PPCL!M32</f>
        <v>139.61199999999999</v>
      </c>
      <c r="E32">
        <f>PPCL!N32</f>
        <v>0</v>
      </c>
      <c r="F32">
        <f t="shared" si="4"/>
        <v>275</v>
      </c>
      <c r="G32">
        <f t="shared" si="5"/>
        <v>139.61199999999999</v>
      </c>
      <c r="H32" s="154"/>
      <c r="I32">
        <f>BRPL_EOD!AG32+BRPL_EOD!AH32</f>
        <v>84.11</v>
      </c>
      <c r="J32">
        <f>BYPL_EOD!AG32+BYPL_EOD!AH32</f>
        <v>18.489999999999998</v>
      </c>
      <c r="K32">
        <f>MES_EOD!AG32+MES_EOD!AH32</f>
        <v>0</v>
      </c>
      <c r="L32">
        <f>NDMC_EOD!AG32+NDMC_EOD!AH32</f>
        <v>37.409999999999997</v>
      </c>
      <c r="M32">
        <f>TPDDL_EOD!AG32+TPDDL_EOD!AH32</f>
        <v>0</v>
      </c>
      <c r="N32">
        <f t="shared" si="0"/>
        <v>140.01</v>
      </c>
      <c r="O32" s="154">
        <f t="shared" si="1"/>
        <v>-0.39799999999999613</v>
      </c>
      <c r="P32">
        <v>83.870904363974006</v>
      </c>
      <c r="Q32">
        <v>18.437439325762444</v>
      </c>
      <c r="R32">
        <v>0</v>
      </c>
      <c r="S32">
        <v>37.303656310263548</v>
      </c>
      <c r="T32">
        <v>0</v>
      </c>
      <c r="U32" s="156">
        <f t="shared" si="2"/>
        <v>139.61199999999999</v>
      </c>
      <c r="V32" s="154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110</v>
      </c>
      <c r="D33">
        <f>PPCL!M33</f>
        <v>140.44800000000001</v>
      </c>
      <c r="E33">
        <f>PPCL!N33</f>
        <v>0</v>
      </c>
      <c r="F33">
        <f t="shared" si="4"/>
        <v>275</v>
      </c>
      <c r="G33">
        <f t="shared" si="5"/>
        <v>140.44800000000001</v>
      </c>
      <c r="H33" s="154"/>
      <c r="I33">
        <f>BRPL_EOD!AG33+BRPL_EOD!AH33</f>
        <v>84.11</v>
      </c>
      <c r="J33">
        <f>BYPL_EOD!AG33+BYPL_EOD!AH33</f>
        <v>18.489999999999998</v>
      </c>
      <c r="K33">
        <f>MES_EOD!AG33+MES_EOD!AH33</f>
        <v>0</v>
      </c>
      <c r="L33">
        <f>NDMC_EOD!AG33+NDMC_EOD!AH33</f>
        <v>37.409999999999997</v>
      </c>
      <c r="M33">
        <f>TPDDL_EOD!AG33+TPDDL_EOD!AH33</f>
        <v>0</v>
      </c>
      <c r="N33">
        <f t="shared" si="0"/>
        <v>140.01</v>
      </c>
      <c r="O33" s="154">
        <f t="shared" si="1"/>
        <v>0.4380000000000166</v>
      </c>
      <c r="P33">
        <v>84.11</v>
      </c>
      <c r="Q33">
        <v>18.595656324905875</v>
      </c>
      <c r="R33">
        <v>3.1071053004385629E-2</v>
      </c>
      <c r="S33">
        <v>37.612419502960272</v>
      </c>
      <c r="T33">
        <v>9.8853119129464484E-2</v>
      </c>
      <c r="U33" s="156">
        <f t="shared" si="2"/>
        <v>140.44800000000001</v>
      </c>
      <c r="V33" s="154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110</v>
      </c>
      <c r="D34">
        <f>PPCL!M34</f>
        <v>140.38800000000001</v>
      </c>
      <c r="E34">
        <f>PPCL!N34</f>
        <v>0</v>
      </c>
      <c r="F34">
        <f t="shared" si="4"/>
        <v>275</v>
      </c>
      <c r="G34">
        <f t="shared" si="5"/>
        <v>140.38800000000001</v>
      </c>
      <c r="H34" s="154"/>
      <c r="I34">
        <f>BRPL_EOD!AG34+BRPL_EOD!AH34</f>
        <v>84.11</v>
      </c>
      <c r="J34">
        <f>BYPL_EOD!AG34+BYPL_EOD!AH34</f>
        <v>18.489999999999998</v>
      </c>
      <c r="K34">
        <f>MES_EOD!AG34+MES_EOD!AH34</f>
        <v>0</v>
      </c>
      <c r="L34">
        <f>NDMC_EOD!AG34+NDMC_EOD!AH34</f>
        <v>37.409999999999997</v>
      </c>
      <c r="M34">
        <f>TPDDL_EOD!AG34+TPDDL_EOD!AH34</f>
        <v>0</v>
      </c>
      <c r="N34">
        <f t="shared" si="0"/>
        <v>140.01</v>
      </c>
      <c r="O34" s="154">
        <f t="shared" si="1"/>
        <v>0.37800000000001432</v>
      </c>
      <c r="P34">
        <v>84.11</v>
      </c>
      <c r="Q34">
        <v>18.581188600213242</v>
      </c>
      <c r="R34">
        <v>2.6810193529972073E-2</v>
      </c>
      <c r="S34">
        <v>37.584704088887513</v>
      </c>
      <c r="T34">
        <v>8.5297117369284081E-2</v>
      </c>
      <c r="U34" s="156">
        <f t="shared" si="2"/>
        <v>140.38800000000001</v>
      </c>
      <c r="V34" s="154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110</v>
      </c>
      <c r="D35">
        <f>PPCL!M35</f>
        <v>140.22800000000001</v>
      </c>
      <c r="E35">
        <f>PPCL!N35</f>
        <v>0</v>
      </c>
      <c r="F35">
        <f t="shared" si="4"/>
        <v>275</v>
      </c>
      <c r="G35">
        <f t="shared" si="5"/>
        <v>140.22800000000001</v>
      </c>
      <c r="H35" s="154"/>
      <c r="I35">
        <f>BRPL_EOD!AG35+BRPL_EOD!AH35</f>
        <v>84.11</v>
      </c>
      <c r="J35">
        <f>BYPL_EOD!AG35+BYPL_EOD!AH35</f>
        <v>18.489999999999998</v>
      </c>
      <c r="K35">
        <f>MES_EOD!AG35+MES_EOD!AH35</f>
        <v>0</v>
      </c>
      <c r="L35">
        <f>NDMC_EOD!AG35+NDMC_EOD!AH35</f>
        <v>37.409999999999997</v>
      </c>
      <c r="M35">
        <f>TPDDL_EOD!AG35+TPDDL_EOD!AH35</f>
        <v>0</v>
      </c>
      <c r="N35">
        <f t="shared" si="0"/>
        <v>140.01</v>
      </c>
      <c r="O35" s="154">
        <f t="shared" si="1"/>
        <v>0.21800000000001774</v>
      </c>
      <c r="P35">
        <v>84.11</v>
      </c>
      <c r="Q35">
        <v>18.542599079954265</v>
      </c>
      <c r="R35">
        <v>1.5454968989303838E-2</v>
      </c>
      <c r="S35">
        <v>37.510775686681228</v>
      </c>
      <c r="T35">
        <v>4.9170264375210875E-2</v>
      </c>
      <c r="U35" s="156">
        <f t="shared" si="2"/>
        <v>140.22800000000001</v>
      </c>
      <c r="V35" s="154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110</v>
      </c>
      <c r="D36">
        <f>PPCL!M36</f>
        <v>139.988</v>
      </c>
      <c r="E36">
        <f>PPCL!N36</f>
        <v>0</v>
      </c>
      <c r="F36">
        <f t="shared" si="4"/>
        <v>275</v>
      </c>
      <c r="G36">
        <f t="shared" si="5"/>
        <v>139.988</v>
      </c>
      <c r="H36" s="154"/>
      <c r="I36">
        <f>BRPL_EOD!AG36+BRPL_EOD!AH36</f>
        <v>84.11</v>
      </c>
      <c r="J36">
        <f>BYPL_EOD!AG36+BYPL_EOD!AH36</f>
        <v>18.489999999999998</v>
      </c>
      <c r="K36">
        <f>MES_EOD!AG36+MES_EOD!AH36</f>
        <v>0</v>
      </c>
      <c r="L36">
        <f>NDMC_EOD!AG36+NDMC_EOD!AH36</f>
        <v>37.409999999999997</v>
      </c>
      <c r="M36">
        <f>TPDDL_EOD!AG36+TPDDL_EOD!AH36</f>
        <v>0</v>
      </c>
      <c r="N36">
        <f t="shared" si="0"/>
        <v>140.01</v>
      </c>
      <c r="O36" s="154">
        <f t="shared" si="1"/>
        <v>-2.199999999999136E-2</v>
      </c>
      <c r="P36">
        <v>84.09678365831013</v>
      </c>
      <c r="Q36">
        <v>18.487094636097421</v>
      </c>
      <c r="R36">
        <v>0</v>
      </c>
      <c r="S36">
        <v>37.404121705592459</v>
      </c>
      <c r="T36">
        <v>0</v>
      </c>
      <c r="U36" s="156">
        <f t="shared" si="2"/>
        <v>139.988</v>
      </c>
      <c r="V36" s="154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110</v>
      </c>
      <c r="D37">
        <f>PPCL!M37</f>
        <v>139.52799999999999</v>
      </c>
      <c r="E37">
        <f>PPCL!N37</f>
        <v>0</v>
      </c>
      <c r="F37">
        <f t="shared" si="4"/>
        <v>275</v>
      </c>
      <c r="G37">
        <f t="shared" si="5"/>
        <v>139.52799999999999</v>
      </c>
      <c r="H37" s="154"/>
      <c r="I37">
        <f>BRPL_EOD!AG37+BRPL_EOD!AH37</f>
        <v>84.11</v>
      </c>
      <c r="J37">
        <f>BYPL_EOD!AG37+BYPL_EOD!AH37</f>
        <v>18.489999999999998</v>
      </c>
      <c r="K37">
        <f>MES_EOD!AG37+MES_EOD!AH37</f>
        <v>0</v>
      </c>
      <c r="L37">
        <f>NDMC_EOD!AG37+NDMC_EOD!AH37</f>
        <v>37.409999999999997</v>
      </c>
      <c r="M37">
        <f>TPDDL_EOD!AG37+TPDDL_EOD!AH37</f>
        <v>0</v>
      </c>
      <c r="N37">
        <f t="shared" si="0"/>
        <v>140.01</v>
      </c>
      <c r="O37" s="154">
        <f t="shared" si="1"/>
        <v>-0.48199999999999932</v>
      </c>
      <c r="P37">
        <v>83.820441968430828</v>
      </c>
      <c r="Q37">
        <v>18.426346118134418</v>
      </c>
      <c r="R37">
        <v>0</v>
      </c>
      <c r="S37">
        <v>37.281211913434753</v>
      </c>
      <c r="T37">
        <v>0</v>
      </c>
      <c r="U37" s="156">
        <f t="shared" si="2"/>
        <v>139.52799999999999</v>
      </c>
      <c r="V37" s="154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110</v>
      </c>
      <c r="D38">
        <f>PPCL!M38</f>
        <v>139.91199999999998</v>
      </c>
      <c r="E38">
        <f>PPCL!N38</f>
        <v>0</v>
      </c>
      <c r="F38">
        <f t="shared" si="4"/>
        <v>275</v>
      </c>
      <c r="G38">
        <f t="shared" si="5"/>
        <v>139.91199999999998</v>
      </c>
      <c r="H38" s="154"/>
      <c r="I38">
        <f>BRPL_EOD!AG38+BRPL_EOD!AH38</f>
        <v>84.11</v>
      </c>
      <c r="J38">
        <f>BYPL_EOD!AG38+BYPL_EOD!AH38</f>
        <v>18.489999999999998</v>
      </c>
      <c r="K38">
        <f>MES_EOD!AG38+MES_EOD!AH38</f>
        <v>0</v>
      </c>
      <c r="L38">
        <f>NDMC_EOD!AG38+NDMC_EOD!AH38</f>
        <v>37.409999999999997</v>
      </c>
      <c r="M38">
        <f>TPDDL_EOD!AG38+TPDDL_EOD!AH38</f>
        <v>0</v>
      </c>
      <c r="N38">
        <f t="shared" si="0"/>
        <v>140.01</v>
      </c>
      <c r="O38" s="154">
        <f t="shared" si="1"/>
        <v>-9.8000000000013188E-2</v>
      </c>
      <c r="P38">
        <v>84.05112720519962</v>
      </c>
      <c r="Q38">
        <v>18.477057924433964</v>
      </c>
      <c r="R38">
        <v>0</v>
      </c>
      <c r="S38">
        <v>37.383814870366393</v>
      </c>
      <c r="T38">
        <v>0</v>
      </c>
      <c r="U38" s="156">
        <f t="shared" si="2"/>
        <v>139.91199999999998</v>
      </c>
      <c r="V38" s="154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110</v>
      </c>
      <c r="D39">
        <f>PPCL!M39</f>
        <v>139.29600000000002</v>
      </c>
      <c r="E39">
        <f>PPCL!N39</f>
        <v>0</v>
      </c>
      <c r="F39">
        <f t="shared" si="4"/>
        <v>275</v>
      </c>
      <c r="G39">
        <f t="shared" si="5"/>
        <v>139.29600000000002</v>
      </c>
      <c r="H39" s="154"/>
      <c r="I39">
        <f>BRPL_EOD!AG39+BRPL_EOD!AH39</f>
        <v>84.11</v>
      </c>
      <c r="J39">
        <f>BYPL_EOD!AG39+BYPL_EOD!AH39</f>
        <v>18.489999999999998</v>
      </c>
      <c r="K39">
        <f>MES_EOD!AG39+MES_EOD!AH39</f>
        <v>0</v>
      </c>
      <c r="L39">
        <f>NDMC_EOD!AG39+NDMC_EOD!AH39</f>
        <v>37.409999999999997</v>
      </c>
      <c r="M39">
        <f>TPDDL_EOD!AG39+TPDDL_EOD!AH39</f>
        <v>0</v>
      </c>
      <c r="N39">
        <f t="shared" si="0"/>
        <v>140.01</v>
      </c>
      <c r="O39" s="154">
        <f t="shared" si="1"/>
        <v>-0.71399999999997021</v>
      </c>
      <c r="P39">
        <v>83.681069637883027</v>
      </c>
      <c r="Q39">
        <v>18.395707735161775</v>
      </c>
      <c r="R39">
        <v>0</v>
      </c>
      <c r="S39">
        <v>37.219222626955222</v>
      </c>
      <c r="T39">
        <v>0</v>
      </c>
      <c r="U39" s="156">
        <f t="shared" si="2"/>
        <v>139.29600000000002</v>
      </c>
      <c r="V39" s="154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110</v>
      </c>
      <c r="D40">
        <f>PPCL!M40</f>
        <v>140.00799999999998</v>
      </c>
      <c r="E40">
        <f>PPCL!N40</f>
        <v>0</v>
      </c>
      <c r="F40">
        <f t="shared" si="4"/>
        <v>275</v>
      </c>
      <c r="G40">
        <f t="shared" si="5"/>
        <v>140.00799999999998</v>
      </c>
      <c r="H40" s="154"/>
      <c r="I40">
        <f>BRPL_EOD!AG40+BRPL_EOD!AH40</f>
        <v>84.11</v>
      </c>
      <c r="J40">
        <f>BYPL_EOD!AG40+BYPL_EOD!AH40</f>
        <v>18.489999999999998</v>
      </c>
      <c r="K40">
        <f>MES_EOD!AG40+MES_EOD!AH40</f>
        <v>0</v>
      </c>
      <c r="L40">
        <f>NDMC_EOD!AG40+NDMC_EOD!AH40</f>
        <v>37.409999999999997</v>
      </c>
      <c r="M40">
        <f>TPDDL_EOD!AG40+TPDDL_EOD!AH40</f>
        <v>0</v>
      </c>
      <c r="N40">
        <f t="shared" si="0"/>
        <v>140.01</v>
      </c>
      <c r="O40" s="154">
        <f t="shared" si="1"/>
        <v>-2.0000000000095497E-3</v>
      </c>
      <c r="P40">
        <v>84.108798514391822</v>
      </c>
      <c r="Q40">
        <v>18.489735876008854</v>
      </c>
      <c r="R40">
        <v>0</v>
      </c>
      <c r="S40">
        <v>37.409465609599309</v>
      </c>
      <c r="T40">
        <v>0</v>
      </c>
      <c r="U40" s="156">
        <f t="shared" si="2"/>
        <v>140.00799999999998</v>
      </c>
      <c r="V40" s="154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110</v>
      </c>
      <c r="D41">
        <f>PPCL!M41</f>
        <v>139.78</v>
      </c>
      <c r="E41">
        <f>PPCL!N41</f>
        <v>0</v>
      </c>
      <c r="F41">
        <f t="shared" si="4"/>
        <v>275</v>
      </c>
      <c r="G41">
        <f t="shared" si="5"/>
        <v>139.78</v>
      </c>
      <c r="H41" s="154"/>
      <c r="I41">
        <f>BRPL_EOD!AG41+BRPL_EOD!AH41</f>
        <v>84.11</v>
      </c>
      <c r="J41">
        <f>BYPL_EOD!AG41+BYPL_EOD!AH41</f>
        <v>18.489999999999998</v>
      </c>
      <c r="K41">
        <f>MES_EOD!AG41+MES_EOD!AH41</f>
        <v>0</v>
      </c>
      <c r="L41">
        <f>NDMC_EOD!AG41+NDMC_EOD!AH41</f>
        <v>37.409999999999997</v>
      </c>
      <c r="M41">
        <f>TPDDL_EOD!AG41+TPDDL_EOD!AH41</f>
        <v>0</v>
      </c>
      <c r="N41">
        <f t="shared" si="0"/>
        <v>140.01</v>
      </c>
      <c r="O41" s="154">
        <f t="shared" si="1"/>
        <v>-0.22999999999998977</v>
      </c>
      <c r="P41">
        <v>83.971829155060362</v>
      </c>
      <c r="Q41">
        <v>18.459625741018499</v>
      </c>
      <c r="R41">
        <v>0</v>
      </c>
      <c r="S41">
        <v>37.348545103921147</v>
      </c>
      <c r="T41">
        <v>0</v>
      </c>
      <c r="U41" s="156">
        <f t="shared" si="2"/>
        <v>139.78</v>
      </c>
      <c r="V41" s="154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110</v>
      </c>
      <c r="D42">
        <f>PPCL!M42</f>
        <v>138.292</v>
      </c>
      <c r="E42">
        <f>PPCL!N42</f>
        <v>0</v>
      </c>
      <c r="F42">
        <f t="shared" si="4"/>
        <v>275</v>
      </c>
      <c r="G42">
        <f t="shared" si="5"/>
        <v>138.292</v>
      </c>
      <c r="H42" s="154"/>
      <c r="I42">
        <f>BRPL_EOD!AG42+BRPL_EOD!AH42</f>
        <v>84.11</v>
      </c>
      <c r="J42">
        <f>BYPL_EOD!AG42+BYPL_EOD!AH42</f>
        <v>18.489999999999998</v>
      </c>
      <c r="K42">
        <f>MES_EOD!AG42+MES_EOD!AH42</f>
        <v>0</v>
      </c>
      <c r="L42">
        <f>NDMC_EOD!AG42+NDMC_EOD!AH42</f>
        <v>37.409999999999997</v>
      </c>
      <c r="M42">
        <f>TPDDL_EOD!AG42+TPDDL_EOD!AH42</f>
        <v>0</v>
      </c>
      <c r="N42">
        <f t="shared" si="0"/>
        <v>140.01</v>
      </c>
      <c r="O42" s="154">
        <f t="shared" si="1"/>
        <v>-1.7179999999999893</v>
      </c>
      <c r="P42">
        <v>83.077923862581244</v>
      </c>
      <c r="Q42">
        <v>18.263117491607741</v>
      </c>
      <c r="R42">
        <v>0</v>
      </c>
      <c r="S42">
        <v>36.950958645811014</v>
      </c>
      <c r="T42">
        <v>0</v>
      </c>
      <c r="U42" s="156">
        <f t="shared" si="2"/>
        <v>138.292</v>
      </c>
      <c r="V42" s="154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110</v>
      </c>
      <c r="D43">
        <f>PPCL!M43</f>
        <v>139.36799999999999</v>
      </c>
      <c r="E43">
        <f>PPCL!N43</f>
        <v>0</v>
      </c>
      <c r="F43">
        <f t="shared" si="4"/>
        <v>275</v>
      </c>
      <c r="G43">
        <f t="shared" si="5"/>
        <v>139.36799999999999</v>
      </c>
      <c r="H43" s="154"/>
      <c r="I43">
        <f>BRPL_EOD!AG43+BRPL_EOD!AH43</f>
        <v>84.11</v>
      </c>
      <c r="J43">
        <f>BYPL_EOD!AG43+BYPL_EOD!AH43</f>
        <v>18.489999999999998</v>
      </c>
      <c r="K43">
        <f>MES_EOD!AG43+MES_EOD!AH43</f>
        <v>0</v>
      </c>
      <c r="L43">
        <f>NDMC_EOD!AG43+NDMC_EOD!AH43</f>
        <v>37.409999999999997</v>
      </c>
      <c r="M43">
        <f>TPDDL_EOD!AG43+TPDDL_EOD!AH43</f>
        <v>0</v>
      </c>
      <c r="N43">
        <f t="shared" si="0"/>
        <v>140.01</v>
      </c>
      <c r="O43" s="154">
        <f t="shared" si="1"/>
        <v>-0.64199999999999591</v>
      </c>
      <c r="P43">
        <v>83.724323119777154</v>
      </c>
      <c r="Q43">
        <v>18.40521619884294</v>
      </c>
      <c r="R43">
        <v>0</v>
      </c>
      <c r="S43">
        <v>37.238460681379898</v>
      </c>
      <c r="T43">
        <v>0</v>
      </c>
      <c r="U43" s="156">
        <f t="shared" si="2"/>
        <v>139.36799999999999</v>
      </c>
      <c r="V43" s="154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110</v>
      </c>
      <c r="D44">
        <f>PPCL!M44</f>
        <v>139.828</v>
      </c>
      <c r="E44">
        <f>PPCL!N44</f>
        <v>0</v>
      </c>
      <c r="F44">
        <f t="shared" si="4"/>
        <v>275</v>
      </c>
      <c r="G44">
        <f t="shared" si="5"/>
        <v>139.828</v>
      </c>
      <c r="H44" s="154"/>
      <c r="I44">
        <f>BRPL_EOD!AG44+BRPL_EOD!AH44</f>
        <v>87.13</v>
      </c>
      <c r="J44">
        <f>BYPL_EOD!AG44+BYPL_EOD!AH44</f>
        <v>19.149999999999999</v>
      </c>
      <c r="K44">
        <f>MES_EOD!AG44+MES_EOD!AH44</f>
        <v>0</v>
      </c>
      <c r="L44">
        <f>NDMC_EOD!AG44+NDMC_EOD!AH44</f>
        <v>33.72</v>
      </c>
      <c r="M44">
        <f>TPDDL_EOD!AG44+TPDDL_EOD!AH44</f>
        <v>0</v>
      </c>
      <c r="N44">
        <f t="shared" si="0"/>
        <v>140</v>
      </c>
      <c r="O44" s="154">
        <f t="shared" si="1"/>
        <v>-0.17199999999999704</v>
      </c>
      <c r="P44">
        <v>87.022954571428571</v>
      </c>
      <c r="Q44">
        <v>19.126472857142858</v>
      </c>
      <c r="R44">
        <v>0</v>
      </c>
      <c r="S44">
        <v>33.678572571428568</v>
      </c>
      <c r="T44">
        <v>0</v>
      </c>
      <c r="U44" s="156">
        <f t="shared" si="2"/>
        <v>139.828</v>
      </c>
      <c r="V44" s="154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110</v>
      </c>
      <c r="D45">
        <f>PPCL!M45</f>
        <v>140.61599999999999</v>
      </c>
      <c r="E45">
        <f>PPCL!N45</f>
        <v>0</v>
      </c>
      <c r="F45">
        <f t="shared" si="4"/>
        <v>275</v>
      </c>
      <c r="G45">
        <f t="shared" si="5"/>
        <v>140.61599999999999</v>
      </c>
      <c r="H45" s="154"/>
      <c r="I45">
        <f>BRPL_EOD!AG45+BRPL_EOD!AH45</f>
        <v>87.13</v>
      </c>
      <c r="J45">
        <f>BYPL_EOD!AG45+BYPL_EOD!AH45</f>
        <v>19.149999999999999</v>
      </c>
      <c r="K45">
        <f>MES_EOD!AG45+MES_EOD!AH45</f>
        <v>0</v>
      </c>
      <c r="L45">
        <f>NDMC_EOD!AG45+NDMC_EOD!AH45</f>
        <v>33.72</v>
      </c>
      <c r="M45">
        <f>TPDDL_EOD!AG45+TPDDL_EOD!AH45</f>
        <v>0</v>
      </c>
      <c r="N45">
        <f t="shared" si="0"/>
        <v>140</v>
      </c>
      <c r="O45" s="154">
        <f t="shared" si="1"/>
        <v>0.61599999999998545</v>
      </c>
      <c r="P45">
        <v>87.13</v>
      </c>
      <c r="Q45">
        <v>19.300660408636581</v>
      </c>
      <c r="R45">
        <v>4.4336572207363964E-2</v>
      </c>
      <c r="S45">
        <v>33.999945409889044</v>
      </c>
      <c r="T45">
        <v>0.14105760926699293</v>
      </c>
      <c r="U45" s="156">
        <f t="shared" si="2"/>
        <v>140.61599999999999</v>
      </c>
      <c r="V45" s="154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110</v>
      </c>
      <c r="D46">
        <f>PPCL!M46</f>
        <v>141.976</v>
      </c>
      <c r="E46">
        <f>PPCL!N46</f>
        <v>0</v>
      </c>
      <c r="F46">
        <f t="shared" si="4"/>
        <v>275</v>
      </c>
      <c r="G46">
        <f t="shared" si="5"/>
        <v>141.976</v>
      </c>
      <c r="H46" s="154"/>
      <c r="I46">
        <f>BRPL_EOD!AG46+BRPL_EOD!AH46</f>
        <v>87.13</v>
      </c>
      <c r="J46">
        <f>BYPL_EOD!AG46+BYPL_EOD!AH46</f>
        <v>19.149999999999999</v>
      </c>
      <c r="K46">
        <f>MES_EOD!AG46+MES_EOD!AH46</f>
        <v>0</v>
      </c>
      <c r="L46">
        <f>NDMC_EOD!AG46+NDMC_EOD!AH46</f>
        <v>33.72</v>
      </c>
      <c r="M46">
        <f>TPDDL_EOD!AG46+TPDDL_EOD!AH46</f>
        <v>0</v>
      </c>
      <c r="N46">
        <f t="shared" si="0"/>
        <v>140</v>
      </c>
      <c r="O46" s="154">
        <f t="shared" si="1"/>
        <v>1.9759999999999991</v>
      </c>
      <c r="P46">
        <v>87.13</v>
      </c>
      <c r="Q46">
        <v>19.632455876225276</v>
      </c>
      <c r="R46">
        <v>0.14273122706998387</v>
      </c>
      <c r="S46">
        <v>34.616710906950736</v>
      </c>
      <c r="T46">
        <v>0.45410198975400806</v>
      </c>
      <c r="U46" s="156">
        <f t="shared" si="2"/>
        <v>141.976</v>
      </c>
      <c r="V46" s="154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110</v>
      </c>
      <c r="D47">
        <f>PPCL!M47</f>
        <v>156.22399999999999</v>
      </c>
      <c r="E47">
        <f>PPCL!N47</f>
        <v>0</v>
      </c>
      <c r="F47">
        <f t="shared" si="4"/>
        <v>275</v>
      </c>
      <c r="G47">
        <f t="shared" si="5"/>
        <v>156.22399999999999</v>
      </c>
      <c r="H47" s="154"/>
      <c r="I47">
        <f>BRPL_EOD!AG47+BRPL_EOD!AH47</f>
        <v>91.5</v>
      </c>
      <c r="J47">
        <f>BYPL_EOD!AG47+BYPL_EOD!AH47</f>
        <v>20.11</v>
      </c>
      <c r="K47">
        <f>MES_EOD!AG47+MES_EOD!AH47</f>
        <v>0</v>
      </c>
      <c r="L47">
        <f>NDMC_EOD!AG47+NDMC_EOD!AH47</f>
        <v>28.39</v>
      </c>
      <c r="M47">
        <f>TPDDL_EOD!AG47+TPDDL_EOD!AH47</f>
        <v>0</v>
      </c>
      <c r="N47">
        <f t="shared" si="0"/>
        <v>140</v>
      </c>
      <c r="O47" s="154">
        <f t="shared" si="1"/>
        <v>16.22399999999999</v>
      </c>
      <c r="P47">
        <v>91.5</v>
      </c>
      <c r="Q47">
        <v>24.052464629445858</v>
      </c>
      <c r="R47">
        <v>1.2350120125885815</v>
      </c>
      <c r="S47">
        <v>35.507310222205177</v>
      </c>
      <c r="T47">
        <v>3.9292131357603712</v>
      </c>
      <c r="U47" s="156">
        <f t="shared" si="2"/>
        <v>156.22399999999999</v>
      </c>
      <c r="V47" s="154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110</v>
      </c>
      <c r="D48">
        <f>PPCL!M48</f>
        <v>141.852</v>
      </c>
      <c r="E48">
        <f>PPCL!N48</f>
        <v>0</v>
      </c>
      <c r="F48">
        <f t="shared" si="4"/>
        <v>275</v>
      </c>
      <c r="G48">
        <f t="shared" si="5"/>
        <v>141.852</v>
      </c>
      <c r="H48" s="154"/>
      <c r="I48">
        <f>BRPL_EOD!AG48+BRPL_EOD!AH48</f>
        <v>96.68</v>
      </c>
      <c r="J48">
        <f>BYPL_EOD!AG48+BYPL_EOD!AH48</f>
        <v>21.25</v>
      </c>
      <c r="K48">
        <f>MES_EOD!AG48+MES_EOD!AH48</f>
        <v>0.5</v>
      </c>
      <c r="L48">
        <f>NDMC_EOD!AG48+NDMC_EOD!AH48</f>
        <v>20</v>
      </c>
      <c r="M48">
        <f>TPDDL_EOD!AG48+TPDDL_EOD!AH48</f>
        <v>1.58</v>
      </c>
      <c r="N48">
        <f t="shared" si="0"/>
        <v>140.01000000000002</v>
      </c>
      <c r="O48" s="154">
        <f t="shared" si="1"/>
        <v>1.8419999999999845</v>
      </c>
      <c r="P48">
        <v>96.68</v>
      </c>
      <c r="Q48">
        <v>21.717602375022043</v>
      </c>
      <c r="R48">
        <v>0.64064361732850506</v>
      </c>
      <c r="S48">
        <v>20.786344892902907</v>
      </c>
      <c r="T48">
        <v>2.0274091147465292</v>
      </c>
      <c r="U48" s="156">
        <f t="shared" si="2"/>
        <v>141.85199999999998</v>
      </c>
      <c r="V48" s="154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110</v>
      </c>
      <c r="D49">
        <f>PPCL!M49</f>
        <v>140.43600000000001</v>
      </c>
      <c r="E49">
        <f>PPCL!N49</f>
        <v>0</v>
      </c>
      <c r="F49">
        <f t="shared" si="4"/>
        <v>275</v>
      </c>
      <c r="G49">
        <f t="shared" si="5"/>
        <v>140.43600000000001</v>
      </c>
      <c r="H49" s="154"/>
      <c r="I49">
        <f>BRPL_EOD!AG49+BRPL_EOD!AH49</f>
        <v>96.68</v>
      </c>
      <c r="J49">
        <f>BYPL_EOD!AG49+BYPL_EOD!AH49</f>
        <v>21.25</v>
      </c>
      <c r="K49">
        <f>MES_EOD!AG49+MES_EOD!AH49</f>
        <v>0.5</v>
      </c>
      <c r="L49">
        <f>NDMC_EOD!AG49+NDMC_EOD!AH49</f>
        <v>20</v>
      </c>
      <c r="M49">
        <f>TPDDL_EOD!AG49+TPDDL_EOD!AH49</f>
        <v>1.58</v>
      </c>
      <c r="N49">
        <f t="shared" si="0"/>
        <v>140.01000000000002</v>
      </c>
      <c r="O49" s="154">
        <f t="shared" si="1"/>
        <v>0.42599999999998772</v>
      </c>
      <c r="P49">
        <v>96.68</v>
      </c>
      <c r="Q49">
        <v>21.35842982346426</v>
      </c>
      <c r="R49">
        <v>0.53244799786088348</v>
      </c>
      <c r="S49">
        <v>20.181900371778809</v>
      </c>
      <c r="T49">
        <v>1.6832218068960374</v>
      </c>
      <c r="U49" s="156">
        <f t="shared" si="2"/>
        <v>140.43599999999998</v>
      </c>
      <c r="V49" s="154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110</v>
      </c>
      <c r="D50">
        <f>PPCL!M50</f>
        <v>141.49599999999998</v>
      </c>
      <c r="E50">
        <f>PPCL!N50</f>
        <v>0</v>
      </c>
      <c r="F50">
        <f t="shared" si="4"/>
        <v>275</v>
      </c>
      <c r="G50">
        <f t="shared" si="5"/>
        <v>141.49599999999998</v>
      </c>
      <c r="H50" s="154"/>
      <c r="I50">
        <f>BRPL_EOD!AG50+BRPL_EOD!AH50</f>
        <v>96.68</v>
      </c>
      <c r="J50">
        <f>BYPL_EOD!AG50+BYPL_EOD!AH50</f>
        <v>21.25</v>
      </c>
      <c r="K50">
        <f>MES_EOD!AG50+MES_EOD!AH50</f>
        <v>0.5</v>
      </c>
      <c r="L50">
        <f>NDMC_EOD!AG50+NDMC_EOD!AH50</f>
        <v>20</v>
      </c>
      <c r="M50">
        <f>TPDDL_EOD!AG50+TPDDL_EOD!AH50</f>
        <v>1.58</v>
      </c>
      <c r="N50">
        <f t="shared" si="0"/>
        <v>140.01000000000002</v>
      </c>
      <c r="O50" s="154">
        <f t="shared" si="1"/>
        <v>1.4859999999999616</v>
      </c>
      <c r="P50">
        <v>96.68</v>
      </c>
      <c r="Q50">
        <v>21.627482170783892</v>
      </c>
      <c r="R50">
        <v>0.61339251184068078</v>
      </c>
      <c r="S50">
        <v>20.634406447469399</v>
      </c>
      <c r="T50">
        <v>1.9407188699059947</v>
      </c>
      <c r="U50" s="156">
        <f t="shared" si="2"/>
        <v>141.49599999999998</v>
      </c>
      <c r="V50" s="154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110</v>
      </c>
      <c r="D51">
        <f>PPCL!M51</f>
        <v>141.40400000000002</v>
      </c>
      <c r="E51">
        <f>PPCL!N51</f>
        <v>0</v>
      </c>
      <c r="F51">
        <f t="shared" si="4"/>
        <v>275</v>
      </c>
      <c r="G51">
        <f t="shared" si="5"/>
        <v>141.40400000000002</v>
      </c>
      <c r="H51" s="154"/>
      <c r="I51">
        <f>BRPL_EOD!AG51+BRPL_EOD!AH51</f>
        <v>88.51</v>
      </c>
      <c r="J51">
        <f>BYPL_EOD!AG51+BYPL_EOD!AH51</f>
        <v>19.45</v>
      </c>
      <c r="K51">
        <f>MES_EOD!AG51+MES_EOD!AH51</f>
        <v>0</v>
      </c>
      <c r="L51">
        <f>NDMC_EOD!AG51+NDMC_EOD!AH51</f>
        <v>32.04</v>
      </c>
      <c r="M51">
        <f>TPDDL_EOD!AG51+TPDDL_EOD!AH51</f>
        <v>0</v>
      </c>
      <c r="N51">
        <f t="shared" si="0"/>
        <v>140</v>
      </c>
      <c r="O51" s="154">
        <f t="shared" si="1"/>
        <v>1.4040000000000248</v>
      </c>
      <c r="P51">
        <v>88.51</v>
      </c>
      <c r="Q51">
        <v>19.795121835804323</v>
      </c>
      <c r="R51">
        <v>0.10187830089354517</v>
      </c>
      <c r="S51">
        <v>32.672872199733249</v>
      </c>
      <c r="T51">
        <v>0.32412766356890277</v>
      </c>
      <c r="U51" s="156">
        <f t="shared" si="2"/>
        <v>141.40400000000002</v>
      </c>
      <c r="V51" s="154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110</v>
      </c>
      <c r="D52">
        <f>PPCL!M52</f>
        <v>141.59199999999998</v>
      </c>
      <c r="E52">
        <f>PPCL!N52</f>
        <v>0</v>
      </c>
      <c r="F52">
        <f t="shared" si="4"/>
        <v>275</v>
      </c>
      <c r="G52">
        <f t="shared" si="5"/>
        <v>141.59199999999998</v>
      </c>
      <c r="H52" s="154"/>
      <c r="I52">
        <f>BRPL_EOD!AG52+BRPL_EOD!AH52</f>
        <v>88.51</v>
      </c>
      <c r="J52">
        <f>BYPL_EOD!AG52+BYPL_EOD!AH52</f>
        <v>19.45</v>
      </c>
      <c r="K52">
        <f>MES_EOD!AG52+MES_EOD!AH52</f>
        <v>0</v>
      </c>
      <c r="L52">
        <f>NDMC_EOD!AG52+NDMC_EOD!AH52</f>
        <v>32.04</v>
      </c>
      <c r="M52">
        <f>TPDDL_EOD!AG52+TPDDL_EOD!AH52</f>
        <v>0</v>
      </c>
      <c r="N52">
        <f t="shared" si="0"/>
        <v>140</v>
      </c>
      <c r="O52" s="154">
        <f t="shared" si="1"/>
        <v>1.5919999999999845</v>
      </c>
      <c r="P52">
        <v>88.51</v>
      </c>
      <c r="Q52">
        <v>19.841234664149724</v>
      </c>
      <c r="R52">
        <v>0.11557516260124427</v>
      </c>
      <c r="S52">
        <v>32.757485695534164</v>
      </c>
      <c r="T52">
        <v>0.36770447771484971</v>
      </c>
      <c r="U52" s="156">
        <f t="shared" si="2"/>
        <v>141.59199999999998</v>
      </c>
      <c r="V52" s="154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110</v>
      </c>
      <c r="D53">
        <f>PPCL!M53</f>
        <v>141.696</v>
      </c>
      <c r="E53">
        <f>PPCL!N53</f>
        <v>0</v>
      </c>
      <c r="F53">
        <f t="shared" si="4"/>
        <v>275</v>
      </c>
      <c r="G53">
        <f t="shared" si="5"/>
        <v>141.696</v>
      </c>
      <c r="H53" s="154"/>
      <c r="I53">
        <f>BRPL_EOD!AG53+BRPL_EOD!AH53</f>
        <v>87.36</v>
      </c>
      <c r="J53">
        <f>BYPL_EOD!AG53+BYPL_EOD!AH53</f>
        <v>19.2</v>
      </c>
      <c r="K53">
        <f>MES_EOD!AG53+MES_EOD!AH53</f>
        <v>0</v>
      </c>
      <c r="L53">
        <f>NDMC_EOD!AG53+NDMC_EOD!AH53</f>
        <v>33.43</v>
      </c>
      <c r="M53">
        <f>TPDDL_EOD!AG53+TPDDL_EOD!AH53</f>
        <v>0</v>
      </c>
      <c r="N53">
        <f t="shared" si="0"/>
        <v>139.99</v>
      </c>
      <c r="O53" s="154">
        <f t="shared" si="1"/>
        <v>1.7059999999999889</v>
      </c>
      <c r="P53">
        <v>87.36</v>
      </c>
      <c r="Q53">
        <v>19.617114567652852</v>
      </c>
      <c r="R53">
        <v>0.12326655300545657</v>
      </c>
      <c r="S53">
        <v>34.203444103443132</v>
      </c>
      <c r="T53">
        <v>0.39217477589854821</v>
      </c>
      <c r="U53" s="156">
        <f t="shared" si="2"/>
        <v>141.696</v>
      </c>
      <c r="V53" s="154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110</v>
      </c>
      <c r="D54">
        <f>PPCL!M54</f>
        <v>142.34800000000001</v>
      </c>
      <c r="E54">
        <f>PPCL!N54</f>
        <v>0</v>
      </c>
      <c r="F54">
        <f t="shared" si="4"/>
        <v>275</v>
      </c>
      <c r="G54">
        <f t="shared" si="5"/>
        <v>142.34800000000001</v>
      </c>
      <c r="H54" s="154"/>
      <c r="I54">
        <f>BRPL_EOD!AG54+BRPL_EOD!AH54</f>
        <v>87.36</v>
      </c>
      <c r="J54">
        <f>BYPL_EOD!AG54+BYPL_EOD!AH54</f>
        <v>19.2</v>
      </c>
      <c r="K54">
        <f>MES_EOD!AG54+MES_EOD!AH54</f>
        <v>0</v>
      </c>
      <c r="L54">
        <f>NDMC_EOD!AG54+NDMC_EOD!AH54</f>
        <v>33.43</v>
      </c>
      <c r="M54">
        <f>TPDDL_EOD!AG54+TPDDL_EOD!AH54</f>
        <v>0</v>
      </c>
      <c r="N54">
        <f t="shared" si="0"/>
        <v>139.99</v>
      </c>
      <c r="O54" s="154">
        <f t="shared" si="1"/>
        <v>2.3580000000000041</v>
      </c>
      <c r="P54">
        <v>87.36</v>
      </c>
      <c r="Q54">
        <v>19.77604366232093</v>
      </c>
      <c r="R54">
        <v>0.17066728686749805</v>
      </c>
      <c r="S54">
        <v>34.498307979721581</v>
      </c>
      <c r="T54">
        <v>0.54298107108999383</v>
      </c>
      <c r="U54" s="156">
        <f t="shared" si="2"/>
        <v>142.34800000000001</v>
      </c>
      <c r="V54" s="154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110</v>
      </c>
      <c r="D55">
        <f>PPCL!M55</f>
        <v>142.60799999999998</v>
      </c>
      <c r="E55">
        <f>PPCL!N55</f>
        <v>0</v>
      </c>
      <c r="F55">
        <f t="shared" si="4"/>
        <v>275</v>
      </c>
      <c r="G55">
        <f t="shared" si="5"/>
        <v>142.60799999999998</v>
      </c>
      <c r="H55" s="154"/>
      <c r="I55">
        <f>BRPL_EOD!AG55+BRPL_EOD!AH55</f>
        <v>83.07</v>
      </c>
      <c r="J55">
        <f>BYPL_EOD!AG55+BYPL_EOD!AH55</f>
        <v>18.260000000000002</v>
      </c>
      <c r="K55">
        <f>MES_EOD!AG55+MES_EOD!AH55</f>
        <v>0</v>
      </c>
      <c r="L55">
        <f>NDMC_EOD!AG55+NDMC_EOD!AH55</f>
        <v>38.67</v>
      </c>
      <c r="M55">
        <f>TPDDL_EOD!AG55+TPDDL_EOD!AH55</f>
        <v>0</v>
      </c>
      <c r="N55">
        <f t="shared" si="0"/>
        <v>140</v>
      </c>
      <c r="O55" s="154">
        <f t="shared" si="1"/>
        <v>2.6079999999999757</v>
      </c>
      <c r="P55">
        <v>83.07</v>
      </c>
      <c r="Q55">
        <v>18.88464129211593</v>
      </c>
      <c r="R55">
        <v>0.18524755458537859</v>
      </c>
      <c r="S55">
        <v>39.878742695805919</v>
      </c>
      <c r="T55">
        <v>0.58936845749275557</v>
      </c>
      <c r="U55" s="156">
        <f t="shared" si="2"/>
        <v>142.60799999999998</v>
      </c>
      <c r="V55" s="154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110</v>
      </c>
      <c r="D56">
        <f>PPCL!M56</f>
        <v>142.292</v>
      </c>
      <c r="E56">
        <f>PPCL!N56</f>
        <v>0</v>
      </c>
      <c r="F56">
        <f t="shared" si="4"/>
        <v>275</v>
      </c>
      <c r="G56">
        <f t="shared" si="5"/>
        <v>142.292</v>
      </c>
      <c r="H56" s="154"/>
      <c r="I56">
        <f>BRPL_EOD!AG56+BRPL_EOD!AH56</f>
        <v>83.07</v>
      </c>
      <c r="J56">
        <f>BYPL_EOD!AG56+BYPL_EOD!AH56</f>
        <v>18.260000000000002</v>
      </c>
      <c r="K56">
        <f>MES_EOD!AG56+MES_EOD!AH56</f>
        <v>0</v>
      </c>
      <c r="L56">
        <f>NDMC_EOD!AG56+NDMC_EOD!AH56</f>
        <v>38.67</v>
      </c>
      <c r="M56">
        <f>TPDDL_EOD!AG56+TPDDL_EOD!AH56</f>
        <v>0</v>
      </c>
      <c r="N56">
        <f t="shared" si="0"/>
        <v>140</v>
      </c>
      <c r="O56" s="154">
        <f t="shared" si="1"/>
        <v>2.2920000000000016</v>
      </c>
      <c r="P56">
        <v>83.07</v>
      </c>
      <c r="Q56">
        <v>18.809127931872716</v>
      </c>
      <c r="R56">
        <v>0.16265178012752546</v>
      </c>
      <c r="S56">
        <v>39.732740697098983</v>
      </c>
      <c r="T56">
        <v>0.51747959090077411</v>
      </c>
      <c r="U56" s="156">
        <f t="shared" si="2"/>
        <v>142.29199999999997</v>
      </c>
      <c r="V56" s="154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110</v>
      </c>
      <c r="D57">
        <f>PPCL!M57</f>
        <v>142.00399999999999</v>
      </c>
      <c r="E57">
        <f>PPCL!N57</f>
        <v>0</v>
      </c>
      <c r="F57">
        <f t="shared" si="4"/>
        <v>275</v>
      </c>
      <c r="G57">
        <f t="shared" si="5"/>
        <v>142.00399999999999</v>
      </c>
      <c r="H57" s="154"/>
      <c r="I57">
        <f>BRPL_EOD!AG57+BRPL_EOD!AH57</f>
        <v>83.07</v>
      </c>
      <c r="J57">
        <f>BYPL_EOD!AG57+BYPL_EOD!AH57</f>
        <v>18.260000000000002</v>
      </c>
      <c r="K57">
        <f>MES_EOD!AG57+MES_EOD!AH57</f>
        <v>0</v>
      </c>
      <c r="L57">
        <f>NDMC_EOD!AG57+NDMC_EOD!AH57</f>
        <v>38.67</v>
      </c>
      <c r="M57">
        <f>TPDDL_EOD!AG57+TPDDL_EOD!AH57</f>
        <v>0</v>
      </c>
      <c r="N57">
        <f t="shared" si="0"/>
        <v>140</v>
      </c>
      <c r="O57" s="154">
        <f t="shared" si="1"/>
        <v>2.0039999999999907</v>
      </c>
      <c r="P57">
        <v>83.07</v>
      </c>
      <c r="Q57">
        <v>18.740264148816266</v>
      </c>
      <c r="R57">
        <v>0.1420944323170833</v>
      </c>
      <c r="S57">
        <v>39.599565403177969</v>
      </c>
      <c r="T57">
        <v>0.45207601568867412</v>
      </c>
      <c r="U57" s="156">
        <f t="shared" si="2"/>
        <v>142.00399999999999</v>
      </c>
      <c r="V57" s="154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110</v>
      </c>
      <c r="D58">
        <f>PPCL!M58</f>
        <v>142.548</v>
      </c>
      <c r="E58">
        <f>PPCL!N58</f>
        <v>0</v>
      </c>
      <c r="F58">
        <f t="shared" si="4"/>
        <v>275</v>
      </c>
      <c r="G58">
        <f t="shared" si="5"/>
        <v>142.548</v>
      </c>
      <c r="H58" s="154"/>
      <c r="I58">
        <f>BRPL_EOD!AG58+BRPL_EOD!AH58</f>
        <v>83.07</v>
      </c>
      <c r="J58">
        <f>BYPL_EOD!AG58+BYPL_EOD!AH58</f>
        <v>18.260000000000002</v>
      </c>
      <c r="K58">
        <f>MES_EOD!AG58+MES_EOD!AH58</f>
        <v>0</v>
      </c>
      <c r="L58">
        <f>NDMC_EOD!AG58+NDMC_EOD!AH58</f>
        <v>38.67</v>
      </c>
      <c r="M58">
        <f>TPDDL_EOD!AG58+TPDDL_EOD!AH58</f>
        <v>0</v>
      </c>
      <c r="N58">
        <f t="shared" si="0"/>
        <v>140</v>
      </c>
      <c r="O58" s="154">
        <f t="shared" si="1"/>
        <v>2.5480000000000018</v>
      </c>
      <c r="P58">
        <v>83.07</v>
      </c>
      <c r="Q58">
        <v>18.870306980839651</v>
      </c>
      <c r="R58">
        <v>0.18095400997730737</v>
      </c>
      <c r="S58">
        <v>39.851030541796504</v>
      </c>
      <c r="T58">
        <v>0.57570846738654891</v>
      </c>
      <c r="U58" s="156">
        <f t="shared" si="2"/>
        <v>142.548</v>
      </c>
      <c r="V58" s="154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110</v>
      </c>
      <c r="D59">
        <f>PPCL!M59</f>
        <v>141.976</v>
      </c>
      <c r="E59">
        <f>PPCL!N59</f>
        <v>0</v>
      </c>
      <c r="F59">
        <f t="shared" si="4"/>
        <v>275</v>
      </c>
      <c r="G59">
        <f t="shared" si="5"/>
        <v>141.976</v>
      </c>
      <c r="H59" s="154"/>
      <c r="I59">
        <f>BRPL_EOD!AG59+BRPL_EOD!AH59</f>
        <v>83.07</v>
      </c>
      <c r="J59">
        <f>BYPL_EOD!AG59+BYPL_EOD!AH59</f>
        <v>18.260000000000002</v>
      </c>
      <c r="K59">
        <f>MES_EOD!AG59+MES_EOD!AH59</f>
        <v>0</v>
      </c>
      <c r="L59">
        <f>NDMC_EOD!AG59+NDMC_EOD!AH59</f>
        <v>38.67</v>
      </c>
      <c r="M59">
        <f>TPDDL_EOD!AG59+TPDDL_EOD!AH59</f>
        <v>0</v>
      </c>
      <c r="N59">
        <f t="shared" si="0"/>
        <v>140</v>
      </c>
      <c r="O59" s="154">
        <f t="shared" si="1"/>
        <v>1.9759999999999991</v>
      </c>
      <c r="P59">
        <v>83.07</v>
      </c>
      <c r="Q59">
        <v>18.733566952818311</v>
      </c>
      <c r="R59">
        <v>0.14009764271012234</v>
      </c>
      <c r="S59">
        <v>39.586612211162794</v>
      </c>
      <c r="T59">
        <v>0.44572319330877197</v>
      </c>
      <c r="U59" s="156">
        <f t="shared" si="2"/>
        <v>141.97599999999997</v>
      </c>
      <c r="V59" s="154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110</v>
      </c>
      <c r="D60">
        <f>PPCL!M60</f>
        <v>142.38</v>
      </c>
      <c r="E60">
        <f>PPCL!N60</f>
        <v>0</v>
      </c>
      <c r="F60">
        <f t="shared" si="4"/>
        <v>275</v>
      </c>
      <c r="G60">
        <f t="shared" si="5"/>
        <v>142.38</v>
      </c>
      <c r="H60" s="154"/>
      <c r="I60">
        <f>BRPL_EOD!AG60+BRPL_EOD!AH60</f>
        <v>83.07</v>
      </c>
      <c r="J60">
        <f>BYPL_EOD!AG60+BYPL_EOD!AH60</f>
        <v>18.260000000000002</v>
      </c>
      <c r="K60">
        <f>MES_EOD!AG60+MES_EOD!AH60</f>
        <v>0</v>
      </c>
      <c r="L60">
        <f>NDMC_EOD!AG60+NDMC_EOD!AH60</f>
        <v>38.67</v>
      </c>
      <c r="M60">
        <f>TPDDL_EOD!AG60+TPDDL_EOD!AH60</f>
        <v>0</v>
      </c>
      <c r="N60">
        <f t="shared" si="0"/>
        <v>140</v>
      </c>
      <c r="O60" s="154">
        <f t="shared" si="1"/>
        <v>2.3799999999999955</v>
      </c>
      <c r="P60">
        <v>83.07</v>
      </c>
      <c r="Q60">
        <v>18.830161758552425</v>
      </c>
      <c r="R60">
        <v>0.16894008629573004</v>
      </c>
      <c r="S60">
        <v>39.773412204032759</v>
      </c>
      <c r="T60">
        <v>0.53748595111908826</v>
      </c>
      <c r="U60" s="156">
        <f t="shared" si="2"/>
        <v>142.38</v>
      </c>
      <c r="V60" s="154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110</v>
      </c>
      <c r="D61">
        <f>PPCL!M61</f>
        <v>142.364</v>
      </c>
      <c r="E61">
        <f>PPCL!N61</f>
        <v>0</v>
      </c>
      <c r="F61">
        <f t="shared" si="4"/>
        <v>275</v>
      </c>
      <c r="G61">
        <f t="shared" si="5"/>
        <v>142.364</v>
      </c>
      <c r="H61" s="154"/>
      <c r="I61">
        <f>BRPL_EOD!AG61+BRPL_EOD!AH61</f>
        <v>83.07</v>
      </c>
      <c r="J61">
        <f>BYPL_EOD!AG61+BYPL_EOD!AH61</f>
        <v>18.260000000000002</v>
      </c>
      <c r="K61">
        <f>MES_EOD!AG61+MES_EOD!AH61</f>
        <v>0</v>
      </c>
      <c r="L61">
        <f>NDMC_EOD!AG61+NDMC_EOD!AH61</f>
        <v>38.67</v>
      </c>
      <c r="M61">
        <f>TPDDL_EOD!AG61+TPDDL_EOD!AH61</f>
        <v>0</v>
      </c>
      <c r="N61">
        <f t="shared" si="0"/>
        <v>140</v>
      </c>
      <c r="O61" s="154">
        <f t="shared" si="1"/>
        <v>2.3640000000000043</v>
      </c>
      <c r="P61">
        <v>83.07</v>
      </c>
      <c r="Q61">
        <v>18.826337701236803</v>
      </c>
      <c r="R61">
        <v>0.1677965176143251</v>
      </c>
      <c r="S61">
        <v>39.766018114547528</v>
      </c>
      <c r="T61">
        <v>0.53384766660135108</v>
      </c>
      <c r="U61" s="156">
        <f t="shared" si="2"/>
        <v>142.364</v>
      </c>
      <c r="V61" s="154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110</v>
      </c>
      <c r="D62">
        <f>PPCL!M62</f>
        <v>142.20400000000001</v>
      </c>
      <c r="E62">
        <f>PPCL!N62</f>
        <v>0</v>
      </c>
      <c r="F62">
        <f t="shared" si="4"/>
        <v>275</v>
      </c>
      <c r="G62">
        <f t="shared" si="5"/>
        <v>142.20400000000001</v>
      </c>
      <c r="H62" s="154"/>
      <c r="I62">
        <f>BRPL_EOD!AG62+BRPL_EOD!AH62</f>
        <v>83.07</v>
      </c>
      <c r="J62">
        <f>BYPL_EOD!AG62+BYPL_EOD!AH62</f>
        <v>18.260000000000002</v>
      </c>
      <c r="K62">
        <f>MES_EOD!AG62+MES_EOD!AH62</f>
        <v>0</v>
      </c>
      <c r="L62">
        <f>NDMC_EOD!AG62+NDMC_EOD!AH62</f>
        <v>38.67</v>
      </c>
      <c r="M62">
        <f>TPDDL_EOD!AG62+TPDDL_EOD!AH62</f>
        <v>0</v>
      </c>
      <c r="N62">
        <f t="shared" si="0"/>
        <v>140</v>
      </c>
      <c r="O62" s="154">
        <f t="shared" si="1"/>
        <v>2.2040000000000077</v>
      </c>
      <c r="P62">
        <v>83.07</v>
      </c>
      <c r="Q62">
        <v>18.78809041227737</v>
      </c>
      <c r="R62">
        <v>0.15636670297899388</v>
      </c>
      <c r="S62">
        <v>39.692059380876486</v>
      </c>
      <c r="T62">
        <v>0.497483503867162</v>
      </c>
      <c r="U62" s="156">
        <f t="shared" si="2"/>
        <v>142.20400000000001</v>
      </c>
      <c r="V62" s="154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110</v>
      </c>
      <c r="D63">
        <f>PPCL!M63</f>
        <v>142.11200000000002</v>
      </c>
      <c r="E63">
        <f>PPCL!N63</f>
        <v>0</v>
      </c>
      <c r="F63">
        <f t="shared" si="4"/>
        <v>275</v>
      </c>
      <c r="G63">
        <f t="shared" si="5"/>
        <v>142.11200000000002</v>
      </c>
      <c r="H63" s="154"/>
      <c r="I63">
        <f>BRPL_EOD!AG63+BRPL_EOD!AH63</f>
        <v>83.07</v>
      </c>
      <c r="J63">
        <f>BYPL_EOD!AG63+BYPL_EOD!AH63</f>
        <v>18.260000000000002</v>
      </c>
      <c r="K63">
        <f>MES_EOD!AG63+MES_EOD!AH63</f>
        <v>0</v>
      </c>
      <c r="L63">
        <f>NDMC_EOD!AG63+NDMC_EOD!AH63</f>
        <v>38.67</v>
      </c>
      <c r="M63">
        <f>TPDDL_EOD!AG63+TPDDL_EOD!AH63</f>
        <v>0</v>
      </c>
      <c r="N63">
        <f t="shared" si="0"/>
        <v>140</v>
      </c>
      <c r="O63" s="154">
        <f t="shared" si="1"/>
        <v>2.1120000000000232</v>
      </c>
      <c r="P63">
        <v>83.07</v>
      </c>
      <c r="Q63">
        <v>18.76609269635756</v>
      </c>
      <c r="R63">
        <v>0.14979939032254916</v>
      </c>
      <c r="S63">
        <v>39.64951843387788</v>
      </c>
      <c r="T63">
        <v>0.47658947944203756</v>
      </c>
      <c r="U63" s="156">
        <f t="shared" si="2"/>
        <v>142.11199999999999</v>
      </c>
      <c r="V63" s="154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110</v>
      </c>
      <c r="D64">
        <f>PPCL!M64</f>
        <v>142.07999999999998</v>
      </c>
      <c r="E64">
        <f>PPCL!N64</f>
        <v>0</v>
      </c>
      <c r="F64">
        <f t="shared" si="4"/>
        <v>275</v>
      </c>
      <c r="G64">
        <f t="shared" si="5"/>
        <v>142.07999999999998</v>
      </c>
      <c r="H64" s="154"/>
      <c r="I64">
        <f>BRPL_EOD!AG64+BRPL_EOD!AH64</f>
        <v>83.07</v>
      </c>
      <c r="J64">
        <f>BYPL_EOD!AG64+BYPL_EOD!AH64</f>
        <v>18.260000000000002</v>
      </c>
      <c r="K64">
        <f>MES_EOD!AG64+MES_EOD!AH64</f>
        <v>0</v>
      </c>
      <c r="L64">
        <f>NDMC_EOD!AG64+NDMC_EOD!AH64</f>
        <v>38.67</v>
      </c>
      <c r="M64">
        <f>TPDDL_EOD!AG64+TPDDL_EOD!AH64</f>
        <v>0</v>
      </c>
      <c r="N64">
        <f t="shared" si="0"/>
        <v>140</v>
      </c>
      <c r="O64" s="154">
        <f t="shared" si="1"/>
        <v>2.0799999999999841</v>
      </c>
      <c r="P64">
        <v>83.07</v>
      </c>
      <c r="Q64">
        <v>18.758440372112414</v>
      </c>
      <c r="R64">
        <v>0.14751593377115016</v>
      </c>
      <c r="S64">
        <v>39.63471907314154</v>
      </c>
      <c r="T64">
        <v>0.46932462097488031</v>
      </c>
      <c r="U64" s="156">
        <f t="shared" si="2"/>
        <v>142.07999999999998</v>
      </c>
      <c r="V64" s="154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110</v>
      </c>
      <c r="D65">
        <f>PPCL!M65</f>
        <v>140.76400000000001</v>
      </c>
      <c r="E65">
        <f>PPCL!N65</f>
        <v>0</v>
      </c>
      <c r="F65">
        <f t="shared" si="4"/>
        <v>275</v>
      </c>
      <c r="G65">
        <f t="shared" si="5"/>
        <v>140.76400000000001</v>
      </c>
      <c r="H65" s="154"/>
      <c r="I65">
        <f>BRPL_EOD!AG65+BRPL_EOD!AH65</f>
        <v>83.07</v>
      </c>
      <c r="J65">
        <f>BYPL_EOD!AG65+BYPL_EOD!AH65</f>
        <v>18.260000000000002</v>
      </c>
      <c r="K65">
        <f>MES_EOD!AG65+MES_EOD!AH65</f>
        <v>0</v>
      </c>
      <c r="L65">
        <f>NDMC_EOD!AG65+NDMC_EOD!AH65</f>
        <v>38.67</v>
      </c>
      <c r="M65">
        <f>TPDDL_EOD!AG65+TPDDL_EOD!AH65</f>
        <v>0</v>
      </c>
      <c r="N65">
        <f t="shared" si="0"/>
        <v>140</v>
      </c>
      <c r="O65" s="154">
        <f t="shared" si="1"/>
        <v>0.76400000000001</v>
      </c>
      <c r="P65">
        <v>83.07</v>
      </c>
      <c r="Q65">
        <v>18.443317916674086</v>
      </c>
      <c r="R65">
        <v>5.3976566481586691E-2</v>
      </c>
      <c r="S65">
        <v>39.024978090810514</v>
      </c>
      <c r="T65">
        <v>0.17172742603382696</v>
      </c>
      <c r="U65" s="156">
        <f t="shared" si="2"/>
        <v>140.76400000000001</v>
      </c>
      <c r="V65" s="154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110</v>
      </c>
      <c r="D66">
        <f>PPCL!M66</f>
        <v>142.11599999999999</v>
      </c>
      <c r="E66">
        <f>PPCL!N66</f>
        <v>0</v>
      </c>
      <c r="F66">
        <f t="shared" si="4"/>
        <v>275</v>
      </c>
      <c r="G66">
        <f t="shared" si="5"/>
        <v>142.11599999999999</v>
      </c>
      <c r="H66" s="154"/>
      <c r="I66">
        <f>BRPL_EOD!AG66+BRPL_EOD!AH66</f>
        <v>83.07</v>
      </c>
      <c r="J66">
        <f>BYPL_EOD!AG66+BYPL_EOD!AH66</f>
        <v>18.260000000000002</v>
      </c>
      <c r="K66">
        <f>MES_EOD!AG66+MES_EOD!AH66</f>
        <v>0</v>
      </c>
      <c r="L66">
        <f>NDMC_EOD!AG66+NDMC_EOD!AH66</f>
        <v>38.67</v>
      </c>
      <c r="M66">
        <f>TPDDL_EOD!AG66+TPDDL_EOD!AH66</f>
        <v>0</v>
      </c>
      <c r="N66">
        <f t="shared" si="0"/>
        <v>140</v>
      </c>
      <c r="O66" s="154">
        <f t="shared" si="1"/>
        <v>2.1159999999999854</v>
      </c>
      <c r="P66">
        <v>83.07</v>
      </c>
      <c r="Q66">
        <v>18.767049202610085</v>
      </c>
      <c r="R66">
        <v>0.15008485236363581</v>
      </c>
      <c r="S66">
        <v>39.651368262918858</v>
      </c>
      <c r="T66">
        <v>0.47749768210740889</v>
      </c>
      <c r="U66" s="156">
        <f t="shared" si="2"/>
        <v>142.11599999999999</v>
      </c>
      <c r="V66" s="154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110</v>
      </c>
      <c r="D67">
        <f>PPCL!M67</f>
        <v>115.97199999999999</v>
      </c>
      <c r="E67">
        <f>PPCL!N67</f>
        <v>0</v>
      </c>
      <c r="F67">
        <f t="shared" si="4"/>
        <v>275</v>
      </c>
      <c r="G67">
        <f t="shared" si="5"/>
        <v>115.97199999999999</v>
      </c>
      <c r="H67" s="154"/>
      <c r="I67">
        <f>BRPL_EOD!AG67+BRPL_EOD!AH67</f>
        <v>83.07</v>
      </c>
      <c r="J67">
        <f>BYPL_EOD!AG67+BYPL_EOD!AH67</f>
        <v>18.260000000000002</v>
      </c>
      <c r="K67">
        <f>MES_EOD!AG67+MES_EOD!AH67</f>
        <v>0</v>
      </c>
      <c r="L67">
        <f>NDMC_EOD!AG67+NDMC_EOD!AH67</f>
        <v>38.67</v>
      </c>
      <c r="M67">
        <f>TPDDL_EOD!AG67+TPDDL_EOD!AH67</f>
        <v>0</v>
      </c>
      <c r="N67">
        <f t="shared" ref="N67:N98" si="6">SUM(I67:M67)</f>
        <v>140</v>
      </c>
      <c r="O67" s="154">
        <f t="shared" ref="O67:O98" si="7">G67-N67</f>
        <v>-24.028000000000006</v>
      </c>
      <c r="P67">
        <v>68.812814571428561</v>
      </c>
      <c r="Q67">
        <v>15.126062285714287</v>
      </c>
      <c r="R67">
        <v>0</v>
      </c>
      <c r="S67">
        <v>32.033123142857143</v>
      </c>
      <c r="T67">
        <v>0</v>
      </c>
      <c r="U67" s="156">
        <f t="shared" ref="U67:U98" si="8">SUM(P67:T67)</f>
        <v>115.97199999999998</v>
      </c>
      <c r="V67" s="154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110</v>
      </c>
      <c r="D68">
        <f>PPCL!M68</f>
        <v>0</v>
      </c>
      <c r="E68">
        <f>PPCL!N68</f>
        <v>25.584000000000003</v>
      </c>
      <c r="F68">
        <f t="shared" ref="F68:F98" si="10">B68+C68</f>
        <v>275</v>
      </c>
      <c r="G68">
        <f t="shared" ref="G68:G98" si="11">D68+E68</f>
        <v>25.584000000000003</v>
      </c>
      <c r="H68" s="154"/>
      <c r="I68">
        <f>BRPL_EOD!AG68+BRPL_EOD!AH68</f>
        <v>8.49</v>
      </c>
      <c r="J68">
        <f>BYPL_EOD!AG68+BYPL_EOD!AH68</f>
        <v>4.82</v>
      </c>
      <c r="K68">
        <f>MES_EOD!AG68+MES_EOD!AH68</f>
        <v>1.82</v>
      </c>
      <c r="L68">
        <f>NDMC_EOD!AG68+NDMC_EOD!AH68</f>
        <v>9.09</v>
      </c>
      <c r="M68">
        <f>TPDDL_EOD!AG68+TPDDL_EOD!AH68</f>
        <v>5.78</v>
      </c>
      <c r="N68">
        <f t="shared" si="6"/>
        <v>30</v>
      </c>
      <c r="O68" s="154">
        <f t="shared" si="7"/>
        <v>-4.4159999999999968</v>
      </c>
      <c r="P68">
        <v>7.2402720000000009</v>
      </c>
      <c r="Q68">
        <v>4.1104960000000013</v>
      </c>
      <c r="R68">
        <v>1.5520960000000001</v>
      </c>
      <c r="S68">
        <v>7.7519520000000011</v>
      </c>
      <c r="T68">
        <v>4.9291840000000011</v>
      </c>
      <c r="U68" s="156">
        <f t="shared" si="8"/>
        <v>25.584000000000003</v>
      </c>
      <c r="V68" s="154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110</v>
      </c>
      <c r="D69">
        <f>PPCL!M69</f>
        <v>0</v>
      </c>
      <c r="E69">
        <f>PPCL!N69</f>
        <v>25.591999999999999</v>
      </c>
      <c r="F69">
        <f t="shared" si="10"/>
        <v>275</v>
      </c>
      <c r="G69">
        <f t="shared" si="11"/>
        <v>25.591999999999999</v>
      </c>
      <c r="H69" s="154"/>
      <c r="I69">
        <f>BRPL_EOD!AG69+BRPL_EOD!AH69</f>
        <v>30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30</v>
      </c>
      <c r="O69" s="154">
        <f t="shared" si="7"/>
        <v>-4.4080000000000013</v>
      </c>
      <c r="P69">
        <v>25.591999999999999</v>
      </c>
      <c r="Q69">
        <v>0</v>
      </c>
      <c r="R69">
        <v>0</v>
      </c>
      <c r="S69">
        <v>0</v>
      </c>
      <c r="T69">
        <v>0</v>
      </c>
      <c r="U69" s="156">
        <f t="shared" si="8"/>
        <v>25.591999999999999</v>
      </c>
      <c r="V69" s="154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110</v>
      </c>
      <c r="D70">
        <f>PPCL!M70</f>
        <v>0</v>
      </c>
      <c r="E70">
        <f>PPCL!N70</f>
        <v>17.96</v>
      </c>
      <c r="F70">
        <f t="shared" si="10"/>
        <v>275</v>
      </c>
      <c r="G70">
        <f t="shared" si="11"/>
        <v>17.96</v>
      </c>
      <c r="H70" s="154"/>
      <c r="I70">
        <f>BRPL_EOD!AG70+BRPL_EOD!AH70</f>
        <v>30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30</v>
      </c>
      <c r="O70" s="154">
        <f t="shared" si="7"/>
        <v>-12.04</v>
      </c>
      <c r="P70">
        <v>17.96</v>
      </c>
      <c r="Q70">
        <v>0</v>
      </c>
      <c r="R70">
        <v>0</v>
      </c>
      <c r="S70">
        <v>0</v>
      </c>
      <c r="T70">
        <v>0</v>
      </c>
      <c r="U70" s="156">
        <f t="shared" si="8"/>
        <v>17.96</v>
      </c>
      <c r="V70" s="154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110</v>
      </c>
      <c r="D71">
        <f>PPCL!M71</f>
        <v>0</v>
      </c>
      <c r="E71">
        <f>PPCL!N71</f>
        <v>0</v>
      </c>
      <c r="F71">
        <f t="shared" si="10"/>
        <v>275</v>
      </c>
      <c r="G71">
        <f t="shared" si="11"/>
        <v>0</v>
      </c>
      <c r="H71" s="154"/>
      <c r="I71">
        <f>BRPL_EOD!AG71+BRPL_EOD!AH71</f>
        <v>30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30</v>
      </c>
      <c r="O71" s="154">
        <f t="shared" si="7"/>
        <v>-30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110</v>
      </c>
      <c r="D72">
        <f>PPCL!M72</f>
        <v>0</v>
      </c>
      <c r="E72">
        <f>PPCL!N72</f>
        <v>0</v>
      </c>
      <c r="F72">
        <f t="shared" si="10"/>
        <v>275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2</v>
      </c>
      <c r="F81">
        <f t="shared" si="10"/>
        <v>220</v>
      </c>
      <c r="G81">
        <f t="shared" si="11"/>
        <v>2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2</v>
      </c>
      <c r="P81">
        <v>0.56579999999999986</v>
      </c>
      <c r="Q81">
        <v>0.32140000000000002</v>
      </c>
      <c r="R81">
        <v>0.12120000000000002</v>
      </c>
      <c r="S81">
        <v>0.60599999999999998</v>
      </c>
      <c r="T81">
        <v>0.3856</v>
      </c>
      <c r="U81" s="156">
        <f t="shared" si="8"/>
        <v>1.9999999999999998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28.835999999999999</v>
      </c>
      <c r="F82">
        <f t="shared" si="10"/>
        <v>220</v>
      </c>
      <c r="G82">
        <f t="shared" si="11"/>
        <v>28.835999999999999</v>
      </c>
      <c r="H82" s="154"/>
      <c r="I82">
        <f>BRPL_EOD!AG82+BRPL_EOD!AH82</f>
        <v>20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20</v>
      </c>
      <c r="O82" s="154">
        <f t="shared" si="7"/>
        <v>8.8359999999999985</v>
      </c>
      <c r="P82">
        <v>28.835999999999999</v>
      </c>
      <c r="Q82">
        <v>0</v>
      </c>
      <c r="R82">
        <v>0</v>
      </c>
      <c r="S82">
        <v>0</v>
      </c>
      <c r="T82">
        <v>0</v>
      </c>
      <c r="U82" s="156">
        <f t="shared" si="8"/>
        <v>28.835999999999999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38.839999999999996</v>
      </c>
      <c r="F83">
        <f t="shared" si="10"/>
        <v>220</v>
      </c>
      <c r="G83">
        <f t="shared" si="11"/>
        <v>38.839999999999996</v>
      </c>
      <c r="H83" s="154"/>
      <c r="I83">
        <f>BRPL_EOD!AG83+BRPL_EOD!AH83</f>
        <v>22.07</v>
      </c>
      <c r="J83">
        <f>BYPL_EOD!AG83+BYPL_EOD!AH83</f>
        <v>0</v>
      </c>
      <c r="K83">
        <f>MES_EOD!AG83+MES_EOD!AH83</f>
        <v>0</v>
      </c>
      <c r="L83">
        <f>NDMC_EOD!AG83+NDMC_EOD!AH83</f>
        <v>17.93</v>
      </c>
      <c r="M83">
        <f>TPDDL_EOD!AG83+TPDDL_EOD!AH83</f>
        <v>0</v>
      </c>
      <c r="N83">
        <f t="shared" si="6"/>
        <v>40</v>
      </c>
      <c r="O83" s="154">
        <f t="shared" si="7"/>
        <v>-1.1600000000000037</v>
      </c>
      <c r="P83">
        <v>21.429969999999997</v>
      </c>
      <c r="Q83">
        <v>0</v>
      </c>
      <c r="R83">
        <v>0</v>
      </c>
      <c r="S83">
        <v>17.410029999999999</v>
      </c>
      <c r="T83">
        <v>0</v>
      </c>
      <c r="U83" s="156">
        <f t="shared" si="8"/>
        <v>38.839999999999996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41.14</v>
      </c>
      <c r="F84">
        <f t="shared" si="10"/>
        <v>220</v>
      </c>
      <c r="G84">
        <f t="shared" si="11"/>
        <v>41.14</v>
      </c>
      <c r="H84" s="154"/>
      <c r="I84">
        <f>BRPL_EOD!AG84+BRPL_EOD!AH84</f>
        <v>17.39</v>
      </c>
      <c r="J84">
        <f>BYPL_EOD!AG84+BYPL_EOD!AH84</f>
        <v>0</v>
      </c>
      <c r="K84">
        <f>MES_EOD!AG84+MES_EOD!AH84</f>
        <v>0</v>
      </c>
      <c r="L84">
        <f>NDMC_EOD!AG84+NDMC_EOD!AH84</f>
        <v>22.61</v>
      </c>
      <c r="M84">
        <f>TPDDL_EOD!AG84+TPDDL_EOD!AH84</f>
        <v>0</v>
      </c>
      <c r="N84">
        <f t="shared" si="6"/>
        <v>40</v>
      </c>
      <c r="O84" s="154">
        <f t="shared" si="7"/>
        <v>1.1400000000000006</v>
      </c>
      <c r="P84">
        <v>17.885615000000001</v>
      </c>
      <c r="Q84">
        <v>0</v>
      </c>
      <c r="R84">
        <v>0</v>
      </c>
      <c r="S84">
        <v>23.254384999999999</v>
      </c>
      <c r="T84">
        <v>0</v>
      </c>
      <c r="U84" s="156">
        <f t="shared" si="8"/>
        <v>41.14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56.696000000000005</v>
      </c>
      <c r="F85">
        <f t="shared" si="10"/>
        <v>220</v>
      </c>
      <c r="G85">
        <f t="shared" si="11"/>
        <v>56.696000000000005</v>
      </c>
      <c r="H85" s="154"/>
      <c r="I85">
        <f>BRPL_EOD!AG85+BRPL_EOD!AH85</f>
        <v>20</v>
      </c>
      <c r="J85">
        <f>BYPL_EOD!AG85+BYPL_EOD!AH85</f>
        <v>5.43</v>
      </c>
      <c r="K85">
        <f>MES_EOD!AG85+MES_EOD!AH85</f>
        <v>2.0499999999999998</v>
      </c>
      <c r="L85">
        <f>NDMC_EOD!AG85+NDMC_EOD!AH85</f>
        <v>26</v>
      </c>
      <c r="M85">
        <f>TPDDL_EOD!AG85+TPDDL_EOD!AH85</f>
        <v>6.52</v>
      </c>
      <c r="N85">
        <f t="shared" si="6"/>
        <v>60</v>
      </c>
      <c r="O85" s="154">
        <f t="shared" si="7"/>
        <v>-3.3039999999999949</v>
      </c>
      <c r="P85">
        <v>18.898666666666667</v>
      </c>
      <c r="Q85">
        <v>5.1309880000000003</v>
      </c>
      <c r="R85">
        <v>1.9371133333333332</v>
      </c>
      <c r="S85">
        <v>24.56826666666667</v>
      </c>
      <c r="T85">
        <v>6.1609653333333334</v>
      </c>
      <c r="U85" s="156">
        <f t="shared" si="8"/>
        <v>56.695999999999998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57.272000000000006</v>
      </c>
      <c r="F86">
        <f t="shared" si="10"/>
        <v>220</v>
      </c>
      <c r="G86">
        <f t="shared" si="11"/>
        <v>57.272000000000006</v>
      </c>
      <c r="H86" s="154"/>
      <c r="I86">
        <f>BRPL_EOD!AG86+BRPL_EOD!AH86</f>
        <v>20</v>
      </c>
      <c r="J86">
        <f>BYPL_EOD!AG86+BYPL_EOD!AH86</f>
        <v>5.43</v>
      </c>
      <c r="K86">
        <f>MES_EOD!AG86+MES_EOD!AH86</f>
        <v>2.0499999999999998</v>
      </c>
      <c r="L86">
        <f>NDMC_EOD!AG86+NDMC_EOD!AH86</f>
        <v>26</v>
      </c>
      <c r="M86">
        <f>TPDDL_EOD!AG86+TPDDL_EOD!AH86</f>
        <v>6.52</v>
      </c>
      <c r="N86">
        <f t="shared" si="6"/>
        <v>60</v>
      </c>
      <c r="O86" s="154">
        <f t="shared" si="7"/>
        <v>-2.7279999999999944</v>
      </c>
      <c r="P86">
        <v>19.090666666666667</v>
      </c>
      <c r="Q86">
        <v>5.1831160000000001</v>
      </c>
      <c r="R86">
        <v>1.9567933333333334</v>
      </c>
      <c r="S86">
        <v>24.817866666666671</v>
      </c>
      <c r="T86">
        <v>6.2235573333333338</v>
      </c>
      <c r="U86" s="156">
        <f t="shared" si="8"/>
        <v>57.272000000000006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56.575999999999993</v>
      </c>
      <c r="F87">
        <f t="shared" si="10"/>
        <v>220</v>
      </c>
      <c r="G87">
        <f t="shared" si="11"/>
        <v>56.575999999999993</v>
      </c>
      <c r="H87" s="154"/>
      <c r="I87">
        <f>BRPL_EOD!AG87+BRPL_EOD!AH87</f>
        <v>25</v>
      </c>
      <c r="J87">
        <f>BYPL_EOD!AG87+BYPL_EOD!AH87</f>
        <v>3.49</v>
      </c>
      <c r="K87">
        <f>MES_EOD!AG87+MES_EOD!AH87</f>
        <v>1.32</v>
      </c>
      <c r="L87">
        <f>NDMC_EOD!AG87+NDMC_EOD!AH87</f>
        <v>26</v>
      </c>
      <c r="M87">
        <f>TPDDL_EOD!AG87+TPDDL_EOD!AH87</f>
        <v>4.1900000000000004</v>
      </c>
      <c r="N87">
        <f t="shared" si="6"/>
        <v>60</v>
      </c>
      <c r="O87" s="154">
        <f t="shared" si="7"/>
        <v>-3.4240000000000066</v>
      </c>
      <c r="P87">
        <v>23.573333333333331</v>
      </c>
      <c r="Q87">
        <v>3.2908373333333332</v>
      </c>
      <c r="R87">
        <v>1.244672</v>
      </c>
      <c r="S87">
        <v>24.516266666666663</v>
      </c>
      <c r="T87">
        <v>3.9508906666666666</v>
      </c>
      <c r="U87" s="156">
        <f t="shared" si="8"/>
        <v>56.575999999999993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55.955999999999996</v>
      </c>
      <c r="F88">
        <f t="shared" si="10"/>
        <v>220</v>
      </c>
      <c r="G88">
        <f t="shared" si="11"/>
        <v>55.955999999999996</v>
      </c>
      <c r="H88" s="154"/>
      <c r="I88">
        <f>BRPL_EOD!AG88+BRPL_EOD!AH88</f>
        <v>25</v>
      </c>
      <c r="J88">
        <f>BYPL_EOD!AG88+BYPL_EOD!AH88</f>
        <v>3.49</v>
      </c>
      <c r="K88">
        <f>MES_EOD!AG88+MES_EOD!AH88</f>
        <v>1.32</v>
      </c>
      <c r="L88">
        <f>NDMC_EOD!AG88+NDMC_EOD!AH88</f>
        <v>26</v>
      </c>
      <c r="M88">
        <f>TPDDL_EOD!AG88+TPDDL_EOD!AH88</f>
        <v>4.1900000000000004</v>
      </c>
      <c r="N88">
        <f t="shared" si="6"/>
        <v>60</v>
      </c>
      <c r="O88" s="154">
        <f t="shared" si="7"/>
        <v>-4.044000000000004</v>
      </c>
      <c r="P88">
        <v>23.314999999999998</v>
      </c>
      <c r="Q88">
        <v>3.2547739999999998</v>
      </c>
      <c r="R88">
        <v>1.2310319999999999</v>
      </c>
      <c r="S88">
        <v>24.247599999999998</v>
      </c>
      <c r="T88">
        <v>3.907594</v>
      </c>
      <c r="U88" s="156">
        <f t="shared" si="8"/>
        <v>55.956000000000003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57.45600000000001</v>
      </c>
      <c r="F89">
        <f t="shared" si="10"/>
        <v>220</v>
      </c>
      <c r="G89">
        <f t="shared" si="11"/>
        <v>57.45600000000001</v>
      </c>
      <c r="H89" s="154"/>
      <c r="I89">
        <f>BRPL_EOD!AG89+BRPL_EOD!AH89</f>
        <v>16.97</v>
      </c>
      <c r="J89">
        <f>BYPL_EOD!AG89+BYPL_EOD!AH89</f>
        <v>9.64</v>
      </c>
      <c r="K89">
        <f>MES_EOD!AG89+MES_EOD!AH89</f>
        <v>3.64</v>
      </c>
      <c r="L89">
        <f>NDMC_EOD!AG89+NDMC_EOD!AH89</f>
        <v>18.18</v>
      </c>
      <c r="M89">
        <f>TPDDL_EOD!AG89+TPDDL_EOD!AH89</f>
        <v>11.57</v>
      </c>
      <c r="N89">
        <f t="shared" si="6"/>
        <v>60</v>
      </c>
      <c r="O89" s="154">
        <f t="shared" si="7"/>
        <v>-2.5439999999999898</v>
      </c>
      <c r="P89">
        <v>16.250472000000002</v>
      </c>
      <c r="Q89">
        <v>9.231264000000003</v>
      </c>
      <c r="R89">
        <v>3.4856640000000008</v>
      </c>
      <c r="S89">
        <v>17.409168000000001</v>
      </c>
      <c r="T89">
        <v>11.079432000000002</v>
      </c>
      <c r="U89" s="156">
        <f t="shared" si="8"/>
        <v>57.45600000000001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61.452000000000005</v>
      </c>
      <c r="F90">
        <f t="shared" si="10"/>
        <v>220</v>
      </c>
      <c r="G90">
        <f t="shared" si="11"/>
        <v>61.452000000000005</v>
      </c>
      <c r="H90" s="154"/>
      <c r="I90">
        <f>BRPL_EOD!AG90+BRPL_EOD!AH90</f>
        <v>16.97</v>
      </c>
      <c r="J90">
        <f>BYPL_EOD!AG90+BYPL_EOD!AH90</f>
        <v>9.64</v>
      </c>
      <c r="K90">
        <f>MES_EOD!AG90+MES_EOD!AH90</f>
        <v>3.64</v>
      </c>
      <c r="L90">
        <f>NDMC_EOD!AG90+NDMC_EOD!AH90</f>
        <v>18.18</v>
      </c>
      <c r="M90">
        <f>TPDDL_EOD!AG90+TPDDL_EOD!AH90</f>
        <v>11.57</v>
      </c>
      <c r="N90">
        <f t="shared" si="6"/>
        <v>60</v>
      </c>
      <c r="O90" s="154">
        <f t="shared" si="7"/>
        <v>1.4520000000000053</v>
      </c>
      <c r="P90">
        <v>17.380673999999999</v>
      </c>
      <c r="Q90">
        <v>9.8732880000000023</v>
      </c>
      <c r="R90">
        <v>3.7280880000000005</v>
      </c>
      <c r="S90">
        <v>18.619956000000002</v>
      </c>
      <c r="T90">
        <v>11.849994000000001</v>
      </c>
      <c r="U90" s="156">
        <f t="shared" si="8"/>
        <v>61.452000000000005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60.688000000000002</v>
      </c>
      <c r="F91">
        <f t="shared" si="10"/>
        <v>220</v>
      </c>
      <c r="G91">
        <f t="shared" si="11"/>
        <v>60.688000000000002</v>
      </c>
      <c r="H91" s="154"/>
      <c r="I91">
        <f>BRPL_EOD!AG91+BRPL_EOD!AH91</f>
        <v>16.97</v>
      </c>
      <c r="J91">
        <f>BYPL_EOD!AG91+BYPL_EOD!AH91</f>
        <v>9.64</v>
      </c>
      <c r="K91">
        <f>MES_EOD!AG91+MES_EOD!AH91</f>
        <v>3.64</v>
      </c>
      <c r="L91">
        <f>NDMC_EOD!AG91+NDMC_EOD!AH91</f>
        <v>18.18</v>
      </c>
      <c r="M91">
        <f>TPDDL_EOD!AG91+TPDDL_EOD!AH91</f>
        <v>11.57</v>
      </c>
      <c r="N91">
        <f t="shared" si="6"/>
        <v>60</v>
      </c>
      <c r="O91" s="154">
        <f t="shared" si="7"/>
        <v>0.68800000000000239</v>
      </c>
      <c r="P91">
        <v>17.164589333333332</v>
      </c>
      <c r="Q91">
        <v>9.7505386666666674</v>
      </c>
      <c r="R91">
        <v>3.6817386666666669</v>
      </c>
      <c r="S91">
        <v>18.388463999999999</v>
      </c>
      <c r="T91">
        <v>11.702669333333334</v>
      </c>
      <c r="U91" s="156">
        <f t="shared" si="8"/>
        <v>60.688000000000002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40.795999999999992</v>
      </c>
      <c r="F92">
        <f t="shared" si="10"/>
        <v>220</v>
      </c>
      <c r="G92">
        <f t="shared" si="11"/>
        <v>40.795999999999992</v>
      </c>
      <c r="H92" s="154"/>
      <c r="I92">
        <f>BRPL_EOD!AG92+BRPL_EOD!AH92</f>
        <v>16.97</v>
      </c>
      <c r="J92">
        <f>BYPL_EOD!AG92+BYPL_EOD!AH92</f>
        <v>9.64</v>
      </c>
      <c r="K92">
        <f>MES_EOD!AG92+MES_EOD!AH92</f>
        <v>3.64</v>
      </c>
      <c r="L92">
        <f>NDMC_EOD!AG92+NDMC_EOD!AH92</f>
        <v>18.18</v>
      </c>
      <c r="M92">
        <f>TPDDL_EOD!AG92+TPDDL_EOD!AH92</f>
        <v>11.57</v>
      </c>
      <c r="N92">
        <f t="shared" si="6"/>
        <v>60</v>
      </c>
      <c r="O92" s="154">
        <f t="shared" si="7"/>
        <v>-19.204000000000008</v>
      </c>
      <c r="P92">
        <v>11.538468666666663</v>
      </c>
      <c r="Q92">
        <v>6.5545573333333325</v>
      </c>
      <c r="R92">
        <v>2.4749573333333328</v>
      </c>
      <c r="S92">
        <v>12.361187999999997</v>
      </c>
      <c r="T92">
        <v>7.8668286666666649</v>
      </c>
      <c r="U92" s="156">
        <f t="shared" si="8"/>
        <v>40.795999999999985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16.97</v>
      </c>
      <c r="J93">
        <f>BYPL_EOD!AG93+BYPL_EOD!AH93</f>
        <v>9.64</v>
      </c>
      <c r="K93">
        <f>MES_EOD!AG93+MES_EOD!AH93</f>
        <v>3.64</v>
      </c>
      <c r="L93">
        <f>NDMC_EOD!AG93+NDMC_EOD!AH93</f>
        <v>18.18</v>
      </c>
      <c r="M93">
        <f>TPDDL_EOD!AG93+TPDDL_EOD!AH93</f>
        <v>11.57</v>
      </c>
      <c r="N93">
        <f t="shared" si="6"/>
        <v>60</v>
      </c>
      <c r="O93" s="154">
        <f t="shared" si="7"/>
        <v>-60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16.97</v>
      </c>
      <c r="J94">
        <f>BYPL_EOD!AG94+BYPL_EOD!AH94</f>
        <v>9.64</v>
      </c>
      <c r="K94">
        <f>MES_EOD!AG94+MES_EOD!AH94</f>
        <v>3.64</v>
      </c>
      <c r="L94">
        <f>NDMC_EOD!AG94+NDMC_EOD!AH94</f>
        <v>18.18</v>
      </c>
      <c r="M94">
        <f>TPDDL_EOD!AG94+TPDDL_EOD!AH94</f>
        <v>11.57</v>
      </c>
      <c r="N94">
        <f t="shared" si="6"/>
        <v>60</v>
      </c>
      <c r="O94" s="154">
        <f t="shared" si="7"/>
        <v>-60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16.97</v>
      </c>
      <c r="J95">
        <f>BYPL_EOD!AG95+BYPL_EOD!AH95</f>
        <v>9.64</v>
      </c>
      <c r="K95">
        <f>MES_EOD!AG95+MES_EOD!AH95</f>
        <v>3.64</v>
      </c>
      <c r="L95">
        <f>NDMC_EOD!AG95+NDMC_EOD!AH95</f>
        <v>18.18</v>
      </c>
      <c r="M95">
        <f>TPDDL_EOD!AG95+TPDDL_EOD!AH95</f>
        <v>11.57</v>
      </c>
      <c r="N95">
        <f t="shared" si="6"/>
        <v>60</v>
      </c>
      <c r="O95" s="154">
        <f t="shared" si="7"/>
        <v>-60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16.97</v>
      </c>
      <c r="J96">
        <f>BYPL_EOD!AG96+BYPL_EOD!AH96</f>
        <v>9.64</v>
      </c>
      <c r="K96">
        <f>MES_EOD!AG96+MES_EOD!AH96</f>
        <v>3.64</v>
      </c>
      <c r="L96">
        <f>NDMC_EOD!AG96+NDMC_EOD!AH96</f>
        <v>18.18</v>
      </c>
      <c r="M96">
        <f>TPDDL_EOD!AG96+TPDDL_EOD!AH96</f>
        <v>11.57</v>
      </c>
      <c r="N96">
        <f t="shared" si="6"/>
        <v>60</v>
      </c>
      <c r="O96" s="154">
        <f t="shared" si="7"/>
        <v>-60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16.97</v>
      </c>
      <c r="J97">
        <f>BYPL_EOD!AG97+BYPL_EOD!AH97</f>
        <v>9.64</v>
      </c>
      <c r="K97">
        <f>MES_EOD!AG97+MES_EOD!AH97</f>
        <v>3.64</v>
      </c>
      <c r="L97">
        <f>NDMC_EOD!AG97+NDMC_EOD!AH97</f>
        <v>18.18</v>
      </c>
      <c r="M97">
        <f>TPDDL_EOD!AG97+TPDDL_EOD!AH97</f>
        <v>11.57</v>
      </c>
      <c r="N97">
        <f t="shared" si="6"/>
        <v>60</v>
      </c>
      <c r="O97" s="154">
        <f t="shared" si="7"/>
        <v>-60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16.97</v>
      </c>
      <c r="J98">
        <f>BYPL_EOD!AG98+BYPL_EOD!AH98</f>
        <v>9.64</v>
      </c>
      <c r="K98">
        <f>MES_EOD!AG98+MES_EOD!AH98</f>
        <v>3.64</v>
      </c>
      <c r="L98">
        <f>NDMC_EOD!AG98+NDMC_EOD!AH98</f>
        <v>18.18</v>
      </c>
      <c r="M98">
        <f>TPDDL_EOD!AG98+TPDDL_EOD!AH98</f>
        <v>11.57</v>
      </c>
      <c r="N98">
        <f t="shared" si="6"/>
        <v>60</v>
      </c>
      <c r="O98" s="154">
        <f t="shared" si="7"/>
        <v>-60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2.8875000000000002</v>
      </c>
      <c r="C99" s="156">
        <f t="shared" ref="C99:U99" si="12">SUM(C3:C98)/4000</f>
        <v>3.355</v>
      </c>
      <c r="D99" s="156">
        <f t="shared" si="12"/>
        <v>2.2847459999999997</v>
      </c>
      <c r="E99" s="156">
        <f t="shared" si="12"/>
        <v>0.15671100000000002</v>
      </c>
      <c r="F99" s="156">
        <f t="shared" si="12"/>
        <v>6.2424999999999997</v>
      </c>
      <c r="G99" s="156">
        <f t="shared" si="12"/>
        <v>2.4414569999999993</v>
      </c>
      <c r="H99" s="156"/>
      <c r="I99" s="156">
        <f t="shared" si="12"/>
        <v>1.4810150000000002</v>
      </c>
      <c r="J99" s="156">
        <f t="shared" si="12"/>
        <v>0.33741250000000034</v>
      </c>
      <c r="K99" s="156">
        <f t="shared" si="12"/>
        <v>1.1615E-2</v>
      </c>
      <c r="L99" s="156">
        <f t="shared" si="12"/>
        <v>0.67314750000000023</v>
      </c>
      <c r="M99" s="156">
        <f t="shared" si="12"/>
        <v>3.6909999999999991E-2</v>
      </c>
      <c r="N99" s="156">
        <f t="shared" si="12"/>
        <v>2.5401000000000011</v>
      </c>
      <c r="O99" s="156">
        <f t="shared" si="12"/>
        <v>-9.8642999999999925E-2</v>
      </c>
      <c r="P99" s="156">
        <f t="shared" si="12"/>
        <v>1.4388228932013065</v>
      </c>
      <c r="Q99" s="156">
        <f t="shared" si="12"/>
        <v>0.32499489009186827</v>
      </c>
      <c r="R99" s="156">
        <f t="shared" si="12"/>
        <v>6.9751347299370761E-3</v>
      </c>
      <c r="S99" s="156">
        <f t="shared" si="12"/>
        <v>0.64849822500134857</v>
      </c>
      <c r="T99" s="156">
        <f t="shared" si="12"/>
        <v>2.2165856975538717E-2</v>
      </c>
      <c r="U99" s="156">
        <f t="shared" si="12"/>
        <v>2.4414569999999998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76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9.94</v>
      </c>
      <c r="J3">
        <f>BYPL_EOD!AC3+BYPL_EOD!AD3</f>
        <v>19.11</v>
      </c>
      <c r="K3">
        <f>MES_EOD!AC3+MES_EOD!AD3</f>
        <v>0</v>
      </c>
      <c r="L3">
        <f>NDMC_EOD!AC3+NDMC_EOD!AD3</f>
        <v>1.37</v>
      </c>
      <c r="M3">
        <f>TPDDL_EOD!AC3+TPDDL_EOD!AD3</f>
        <v>7.95</v>
      </c>
      <c r="N3">
        <f t="shared" ref="N3:N66" si="0">SUM(I3:M3)</f>
        <v>38.369999999999997</v>
      </c>
      <c r="O3" s="154">
        <f t="shared" ref="O3:O66" si="1">G3-N3</f>
        <v>0.23000000000000398</v>
      </c>
      <c r="P3">
        <v>10.063512654095025</v>
      </c>
      <c r="Q3">
        <v>19.11</v>
      </c>
      <c r="R3">
        <v>0</v>
      </c>
      <c r="S3">
        <v>1.3853532519579217</v>
      </c>
      <c r="T3">
        <v>8.0411340939470559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9.94</v>
      </c>
      <c r="J4">
        <f>BYPL_EOD!AC4+BYPL_EOD!AD4</f>
        <v>19.11</v>
      </c>
      <c r="K4">
        <f>MES_EOD!AC4+MES_EOD!AD4</f>
        <v>0</v>
      </c>
      <c r="L4">
        <f>NDMC_EOD!AC4+NDMC_EOD!AD4</f>
        <v>1.37</v>
      </c>
      <c r="M4">
        <f>TPDDL_EOD!AC4+TPDDL_EOD!AD4</f>
        <v>7.95</v>
      </c>
      <c r="N4">
        <f t="shared" si="0"/>
        <v>38.369999999999997</v>
      </c>
      <c r="O4" s="154">
        <f t="shared" si="1"/>
        <v>0.23000000000000398</v>
      </c>
      <c r="P4">
        <v>10.063512654095025</v>
      </c>
      <c r="Q4">
        <v>19.11</v>
      </c>
      <c r="R4">
        <v>0</v>
      </c>
      <c r="S4">
        <v>1.3853532519579217</v>
      </c>
      <c r="T4">
        <v>8.0411340939470559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15.16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38.07</v>
      </c>
      <c r="O5" s="154">
        <f t="shared" si="1"/>
        <v>0.53000000000000114</v>
      </c>
      <c r="P5">
        <v>15.371053322826373</v>
      </c>
      <c r="Q5">
        <v>8.963068032571579</v>
      </c>
      <c r="R5">
        <v>0</v>
      </c>
      <c r="S5">
        <v>2.0988179669030731</v>
      </c>
      <c r="T5">
        <v>12.167060677698975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15.16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38.07</v>
      </c>
      <c r="O6" s="154">
        <f t="shared" si="1"/>
        <v>0.53000000000000114</v>
      </c>
      <c r="P6">
        <v>15.371053322826373</v>
      </c>
      <c r="Q6">
        <v>8.963068032571579</v>
      </c>
      <c r="R6">
        <v>0</v>
      </c>
      <c r="S6">
        <v>2.0988179669030731</v>
      </c>
      <c r="T6">
        <v>12.167060677698975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15.16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38.07</v>
      </c>
      <c r="O7" s="154">
        <f t="shared" si="1"/>
        <v>0.53000000000000114</v>
      </c>
      <c r="P7">
        <v>15.371053322826373</v>
      </c>
      <c r="Q7">
        <v>8.963068032571579</v>
      </c>
      <c r="R7">
        <v>0</v>
      </c>
      <c r="S7">
        <v>2.0988179669030731</v>
      </c>
      <c r="T7">
        <v>12.167060677698975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15.16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38.07</v>
      </c>
      <c r="O8" s="154">
        <f t="shared" si="1"/>
        <v>0.53000000000000114</v>
      </c>
      <c r="P8">
        <v>15.371053322826373</v>
      </c>
      <c r="Q8">
        <v>8.963068032571579</v>
      </c>
      <c r="R8">
        <v>0</v>
      </c>
      <c r="S8">
        <v>2.0988179669030731</v>
      </c>
      <c r="T8">
        <v>12.167060677698975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15.16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38.07</v>
      </c>
      <c r="O9" s="154">
        <f t="shared" si="1"/>
        <v>0.53000000000000114</v>
      </c>
      <c r="P9">
        <v>15.371053322826373</v>
      </c>
      <c r="Q9">
        <v>8.963068032571579</v>
      </c>
      <c r="R9">
        <v>0</v>
      </c>
      <c r="S9">
        <v>2.0988179669030731</v>
      </c>
      <c r="T9">
        <v>12.167060677698975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15.16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38.07</v>
      </c>
      <c r="O10" s="154">
        <f t="shared" si="1"/>
        <v>0.53000000000000114</v>
      </c>
      <c r="P10">
        <v>15.371053322826373</v>
      </c>
      <c r="Q10">
        <v>8.963068032571579</v>
      </c>
      <c r="R10">
        <v>0</v>
      </c>
      <c r="S10">
        <v>2.0988179669030731</v>
      </c>
      <c r="T10">
        <v>12.167060677698975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39.6</v>
      </c>
      <c r="E11">
        <f>GT!N11</f>
        <v>0</v>
      </c>
      <c r="F11">
        <f t="shared" si="4"/>
        <v>84</v>
      </c>
      <c r="G11">
        <f t="shared" si="5"/>
        <v>39.6</v>
      </c>
      <c r="H11" s="154"/>
      <c r="I11">
        <f>BRPL_EOD!AC11+BRPL_EOD!AD11</f>
        <v>16.149999999999999</v>
      </c>
      <c r="J11">
        <f>BYPL_EOD!AC11+BYPL_EOD!AD11</f>
        <v>8.84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39.06</v>
      </c>
      <c r="O11" s="154">
        <f t="shared" si="1"/>
        <v>0.53999999999999915</v>
      </c>
      <c r="P11">
        <v>16.373271889400918</v>
      </c>
      <c r="Q11">
        <v>8.9622119815668206</v>
      </c>
      <c r="R11">
        <v>0</v>
      </c>
      <c r="S11">
        <v>2.0986175115207373</v>
      </c>
      <c r="T11">
        <v>12.16589861751152</v>
      </c>
      <c r="U11" s="156">
        <f t="shared" si="2"/>
        <v>39.599999999999994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39.6</v>
      </c>
      <c r="E12">
        <f>GT!N12</f>
        <v>0</v>
      </c>
      <c r="F12">
        <f t="shared" si="4"/>
        <v>84</v>
      </c>
      <c r="G12">
        <f t="shared" si="5"/>
        <v>39.6</v>
      </c>
      <c r="H12" s="154"/>
      <c r="I12">
        <f>BRPL_EOD!AC12+BRPL_EOD!AD12</f>
        <v>16.149999999999999</v>
      </c>
      <c r="J12">
        <f>BYPL_EOD!AC12+BYPL_EOD!AD12</f>
        <v>8.84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39.06</v>
      </c>
      <c r="O12" s="154">
        <f t="shared" si="1"/>
        <v>0.53999999999999915</v>
      </c>
      <c r="P12">
        <v>16.373271889400918</v>
      </c>
      <c r="Q12">
        <v>8.9622119815668206</v>
      </c>
      <c r="R12">
        <v>0</v>
      </c>
      <c r="S12">
        <v>2.0986175115207373</v>
      </c>
      <c r="T12">
        <v>12.16589861751152</v>
      </c>
      <c r="U12" s="156">
        <f t="shared" si="2"/>
        <v>39.599999999999994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39.6</v>
      </c>
      <c r="E13">
        <f>GT!N13</f>
        <v>0</v>
      </c>
      <c r="F13">
        <f t="shared" si="4"/>
        <v>84</v>
      </c>
      <c r="G13">
        <f t="shared" si="5"/>
        <v>39.6</v>
      </c>
      <c r="H13" s="154"/>
      <c r="I13">
        <f>BRPL_EOD!AC13+BRPL_EOD!AD13</f>
        <v>16.149999999999999</v>
      </c>
      <c r="J13">
        <f>BYPL_EOD!AC13+BYPL_EOD!AD13</f>
        <v>8.84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39.06</v>
      </c>
      <c r="O13" s="154">
        <f t="shared" si="1"/>
        <v>0.53999999999999915</v>
      </c>
      <c r="P13">
        <v>16.373271889400918</v>
      </c>
      <c r="Q13">
        <v>8.9622119815668206</v>
      </c>
      <c r="R13">
        <v>0</v>
      </c>
      <c r="S13">
        <v>2.0986175115207373</v>
      </c>
      <c r="T13">
        <v>12.16589861751152</v>
      </c>
      <c r="U13" s="156">
        <f t="shared" si="2"/>
        <v>39.599999999999994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39.6</v>
      </c>
      <c r="E14">
        <f>GT!N14</f>
        <v>0</v>
      </c>
      <c r="F14">
        <f t="shared" si="4"/>
        <v>84</v>
      </c>
      <c r="G14">
        <f t="shared" si="5"/>
        <v>39.6</v>
      </c>
      <c r="H14" s="154"/>
      <c r="I14">
        <f>BRPL_EOD!AC14+BRPL_EOD!AD14</f>
        <v>16.149999999999999</v>
      </c>
      <c r="J14">
        <f>BYPL_EOD!AC14+BYPL_EOD!AD14</f>
        <v>8.84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39.06</v>
      </c>
      <c r="O14" s="154">
        <f t="shared" si="1"/>
        <v>0.53999999999999915</v>
      </c>
      <c r="P14">
        <v>16.373271889400918</v>
      </c>
      <c r="Q14">
        <v>8.9622119815668206</v>
      </c>
      <c r="R14">
        <v>0</v>
      </c>
      <c r="S14">
        <v>2.0986175115207373</v>
      </c>
      <c r="T14">
        <v>12.16589861751152</v>
      </c>
      <c r="U14" s="156">
        <f t="shared" si="2"/>
        <v>39.599999999999994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39.6</v>
      </c>
      <c r="E15">
        <f>GT!N15</f>
        <v>0</v>
      </c>
      <c r="F15">
        <f t="shared" si="4"/>
        <v>84</v>
      </c>
      <c r="G15">
        <f t="shared" si="5"/>
        <v>39.6</v>
      </c>
      <c r="H15" s="154"/>
      <c r="I15">
        <f>BRPL_EOD!AC15+BRPL_EOD!AD15</f>
        <v>16.149999999999999</v>
      </c>
      <c r="J15">
        <f>BYPL_EOD!AC15+BYPL_EOD!AD15</f>
        <v>8.84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39.06</v>
      </c>
      <c r="O15" s="154">
        <f t="shared" si="1"/>
        <v>0.53999999999999915</v>
      </c>
      <c r="P15">
        <v>16.373271889400918</v>
      </c>
      <c r="Q15">
        <v>8.9622119815668206</v>
      </c>
      <c r="R15">
        <v>0</v>
      </c>
      <c r="S15">
        <v>2.0986175115207373</v>
      </c>
      <c r="T15">
        <v>12.16589861751152</v>
      </c>
      <c r="U15" s="156">
        <f t="shared" si="2"/>
        <v>39.599999999999994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39.6</v>
      </c>
      <c r="E16">
        <f>GT!N16</f>
        <v>0</v>
      </c>
      <c r="F16">
        <f t="shared" si="4"/>
        <v>84</v>
      </c>
      <c r="G16">
        <f t="shared" si="5"/>
        <v>39.6</v>
      </c>
      <c r="H16" s="154"/>
      <c r="I16">
        <f>BRPL_EOD!AC16+BRPL_EOD!AD16</f>
        <v>16.149999999999999</v>
      </c>
      <c r="J16">
        <f>BYPL_EOD!AC16+BYPL_EOD!AD16</f>
        <v>8.84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39.06</v>
      </c>
      <c r="O16" s="154">
        <f t="shared" si="1"/>
        <v>0.53999999999999915</v>
      </c>
      <c r="P16">
        <v>16.373271889400918</v>
      </c>
      <c r="Q16">
        <v>8.9622119815668206</v>
      </c>
      <c r="R16">
        <v>0</v>
      </c>
      <c r="S16">
        <v>2.0986175115207373</v>
      </c>
      <c r="T16">
        <v>12.16589861751152</v>
      </c>
      <c r="U16" s="156">
        <f t="shared" si="2"/>
        <v>39.599999999999994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39.6</v>
      </c>
      <c r="E17">
        <f>GT!N17</f>
        <v>0</v>
      </c>
      <c r="F17">
        <f t="shared" si="4"/>
        <v>84</v>
      </c>
      <c r="G17">
        <f t="shared" si="5"/>
        <v>39.6</v>
      </c>
      <c r="H17" s="154"/>
      <c r="I17">
        <f>BRPL_EOD!AC17+BRPL_EOD!AD17</f>
        <v>16.149999999999999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39.06</v>
      </c>
      <c r="O17" s="154">
        <f t="shared" si="1"/>
        <v>0.53999999999999915</v>
      </c>
      <c r="P17">
        <v>16.373271889400918</v>
      </c>
      <c r="Q17">
        <v>8.9622119815668206</v>
      </c>
      <c r="R17">
        <v>0</v>
      </c>
      <c r="S17">
        <v>2.0986175115207373</v>
      </c>
      <c r="T17">
        <v>12.16589861751152</v>
      </c>
      <c r="U17" s="156">
        <f t="shared" si="2"/>
        <v>39.599999999999994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39.6</v>
      </c>
      <c r="E18">
        <f>GT!N18</f>
        <v>0</v>
      </c>
      <c r="F18">
        <f t="shared" si="4"/>
        <v>84</v>
      </c>
      <c r="G18">
        <f t="shared" si="5"/>
        <v>39.6</v>
      </c>
      <c r="H18" s="154"/>
      <c r="I18">
        <f>BRPL_EOD!AC18+BRPL_EOD!AD18</f>
        <v>16.149999999999999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39.06</v>
      </c>
      <c r="O18" s="154">
        <f t="shared" si="1"/>
        <v>0.53999999999999915</v>
      </c>
      <c r="P18">
        <v>16.373271889400918</v>
      </c>
      <c r="Q18">
        <v>8.9622119815668206</v>
      </c>
      <c r="R18">
        <v>0</v>
      </c>
      <c r="S18">
        <v>2.0986175115207373</v>
      </c>
      <c r="T18">
        <v>12.16589861751152</v>
      </c>
      <c r="U18" s="156">
        <f t="shared" si="2"/>
        <v>39.599999999999994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15.16</v>
      </c>
      <c r="J19">
        <f>BYPL_EOD!AC19+BYPL_EOD!AD19</f>
        <v>8.84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38.07</v>
      </c>
      <c r="O19" s="154">
        <f t="shared" si="1"/>
        <v>0.53000000000000114</v>
      </c>
      <c r="P19">
        <v>15.371053322826373</v>
      </c>
      <c r="Q19">
        <v>8.963068032571579</v>
      </c>
      <c r="R19">
        <v>0</v>
      </c>
      <c r="S19">
        <v>2.0988179669030731</v>
      </c>
      <c r="T19">
        <v>12.167060677698975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54"/>
      <c r="I20">
        <f>BRPL_EOD!AC20+BRPL_EOD!AD20</f>
        <v>15.16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38.07</v>
      </c>
      <c r="O20" s="154">
        <f t="shared" si="1"/>
        <v>0.53000000000000114</v>
      </c>
      <c r="P20">
        <v>15.371053322826373</v>
      </c>
      <c r="Q20">
        <v>8.963068032571579</v>
      </c>
      <c r="R20">
        <v>0</v>
      </c>
      <c r="S20">
        <v>2.0988179669030731</v>
      </c>
      <c r="T20">
        <v>12.167060677698975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54"/>
      <c r="I21">
        <f>BRPL_EOD!AC21+BRPL_EOD!AD21</f>
        <v>15.16</v>
      </c>
      <c r="J21">
        <f>BYPL_EOD!AC21+BYPL_EOD!AD21</f>
        <v>8.84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38.07</v>
      </c>
      <c r="O21" s="154">
        <f t="shared" si="1"/>
        <v>0.53000000000000114</v>
      </c>
      <c r="P21">
        <v>15.371053322826373</v>
      </c>
      <c r="Q21">
        <v>8.963068032571579</v>
      </c>
      <c r="R21">
        <v>0</v>
      </c>
      <c r="S21">
        <v>2.0988179669030731</v>
      </c>
      <c r="T21">
        <v>12.167060677698975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54"/>
      <c r="I22">
        <f>BRPL_EOD!AC22+BRPL_EOD!AD22</f>
        <v>15.16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38.07</v>
      </c>
      <c r="O22" s="154">
        <f t="shared" si="1"/>
        <v>0.53000000000000114</v>
      </c>
      <c r="P22">
        <v>15.371053322826373</v>
      </c>
      <c r="Q22">
        <v>8.963068032571579</v>
      </c>
      <c r="R22">
        <v>0</v>
      </c>
      <c r="S22">
        <v>2.0988179669030731</v>
      </c>
      <c r="T22">
        <v>12.167060677698975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54"/>
      <c r="I23">
        <f>BRPL_EOD!AC23+BRPL_EOD!AD23</f>
        <v>9.16</v>
      </c>
      <c r="J23">
        <f>BYPL_EOD!AC23+BYPL_EOD!AD23</f>
        <v>20.67</v>
      </c>
      <c r="K23">
        <f>MES_EOD!AC23+MES_EOD!AD23</f>
        <v>0</v>
      </c>
      <c r="L23">
        <f>NDMC_EOD!AC23+NDMC_EOD!AD23</f>
        <v>1.26</v>
      </c>
      <c r="M23">
        <f>TPDDL_EOD!AC23+TPDDL_EOD!AD23</f>
        <v>7.33</v>
      </c>
      <c r="N23">
        <f t="shared" si="0"/>
        <v>38.42</v>
      </c>
      <c r="O23" s="154">
        <f t="shared" si="1"/>
        <v>0.17999999999999972</v>
      </c>
      <c r="P23">
        <v>9.2568263592861442</v>
      </c>
      <c r="Q23">
        <v>20.67</v>
      </c>
      <c r="R23">
        <v>0</v>
      </c>
      <c r="S23">
        <v>1.2719741478070494</v>
      </c>
      <c r="T23">
        <v>7.4011994929068097</v>
      </c>
      <c r="U23" s="156">
        <f t="shared" si="2"/>
        <v>38.600000000000009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54"/>
      <c r="I24">
        <f>BRPL_EOD!AC24+BRPL_EOD!AD24</f>
        <v>9.16</v>
      </c>
      <c r="J24">
        <f>BYPL_EOD!AC24+BYPL_EOD!AD24</f>
        <v>20.67</v>
      </c>
      <c r="K24">
        <f>MES_EOD!AC24+MES_EOD!AD24</f>
        <v>0</v>
      </c>
      <c r="L24">
        <f>NDMC_EOD!AC24+NDMC_EOD!AD24</f>
        <v>1.26</v>
      </c>
      <c r="M24">
        <f>TPDDL_EOD!AC24+TPDDL_EOD!AD24</f>
        <v>7.33</v>
      </c>
      <c r="N24">
        <f t="shared" si="0"/>
        <v>38.42</v>
      </c>
      <c r="O24" s="154">
        <f t="shared" si="1"/>
        <v>0.17999999999999972</v>
      </c>
      <c r="P24">
        <v>9.2568263592861442</v>
      </c>
      <c r="Q24">
        <v>20.67</v>
      </c>
      <c r="R24">
        <v>0</v>
      </c>
      <c r="S24">
        <v>1.2719741478070494</v>
      </c>
      <c r="T24">
        <v>7.4011994929068097</v>
      </c>
      <c r="U24" s="156">
        <f t="shared" si="2"/>
        <v>38.600000000000009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54"/>
      <c r="I25">
        <f>BRPL_EOD!AC25+BRPL_EOD!AD25</f>
        <v>15.16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38.07</v>
      </c>
      <c r="O25" s="154">
        <f t="shared" si="1"/>
        <v>0.53000000000000114</v>
      </c>
      <c r="P25">
        <v>15.371053322826373</v>
      </c>
      <c r="Q25">
        <v>8.963068032571579</v>
      </c>
      <c r="R25">
        <v>0</v>
      </c>
      <c r="S25">
        <v>2.0988179669030731</v>
      </c>
      <c r="T25">
        <v>12.167060677698975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54"/>
      <c r="I26">
        <f>BRPL_EOD!AC26+BRPL_EOD!AD26</f>
        <v>15.16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38.07</v>
      </c>
      <c r="O26" s="154">
        <f t="shared" si="1"/>
        <v>0.53000000000000114</v>
      </c>
      <c r="P26">
        <v>15.371053322826373</v>
      </c>
      <c r="Q26">
        <v>8.963068032571579</v>
      </c>
      <c r="R26">
        <v>0</v>
      </c>
      <c r="S26">
        <v>2.0988179669030731</v>
      </c>
      <c r="T26">
        <v>12.167060677698975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39.6</v>
      </c>
      <c r="E27">
        <f>GT!N27</f>
        <v>0</v>
      </c>
      <c r="F27">
        <f t="shared" si="4"/>
        <v>84</v>
      </c>
      <c r="G27">
        <f t="shared" si="5"/>
        <v>39.6</v>
      </c>
      <c r="H27" s="154"/>
      <c r="I27">
        <f>BRPL_EOD!AC27+BRPL_EOD!AD27</f>
        <v>16.149999999999999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39.06</v>
      </c>
      <c r="O27" s="154">
        <f t="shared" si="1"/>
        <v>0.53999999999999915</v>
      </c>
      <c r="P27">
        <v>16.373271889400918</v>
      </c>
      <c r="Q27">
        <v>8.9622119815668206</v>
      </c>
      <c r="R27">
        <v>0</v>
      </c>
      <c r="S27">
        <v>2.0986175115207373</v>
      </c>
      <c r="T27">
        <v>12.16589861751152</v>
      </c>
      <c r="U27" s="156">
        <f t="shared" si="2"/>
        <v>39.599999999999994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39.6</v>
      </c>
      <c r="E28">
        <f>GT!N28</f>
        <v>0</v>
      </c>
      <c r="F28">
        <f t="shared" si="4"/>
        <v>84</v>
      </c>
      <c r="G28">
        <f t="shared" si="5"/>
        <v>39.6</v>
      </c>
      <c r="H28" s="154"/>
      <c r="I28">
        <f>BRPL_EOD!AC28+BRPL_EOD!AD28</f>
        <v>16.149999999999999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39.06</v>
      </c>
      <c r="O28" s="154">
        <f t="shared" si="1"/>
        <v>0.53999999999999915</v>
      </c>
      <c r="P28">
        <v>16.373271889400918</v>
      </c>
      <c r="Q28">
        <v>8.9622119815668206</v>
      </c>
      <c r="R28">
        <v>0</v>
      </c>
      <c r="S28">
        <v>2.0986175115207373</v>
      </c>
      <c r="T28">
        <v>12.16589861751152</v>
      </c>
      <c r="U28" s="156">
        <f t="shared" si="2"/>
        <v>39.599999999999994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39.6</v>
      </c>
      <c r="E29">
        <f>GT!N29</f>
        <v>0</v>
      </c>
      <c r="F29">
        <f t="shared" si="4"/>
        <v>84</v>
      </c>
      <c r="G29">
        <f t="shared" si="5"/>
        <v>39.6</v>
      </c>
      <c r="H29" s="154"/>
      <c r="I29">
        <f>BRPL_EOD!AC29+BRPL_EOD!AD29</f>
        <v>16.149999999999999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39.06</v>
      </c>
      <c r="O29" s="154">
        <f t="shared" si="1"/>
        <v>0.53999999999999915</v>
      </c>
      <c r="P29">
        <v>16.373271889400918</v>
      </c>
      <c r="Q29">
        <v>8.9622119815668206</v>
      </c>
      <c r="R29">
        <v>0</v>
      </c>
      <c r="S29">
        <v>2.0986175115207373</v>
      </c>
      <c r="T29">
        <v>12.16589861751152</v>
      </c>
      <c r="U29" s="156">
        <f t="shared" si="2"/>
        <v>39.599999999999994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39.6</v>
      </c>
      <c r="E30">
        <f>GT!N30</f>
        <v>0</v>
      </c>
      <c r="F30">
        <f t="shared" si="4"/>
        <v>84</v>
      </c>
      <c r="G30">
        <f t="shared" si="5"/>
        <v>39.6</v>
      </c>
      <c r="H30" s="154"/>
      <c r="I30">
        <f>BRPL_EOD!AC30+BRPL_EOD!AD30</f>
        <v>16.149999999999999</v>
      </c>
      <c r="J30">
        <f>BYPL_EOD!AC30+BYPL_EOD!AD30</f>
        <v>8.84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39.06</v>
      </c>
      <c r="O30" s="154">
        <f t="shared" si="1"/>
        <v>0.53999999999999915</v>
      </c>
      <c r="P30">
        <v>16.373271889400918</v>
      </c>
      <c r="Q30">
        <v>8.9622119815668206</v>
      </c>
      <c r="R30">
        <v>0</v>
      </c>
      <c r="S30">
        <v>2.0986175115207373</v>
      </c>
      <c r="T30">
        <v>12.16589861751152</v>
      </c>
      <c r="U30" s="156">
        <f t="shared" si="2"/>
        <v>39.599999999999994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39.6</v>
      </c>
      <c r="E31">
        <f>GT!N31</f>
        <v>0</v>
      </c>
      <c r="F31">
        <f t="shared" si="4"/>
        <v>84</v>
      </c>
      <c r="G31">
        <f t="shared" si="5"/>
        <v>39.6</v>
      </c>
      <c r="H31" s="154"/>
      <c r="I31">
        <f>BRPL_EOD!AC31+BRPL_EOD!AD31</f>
        <v>10.029999999999999</v>
      </c>
      <c r="J31">
        <f>BYPL_EOD!AC31+BYPL_EOD!AD31</f>
        <v>19.95</v>
      </c>
      <c r="K31">
        <f>MES_EOD!AC31+MES_EOD!AD31</f>
        <v>0</v>
      </c>
      <c r="L31">
        <f>NDMC_EOD!AC31+NDMC_EOD!AD31</f>
        <v>1.38</v>
      </c>
      <c r="M31">
        <f>TPDDL_EOD!AC31+TPDDL_EOD!AD31</f>
        <v>8.02</v>
      </c>
      <c r="N31">
        <f t="shared" si="0"/>
        <v>39.379999999999995</v>
      </c>
      <c r="O31" s="154">
        <f t="shared" si="1"/>
        <v>0.22000000000000597</v>
      </c>
      <c r="P31">
        <v>10.148245717014772</v>
      </c>
      <c r="Q31">
        <v>19.95</v>
      </c>
      <c r="R31">
        <v>0</v>
      </c>
      <c r="S31">
        <v>1.3946591606126066</v>
      </c>
      <c r="T31">
        <v>8.1070951223726251</v>
      </c>
      <c r="U31" s="156">
        <f t="shared" si="2"/>
        <v>39.6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39.6</v>
      </c>
      <c r="E32">
        <f>GT!N32</f>
        <v>0</v>
      </c>
      <c r="F32">
        <f t="shared" si="4"/>
        <v>84</v>
      </c>
      <c r="G32">
        <f t="shared" si="5"/>
        <v>39.6</v>
      </c>
      <c r="H32" s="154"/>
      <c r="I32">
        <f>BRPL_EOD!AC32+BRPL_EOD!AD32</f>
        <v>10.029999999999999</v>
      </c>
      <c r="J32">
        <f>BYPL_EOD!AC32+BYPL_EOD!AD32</f>
        <v>19.95</v>
      </c>
      <c r="K32">
        <f>MES_EOD!AC32+MES_EOD!AD32</f>
        <v>0</v>
      </c>
      <c r="L32">
        <f>NDMC_EOD!AC32+NDMC_EOD!AD32</f>
        <v>1.38</v>
      </c>
      <c r="M32">
        <f>TPDDL_EOD!AC32+TPDDL_EOD!AD32</f>
        <v>8.02</v>
      </c>
      <c r="N32">
        <f t="shared" si="0"/>
        <v>39.379999999999995</v>
      </c>
      <c r="O32" s="154">
        <f t="shared" si="1"/>
        <v>0.22000000000000597</v>
      </c>
      <c r="P32">
        <v>10.148245717014772</v>
      </c>
      <c r="Q32">
        <v>19.95</v>
      </c>
      <c r="R32">
        <v>0</v>
      </c>
      <c r="S32">
        <v>1.3946591606126066</v>
      </c>
      <c r="T32">
        <v>8.1070951223726251</v>
      </c>
      <c r="U32" s="156">
        <f t="shared" si="2"/>
        <v>39.6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39.6</v>
      </c>
      <c r="E33">
        <f>GT!N33</f>
        <v>0</v>
      </c>
      <c r="F33">
        <f t="shared" si="4"/>
        <v>84</v>
      </c>
      <c r="G33">
        <f t="shared" si="5"/>
        <v>39.6</v>
      </c>
      <c r="H33" s="154"/>
      <c r="I33">
        <f>BRPL_EOD!AC33+BRPL_EOD!AD33</f>
        <v>10.029999999999999</v>
      </c>
      <c r="J33">
        <f>BYPL_EOD!AC33+BYPL_EOD!AD33</f>
        <v>19.95</v>
      </c>
      <c r="K33">
        <f>MES_EOD!AC33+MES_EOD!AD33</f>
        <v>0</v>
      </c>
      <c r="L33">
        <f>NDMC_EOD!AC33+NDMC_EOD!AD33</f>
        <v>1.38</v>
      </c>
      <c r="M33">
        <f>TPDDL_EOD!AC33+TPDDL_EOD!AD33</f>
        <v>8.02</v>
      </c>
      <c r="N33">
        <f t="shared" si="0"/>
        <v>39.379999999999995</v>
      </c>
      <c r="O33" s="154">
        <f t="shared" si="1"/>
        <v>0.22000000000000597</v>
      </c>
      <c r="P33">
        <v>10.148245717014772</v>
      </c>
      <c r="Q33">
        <v>19.95</v>
      </c>
      <c r="R33">
        <v>0</v>
      </c>
      <c r="S33">
        <v>1.3946591606126066</v>
      </c>
      <c r="T33">
        <v>8.1070951223726251</v>
      </c>
      <c r="U33" s="156">
        <f t="shared" si="2"/>
        <v>39.6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39.6</v>
      </c>
      <c r="E34">
        <f>GT!N34</f>
        <v>0</v>
      </c>
      <c r="F34">
        <f t="shared" si="4"/>
        <v>84</v>
      </c>
      <c r="G34">
        <f t="shared" si="5"/>
        <v>39.6</v>
      </c>
      <c r="H34" s="154"/>
      <c r="I34">
        <f>BRPL_EOD!AC34+BRPL_EOD!AD34</f>
        <v>10.029999999999999</v>
      </c>
      <c r="J34">
        <f>BYPL_EOD!AC34+BYPL_EOD!AD34</f>
        <v>19.95</v>
      </c>
      <c r="K34">
        <f>MES_EOD!AC34+MES_EOD!AD34</f>
        <v>0</v>
      </c>
      <c r="L34">
        <f>NDMC_EOD!AC34+NDMC_EOD!AD34</f>
        <v>1.38</v>
      </c>
      <c r="M34">
        <f>TPDDL_EOD!AC34+TPDDL_EOD!AD34</f>
        <v>8.02</v>
      </c>
      <c r="N34">
        <f t="shared" si="0"/>
        <v>39.379999999999995</v>
      </c>
      <c r="O34" s="154">
        <f t="shared" si="1"/>
        <v>0.22000000000000597</v>
      </c>
      <c r="P34">
        <v>10.148245717014772</v>
      </c>
      <c r="Q34">
        <v>19.95</v>
      </c>
      <c r="R34">
        <v>0</v>
      </c>
      <c r="S34">
        <v>1.3946591606126066</v>
      </c>
      <c r="T34">
        <v>8.1070951223726251</v>
      </c>
      <c r="U34" s="156">
        <f t="shared" si="2"/>
        <v>39.6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39.6</v>
      </c>
      <c r="E35">
        <f>GT!N35</f>
        <v>0</v>
      </c>
      <c r="F35">
        <f t="shared" si="4"/>
        <v>84</v>
      </c>
      <c r="G35">
        <f t="shared" si="5"/>
        <v>39.6</v>
      </c>
      <c r="H35" s="154"/>
      <c r="I35">
        <f>BRPL_EOD!AC35+BRPL_EOD!AD35</f>
        <v>10.029999999999999</v>
      </c>
      <c r="J35">
        <f>BYPL_EOD!AC35+BYPL_EOD!AD35</f>
        <v>19.95</v>
      </c>
      <c r="K35">
        <f>MES_EOD!AC35+MES_EOD!AD35</f>
        <v>0</v>
      </c>
      <c r="L35">
        <f>NDMC_EOD!AC35+NDMC_EOD!AD35</f>
        <v>1.38</v>
      </c>
      <c r="M35">
        <f>TPDDL_EOD!AC35+TPDDL_EOD!AD35</f>
        <v>8.02</v>
      </c>
      <c r="N35">
        <f t="shared" si="0"/>
        <v>39.379999999999995</v>
      </c>
      <c r="O35" s="154">
        <f t="shared" si="1"/>
        <v>0.22000000000000597</v>
      </c>
      <c r="P35">
        <v>10.148245717014772</v>
      </c>
      <c r="Q35">
        <v>19.95</v>
      </c>
      <c r="R35">
        <v>0</v>
      </c>
      <c r="S35">
        <v>1.3946591606126066</v>
      </c>
      <c r="T35">
        <v>8.1070951223726251</v>
      </c>
      <c r="U35" s="156">
        <f t="shared" si="2"/>
        <v>39.6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39.6</v>
      </c>
      <c r="E36">
        <f>GT!N36</f>
        <v>0</v>
      </c>
      <c r="F36">
        <f t="shared" si="4"/>
        <v>84</v>
      </c>
      <c r="G36">
        <f t="shared" si="5"/>
        <v>39.6</v>
      </c>
      <c r="H36" s="154"/>
      <c r="I36">
        <f>BRPL_EOD!AC36+BRPL_EOD!AD36</f>
        <v>10.029999999999999</v>
      </c>
      <c r="J36">
        <f>BYPL_EOD!AC36+BYPL_EOD!AD36</f>
        <v>19.95</v>
      </c>
      <c r="K36">
        <f>MES_EOD!AC36+MES_EOD!AD36</f>
        <v>0</v>
      </c>
      <c r="L36">
        <f>NDMC_EOD!AC36+NDMC_EOD!AD36</f>
        <v>1.38</v>
      </c>
      <c r="M36">
        <f>TPDDL_EOD!AC36+TPDDL_EOD!AD36</f>
        <v>8.02</v>
      </c>
      <c r="N36">
        <f t="shared" si="0"/>
        <v>39.379999999999995</v>
      </c>
      <c r="O36" s="154">
        <f t="shared" si="1"/>
        <v>0.22000000000000597</v>
      </c>
      <c r="P36">
        <v>10.148245717014772</v>
      </c>
      <c r="Q36">
        <v>19.95</v>
      </c>
      <c r="R36">
        <v>0</v>
      </c>
      <c r="S36">
        <v>1.3946591606126066</v>
      </c>
      <c r="T36">
        <v>8.1070951223726251</v>
      </c>
      <c r="U36" s="156">
        <f t="shared" si="2"/>
        <v>39.6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39.6</v>
      </c>
      <c r="E37">
        <f>GT!N37</f>
        <v>0</v>
      </c>
      <c r="F37">
        <f t="shared" si="4"/>
        <v>84</v>
      </c>
      <c r="G37">
        <f t="shared" si="5"/>
        <v>39.6</v>
      </c>
      <c r="H37" s="154"/>
      <c r="I37">
        <f>BRPL_EOD!AC37+BRPL_EOD!AD37</f>
        <v>10.029999999999999</v>
      </c>
      <c r="J37">
        <f>BYPL_EOD!AC37+BYPL_EOD!AD37</f>
        <v>19.95</v>
      </c>
      <c r="K37">
        <f>MES_EOD!AC37+MES_EOD!AD37</f>
        <v>0</v>
      </c>
      <c r="L37">
        <f>NDMC_EOD!AC37+NDMC_EOD!AD37</f>
        <v>1.38</v>
      </c>
      <c r="M37">
        <f>TPDDL_EOD!AC37+TPDDL_EOD!AD37</f>
        <v>8.02</v>
      </c>
      <c r="N37">
        <f t="shared" si="0"/>
        <v>39.379999999999995</v>
      </c>
      <c r="O37" s="154">
        <f t="shared" si="1"/>
        <v>0.22000000000000597</v>
      </c>
      <c r="P37">
        <v>10.148245717014772</v>
      </c>
      <c r="Q37">
        <v>19.95</v>
      </c>
      <c r="R37">
        <v>0</v>
      </c>
      <c r="S37">
        <v>1.3946591606126066</v>
      </c>
      <c r="T37">
        <v>8.1070951223726251</v>
      </c>
      <c r="U37" s="156">
        <f t="shared" si="2"/>
        <v>39.6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39.6</v>
      </c>
      <c r="E38">
        <f>GT!N38</f>
        <v>0</v>
      </c>
      <c r="F38">
        <f t="shared" si="4"/>
        <v>84</v>
      </c>
      <c r="G38">
        <f t="shared" si="5"/>
        <v>39.6</v>
      </c>
      <c r="H38" s="154"/>
      <c r="I38">
        <f>BRPL_EOD!AC38+BRPL_EOD!AD38</f>
        <v>10.029999999999999</v>
      </c>
      <c r="J38">
        <f>BYPL_EOD!AC38+BYPL_EOD!AD38</f>
        <v>19.95</v>
      </c>
      <c r="K38">
        <f>MES_EOD!AC38+MES_EOD!AD38</f>
        <v>0</v>
      </c>
      <c r="L38">
        <f>NDMC_EOD!AC38+NDMC_EOD!AD38</f>
        <v>1.38</v>
      </c>
      <c r="M38">
        <f>TPDDL_EOD!AC38+TPDDL_EOD!AD38</f>
        <v>8.02</v>
      </c>
      <c r="N38">
        <f t="shared" si="0"/>
        <v>39.379999999999995</v>
      </c>
      <c r="O38" s="154">
        <f t="shared" si="1"/>
        <v>0.22000000000000597</v>
      </c>
      <c r="P38">
        <v>10.148245717014772</v>
      </c>
      <c r="Q38">
        <v>19.95</v>
      </c>
      <c r="R38">
        <v>0</v>
      </c>
      <c r="S38">
        <v>1.3946591606126066</v>
      </c>
      <c r="T38">
        <v>8.1070951223726251</v>
      </c>
      <c r="U38" s="156">
        <f t="shared" si="2"/>
        <v>39.6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39.299999999999997</v>
      </c>
      <c r="E39">
        <f>GT!N39</f>
        <v>0</v>
      </c>
      <c r="F39">
        <f t="shared" si="4"/>
        <v>84</v>
      </c>
      <c r="G39">
        <f t="shared" si="5"/>
        <v>39.299999999999997</v>
      </c>
      <c r="H39" s="154"/>
      <c r="I39">
        <f>BRPL_EOD!AC39+BRPL_EOD!AD39</f>
        <v>16.149999999999999</v>
      </c>
      <c r="J39">
        <f>BYPL_EOD!AC39+BYPL_EOD!AD39</f>
        <v>8.84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39.06</v>
      </c>
      <c r="O39" s="154">
        <f t="shared" si="1"/>
        <v>0.23999999999999488</v>
      </c>
      <c r="P39">
        <v>16.249231950844852</v>
      </c>
      <c r="Q39">
        <v>8.894316436251918</v>
      </c>
      <c r="R39">
        <v>0</v>
      </c>
      <c r="S39">
        <v>2.0827188940092163</v>
      </c>
      <c r="T39">
        <v>12.073732718894007</v>
      </c>
      <c r="U39" s="156">
        <f t="shared" si="2"/>
        <v>39.299999999999997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39.299999999999997</v>
      </c>
      <c r="E40">
        <f>GT!N40</f>
        <v>0</v>
      </c>
      <c r="F40">
        <f t="shared" si="4"/>
        <v>84</v>
      </c>
      <c r="G40">
        <f t="shared" si="5"/>
        <v>39.299999999999997</v>
      </c>
      <c r="H40" s="154"/>
      <c r="I40">
        <f>BRPL_EOD!AC40+BRPL_EOD!AD40</f>
        <v>16.149999999999999</v>
      </c>
      <c r="J40">
        <f>BYPL_EOD!AC40+BYPL_EOD!AD40</f>
        <v>8.84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39.06</v>
      </c>
      <c r="O40" s="154">
        <f t="shared" si="1"/>
        <v>0.23999999999999488</v>
      </c>
      <c r="P40">
        <v>16.249231950844852</v>
      </c>
      <c r="Q40">
        <v>8.894316436251918</v>
      </c>
      <c r="R40">
        <v>0</v>
      </c>
      <c r="S40">
        <v>2.0827188940092163</v>
      </c>
      <c r="T40">
        <v>12.073732718894007</v>
      </c>
      <c r="U40" s="156">
        <f t="shared" si="2"/>
        <v>39.299999999999997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39.299999999999997</v>
      </c>
      <c r="E41">
        <f>GT!N41</f>
        <v>0</v>
      </c>
      <c r="F41">
        <f t="shared" si="4"/>
        <v>84</v>
      </c>
      <c r="G41">
        <f t="shared" si="5"/>
        <v>39.299999999999997</v>
      </c>
      <c r="H41" s="154"/>
      <c r="I41">
        <f>BRPL_EOD!AC41+BRPL_EOD!AD41</f>
        <v>16.149999999999999</v>
      </c>
      <c r="J41">
        <f>BYPL_EOD!AC41+BYPL_EOD!AD41</f>
        <v>8.84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39.06</v>
      </c>
      <c r="O41" s="154">
        <f t="shared" si="1"/>
        <v>0.23999999999999488</v>
      </c>
      <c r="P41">
        <v>16.249231950844852</v>
      </c>
      <c r="Q41">
        <v>8.894316436251918</v>
      </c>
      <c r="R41">
        <v>0</v>
      </c>
      <c r="S41">
        <v>2.0827188940092163</v>
      </c>
      <c r="T41">
        <v>12.073732718894007</v>
      </c>
      <c r="U41" s="156">
        <f t="shared" si="2"/>
        <v>39.299999999999997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39.299999999999997</v>
      </c>
      <c r="E42">
        <f>GT!N42</f>
        <v>0</v>
      </c>
      <c r="F42">
        <f t="shared" si="4"/>
        <v>84</v>
      </c>
      <c r="G42">
        <f t="shared" si="5"/>
        <v>39.299999999999997</v>
      </c>
      <c r="H42" s="154"/>
      <c r="I42">
        <f>BRPL_EOD!AC42+BRPL_EOD!AD42</f>
        <v>16.149999999999999</v>
      </c>
      <c r="J42">
        <f>BYPL_EOD!AC42+BYPL_EOD!AD42</f>
        <v>8.84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39.06</v>
      </c>
      <c r="O42" s="154">
        <f t="shared" si="1"/>
        <v>0.23999999999999488</v>
      </c>
      <c r="P42">
        <v>16.249231950844852</v>
      </c>
      <c r="Q42">
        <v>8.894316436251918</v>
      </c>
      <c r="R42">
        <v>0</v>
      </c>
      <c r="S42">
        <v>2.0827188940092163</v>
      </c>
      <c r="T42">
        <v>12.073732718894007</v>
      </c>
      <c r="U42" s="156">
        <f t="shared" si="2"/>
        <v>39.299999999999997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15.16</v>
      </c>
      <c r="J43">
        <f>BYPL_EOD!AC43+BYPL_EOD!AD43</f>
        <v>8.84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38.07</v>
      </c>
      <c r="O43" s="154">
        <f t="shared" si="1"/>
        <v>0.22999999999999687</v>
      </c>
      <c r="P43">
        <v>15.251589177830311</v>
      </c>
      <c r="Q43">
        <v>8.893406882059363</v>
      </c>
      <c r="R43">
        <v>0</v>
      </c>
      <c r="S43">
        <v>2.0825059101654841</v>
      </c>
      <c r="T43">
        <v>12.072498029944837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15.16</v>
      </c>
      <c r="J44">
        <f>BYPL_EOD!AC44+BYPL_EOD!AD44</f>
        <v>8.84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38.07</v>
      </c>
      <c r="O44" s="154">
        <f t="shared" si="1"/>
        <v>0.22999999999999687</v>
      </c>
      <c r="P44">
        <v>15.251589177830311</v>
      </c>
      <c r="Q44">
        <v>8.893406882059363</v>
      </c>
      <c r="R44">
        <v>0</v>
      </c>
      <c r="S44">
        <v>2.0825059101654841</v>
      </c>
      <c r="T44">
        <v>12.072498029944837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9.16</v>
      </c>
      <c r="J45">
        <f>BYPL_EOD!AC45+BYPL_EOD!AD45</f>
        <v>20.67</v>
      </c>
      <c r="K45">
        <f>MES_EOD!AC45+MES_EOD!AD45</f>
        <v>0</v>
      </c>
      <c r="L45">
        <f>NDMC_EOD!AC45+NDMC_EOD!AD45</f>
        <v>1.26</v>
      </c>
      <c r="M45">
        <f>TPDDL_EOD!AC45+TPDDL_EOD!AD45</f>
        <v>7.33</v>
      </c>
      <c r="N45">
        <f t="shared" si="0"/>
        <v>38.42</v>
      </c>
      <c r="O45" s="154">
        <f t="shared" si="1"/>
        <v>-0.12000000000000455</v>
      </c>
      <c r="P45">
        <v>9.1313899010931792</v>
      </c>
      <c r="Q45">
        <v>20.60543987506507</v>
      </c>
      <c r="R45">
        <v>0</v>
      </c>
      <c r="S45">
        <v>1.2560645497136906</v>
      </c>
      <c r="T45">
        <v>7.3071056741280573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15.16</v>
      </c>
      <c r="J46">
        <f>BYPL_EOD!AC46+BYPL_EOD!AD46</f>
        <v>8.84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38.07</v>
      </c>
      <c r="O46" s="154">
        <f t="shared" si="1"/>
        <v>0.22999999999999687</v>
      </c>
      <c r="P46">
        <v>15.251589177830311</v>
      </c>
      <c r="Q46">
        <v>8.893406882059363</v>
      </c>
      <c r="R46">
        <v>0</v>
      </c>
      <c r="S46">
        <v>2.0825059101654841</v>
      </c>
      <c r="T46">
        <v>12.072498029944837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54"/>
      <c r="I47">
        <f>BRPL_EOD!AC47+BRPL_EOD!AD47</f>
        <v>15.16</v>
      </c>
      <c r="J47">
        <f>BYPL_EOD!AC47+BYPL_EOD!AD47</f>
        <v>8.84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38.07</v>
      </c>
      <c r="O47" s="154">
        <f t="shared" si="1"/>
        <v>0.22999999999999687</v>
      </c>
      <c r="P47">
        <v>15.251589177830311</v>
      </c>
      <c r="Q47">
        <v>8.893406882059363</v>
      </c>
      <c r="R47">
        <v>0</v>
      </c>
      <c r="S47">
        <v>2.0825059101654841</v>
      </c>
      <c r="T47">
        <v>12.072498029944837</v>
      </c>
      <c r="U47" s="156">
        <f t="shared" si="2"/>
        <v>38.299999999999997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15.16</v>
      </c>
      <c r="J48">
        <f>BYPL_EOD!AC48+BYPL_EOD!AD48</f>
        <v>8.84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38.07</v>
      </c>
      <c r="O48" s="154">
        <f t="shared" si="1"/>
        <v>0.22999999999999687</v>
      </c>
      <c r="P48">
        <v>15.251589177830311</v>
      </c>
      <c r="Q48">
        <v>8.893406882059363</v>
      </c>
      <c r="R48">
        <v>0</v>
      </c>
      <c r="S48">
        <v>2.0825059101654841</v>
      </c>
      <c r="T48">
        <v>12.072498029944837</v>
      </c>
      <c r="U48" s="156">
        <f t="shared" si="2"/>
        <v>38.299999999999997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15.16</v>
      </c>
      <c r="J49">
        <f>BYPL_EOD!AC49+BYPL_EOD!AD49</f>
        <v>8.84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38.07</v>
      </c>
      <c r="O49" s="154">
        <f t="shared" si="1"/>
        <v>0.22999999999999687</v>
      </c>
      <c r="P49">
        <v>15.251589177830311</v>
      </c>
      <c r="Q49">
        <v>8.893406882059363</v>
      </c>
      <c r="R49">
        <v>0</v>
      </c>
      <c r="S49">
        <v>2.0825059101654841</v>
      </c>
      <c r="T49">
        <v>12.072498029944837</v>
      </c>
      <c r="U49" s="156">
        <f t="shared" si="2"/>
        <v>38.299999999999997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15.16</v>
      </c>
      <c r="J50">
        <f>BYPL_EOD!AC50+BYPL_EOD!AD50</f>
        <v>8.84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38.07</v>
      </c>
      <c r="O50" s="154">
        <f t="shared" si="1"/>
        <v>0.22999999999999687</v>
      </c>
      <c r="P50">
        <v>15.251589177830311</v>
      </c>
      <c r="Q50">
        <v>8.893406882059363</v>
      </c>
      <c r="R50">
        <v>0</v>
      </c>
      <c r="S50">
        <v>2.0825059101654841</v>
      </c>
      <c r="T50">
        <v>12.072498029944837</v>
      </c>
      <c r="U50" s="156">
        <f t="shared" si="2"/>
        <v>38.299999999999997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54"/>
      <c r="I51">
        <f>BRPL_EOD!AC51+BRPL_EOD!AD51</f>
        <v>15.16</v>
      </c>
      <c r="J51">
        <f>BYPL_EOD!AC51+BYPL_EOD!AD51</f>
        <v>8.84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38.07</v>
      </c>
      <c r="O51" s="154">
        <f t="shared" si="1"/>
        <v>0.22999999999999687</v>
      </c>
      <c r="P51">
        <v>15.251589177830311</v>
      </c>
      <c r="Q51">
        <v>8.893406882059363</v>
      </c>
      <c r="R51">
        <v>0</v>
      </c>
      <c r="S51">
        <v>2.0825059101654841</v>
      </c>
      <c r="T51">
        <v>12.072498029944837</v>
      </c>
      <c r="U51" s="156">
        <f t="shared" si="2"/>
        <v>38.299999999999997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54"/>
      <c r="I52">
        <f>BRPL_EOD!AC52+BRPL_EOD!AD52</f>
        <v>15.16</v>
      </c>
      <c r="J52">
        <f>BYPL_EOD!AC52+BYPL_EOD!AD52</f>
        <v>8.84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38.07</v>
      </c>
      <c r="O52" s="154">
        <f t="shared" si="1"/>
        <v>0.22999999999999687</v>
      </c>
      <c r="P52">
        <v>15.251589177830311</v>
      </c>
      <c r="Q52">
        <v>8.893406882059363</v>
      </c>
      <c r="R52">
        <v>0</v>
      </c>
      <c r="S52">
        <v>2.0825059101654841</v>
      </c>
      <c r="T52">
        <v>12.072498029944837</v>
      </c>
      <c r="U52" s="156">
        <f t="shared" si="2"/>
        <v>38.299999999999997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54"/>
      <c r="I53">
        <f>BRPL_EOD!AC53+BRPL_EOD!AD53</f>
        <v>15.16</v>
      </c>
      <c r="J53">
        <f>BYPL_EOD!AC53+BYPL_EOD!AD53</f>
        <v>8.84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38.07</v>
      </c>
      <c r="O53" s="154">
        <f t="shared" si="1"/>
        <v>0.22999999999999687</v>
      </c>
      <c r="P53">
        <v>15.251589177830311</v>
      </c>
      <c r="Q53">
        <v>8.893406882059363</v>
      </c>
      <c r="R53">
        <v>0</v>
      </c>
      <c r="S53">
        <v>2.0825059101654841</v>
      </c>
      <c r="T53">
        <v>12.072498029944837</v>
      </c>
      <c r="U53" s="156">
        <f t="shared" si="2"/>
        <v>38.299999999999997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54"/>
      <c r="I54">
        <f>BRPL_EOD!AC54+BRPL_EOD!AD54</f>
        <v>15.16</v>
      </c>
      <c r="J54">
        <f>BYPL_EOD!AC54+BYPL_EOD!AD54</f>
        <v>8.84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38.07</v>
      </c>
      <c r="O54" s="154">
        <f t="shared" si="1"/>
        <v>0.22999999999999687</v>
      </c>
      <c r="P54">
        <v>15.251589177830311</v>
      </c>
      <c r="Q54">
        <v>8.893406882059363</v>
      </c>
      <c r="R54">
        <v>0</v>
      </c>
      <c r="S54">
        <v>2.0825059101654841</v>
      </c>
      <c r="T54">
        <v>12.072498029944837</v>
      </c>
      <c r="U54" s="156">
        <f t="shared" si="2"/>
        <v>38.299999999999997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54"/>
      <c r="I55">
        <f>BRPL_EOD!AC55+BRPL_EOD!AD55</f>
        <v>15.16</v>
      </c>
      <c r="J55">
        <f>BYPL_EOD!AC55+BYPL_EOD!AD55</f>
        <v>8.84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38.07</v>
      </c>
      <c r="O55" s="154">
        <f t="shared" si="1"/>
        <v>0.22999999999999687</v>
      </c>
      <c r="P55">
        <v>15.251589177830311</v>
      </c>
      <c r="Q55">
        <v>8.893406882059363</v>
      </c>
      <c r="R55">
        <v>0</v>
      </c>
      <c r="S55">
        <v>2.0825059101654841</v>
      </c>
      <c r="T55">
        <v>12.072498029944837</v>
      </c>
      <c r="U55" s="156">
        <f t="shared" si="2"/>
        <v>38.299999999999997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54"/>
      <c r="I56">
        <f>BRPL_EOD!AC56+BRPL_EOD!AD56</f>
        <v>15.16</v>
      </c>
      <c r="J56">
        <f>BYPL_EOD!AC56+BYPL_EOD!AD56</f>
        <v>8.84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38.07</v>
      </c>
      <c r="O56" s="154">
        <f t="shared" si="1"/>
        <v>0.22999999999999687</v>
      </c>
      <c r="P56">
        <v>15.251589177830311</v>
      </c>
      <c r="Q56">
        <v>8.893406882059363</v>
      </c>
      <c r="R56">
        <v>0</v>
      </c>
      <c r="S56">
        <v>2.0825059101654841</v>
      </c>
      <c r="T56">
        <v>12.072498029944837</v>
      </c>
      <c r="U56" s="156">
        <f t="shared" si="2"/>
        <v>38.299999999999997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38.299999999999997</v>
      </c>
      <c r="E57">
        <f>GT!N57</f>
        <v>0</v>
      </c>
      <c r="F57">
        <f t="shared" si="4"/>
        <v>84</v>
      </c>
      <c r="G57">
        <f t="shared" si="5"/>
        <v>38.299999999999997</v>
      </c>
      <c r="H57" s="154"/>
      <c r="I57">
        <f>BRPL_EOD!AC57+BRPL_EOD!AD57</f>
        <v>15.16</v>
      </c>
      <c r="J57">
        <f>BYPL_EOD!AC57+BYPL_EOD!AD57</f>
        <v>8.84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38.07</v>
      </c>
      <c r="O57" s="154">
        <f t="shared" si="1"/>
        <v>0.22999999999999687</v>
      </c>
      <c r="P57">
        <v>15.251589177830311</v>
      </c>
      <c r="Q57">
        <v>8.893406882059363</v>
      </c>
      <c r="R57">
        <v>0</v>
      </c>
      <c r="S57">
        <v>2.0825059101654841</v>
      </c>
      <c r="T57">
        <v>12.072498029944837</v>
      </c>
      <c r="U57" s="156">
        <f t="shared" si="2"/>
        <v>38.299999999999997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37.299999999999997</v>
      </c>
      <c r="E58">
        <f>GT!N58</f>
        <v>0</v>
      </c>
      <c r="F58">
        <f t="shared" si="4"/>
        <v>84</v>
      </c>
      <c r="G58">
        <f t="shared" si="5"/>
        <v>37.299999999999997</v>
      </c>
      <c r="H58" s="154"/>
      <c r="I58">
        <f>BRPL_EOD!AC58+BRPL_EOD!AD58</f>
        <v>14.67</v>
      </c>
      <c r="J58">
        <f>BYPL_EOD!AC58+BYPL_EOD!AD58</f>
        <v>8.65</v>
      </c>
      <c r="K58">
        <f>MES_EOD!AC58+MES_EOD!AD58</f>
        <v>0</v>
      </c>
      <c r="L58">
        <f>NDMC_EOD!AC58+NDMC_EOD!AD58</f>
        <v>2.0299999999999998</v>
      </c>
      <c r="M58">
        <f>TPDDL_EOD!AC58+TPDDL_EOD!AD58</f>
        <v>11.74</v>
      </c>
      <c r="N58">
        <f t="shared" si="0"/>
        <v>37.090000000000003</v>
      </c>
      <c r="O58" s="154">
        <f t="shared" si="1"/>
        <v>0.20999999999999375</v>
      </c>
      <c r="P58">
        <v>14.753060124022644</v>
      </c>
      <c r="Q58">
        <v>8.6989754650849278</v>
      </c>
      <c r="R58">
        <v>0</v>
      </c>
      <c r="S58">
        <v>2.0414936640603929</v>
      </c>
      <c r="T58">
        <v>11.806470746832028</v>
      </c>
      <c r="U58" s="156">
        <f t="shared" si="2"/>
        <v>37.299999999999997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37.299999999999997</v>
      </c>
      <c r="E59">
        <f>GT!N59</f>
        <v>0</v>
      </c>
      <c r="F59">
        <f t="shared" si="4"/>
        <v>84</v>
      </c>
      <c r="G59">
        <f t="shared" si="5"/>
        <v>37.299999999999997</v>
      </c>
      <c r="H59" s="154"/>
      <c r="I59">
        <f>BRPL_EOD!AC59+BRPL_EOD!AD59</f>
        <v>14.67</v>
      </c>
      <c r="J59">
        <f>BYPL_EOD!AC59+BYPL_EOD!AD59</f>
        <v>8.65</v>
      </c>
      <c r="K59">
        <f>MES_EOD!AC59+MES_EOD!AD59</f>
        <v>0</v>
      </c>
      <c r="L59">
        <f>NDMC_EOD!AC59+NDMC_EOD!AD59</f>
        <v>2.0299999999999998</v>
      </c>
      <c r="M59">
        <f>TPDDL_EOD!AC59+TPDDL_EOD!AD59</f>
        <v>11.74</v>
      </c>
      <c r="N59">
        <f t="shared" si="0"/>
        <v>37.090000000000003</v>
      </c>
      <c r="O59" s="154">
        <f t="shared" si="1"/>
        <v>0.20999999999999375</v>
      </c>
      <c r="P59">
        <v>14.753060124022644</v>
      </c>
      <c r="Q59">
        <v>8.6989754650849278</v>
      </c>
      <c r="R59">
        <v>0</v>
      </c>
      <c r="S59">
        <v>2.0414936640603929</v>
      </c>
      <c r="T59">
        <v>11.806470746832028</v>
      </c>
      <c r="U59" s="156">
        <f t="shared" si="2"/>
        <v>37.299999999999997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37.299999999999997</v>
      </c>
      <c r="E60">
        <f>GT!N60</f>
        <v>0</v>
      </c>
      <c r="F60">
        <f t="shared" si="4"/>
        <v>84</v>
      </c>
      <c r="G60">
        <f t="shared" si="5"/>
        <v>37.299999999999997</v>
      </c>
      <c r="H60" s="154"/>
      <c r="I60">
        <f>BRPL_EOD!AC60+BRPL_EOD!AD60</f>
        <v>14.67</v>
      </c>
      <c r="J60">
        <f>BYPL_EOD!AC60+BYPL_EOD!AD60</f>
        <v>8.65</v>
      </c>
      <c r="K60">
        <f>MES_EOD!AC60+MES_EOD!AD60</f>
        <v>0</v>
      </c>
      <c r="L60">
        <f>NDMC_EOD!AC60+NDMC_EOD!AD60</f>
        <v>2.0299999999999998</v>
      </c>
      <c r="M60">
        <f>TPDDL_EOD!AC60+TPDDL_EOD!AD60</f>
        <v>11.74</v>
      </c>
      <c r="N60">
        <f t="shared" si="0"/>
        <v>37.090000000000003</v>
      </c>
      <c r="O60" s="154">
        <f t="shared" si="1"/>
        <v>0.20999999999999375</v>
      </c>
      <c r="P60">
        <v>14.753060124022644</v>
      </c>
      <c r="Q60">
        <v>8.6989754650849278</v>
      </c>
      <c r="R60">
        <v>0</v>
      </c>
      <c r="S60">
        <v>2.0414936640603929</v>
      </c>
      <c r="T60">
        <v>11.806470746832028</v>
      </c>
      <c r="U60" s="156">
        <f t="shared" si="2"/>
        <v>37.299999999999997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37.299999999999997</v>
      </c>
      <c r="E61">
        <f>GT!N61</f>
        <v>0</v>
      </c>
      <c r="F61">
        <f t="shared" si="4"/>
        <v>84</v>
      </c>
      <c r="G61">
        <f t="shared" si="5"/>
        <v>37.299999999999997</v>
      </c>
      <c r="H61" s="154"/>
      <c r="I61">
        <f>BRPL_EOD!AC61+BRPL_EOD!AD61</f>
        <v>14.67</v>
      </c>
      <c r="J61">
        <f>BYPL_EOD!AC61+BYPL_EOD!AD61</f>
        <v>8.65</v>
      </c>
      <c r="K61">
        <f>MES_EOD!AC61+MES_EOD!AD61</f>
        <v>0</v>
      </c>
      <c r="L61">
        <f>NDMC_EOD!AC61+NDMC_EOD!AD61</f>
        <v>2.0299999999999998</v>
      </c>
      <c r="M61">
        <f>TPDDL_EOD!AC61+TPDDL_EOD!AD61</f>
        <v>11.74</v>
      </c>
      <c r="N61">
        <f t="shared" si="0"/>
        <v>37.090000000000003</v>
      </c>
      <c r="O61" s="154">
        <f t="shared" si="1"/>
        <v>0.20999999999999375</v>
      </c>
      <c r="P61">
        <v>14.753060124022644</v>
      </c>
      <c r="Q61">
        <v>8.6989754650849278</v>
      </c>
      <c r="R61">
        <v>0</v>
      </c>
      <c r="S61">
        <v>2.0414936640603929</v>
      </c>
      <c r="T61">
        <v>11.806470746832028</v>
      </c>
      <c r="U61" s="156">
        <f t="shared" si="2"/>
        <v>37.299999999999997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37.299999999999997</v>
      </c>
      <c r="E62">
        <f>GT!N62</f>
        <v>0</v>
      </c>
      <c r="F62">
        <f t="shared" si="4"/>
        <v>84</v>
      </c>
      <c r="G62">
        <f t="shared" si="5"/>
        <v>37.299999999999997</v>
      </c>
      <c r="H62" s="154"/>
      <c r="I62">
        <f>BRPL_EOD!AC62+BRPL_EOD!AD62</f>
        <v>14.67</v>
      </c>
      <c r="J62">
        <f>BYPL_EOD!AC62+BYPL_EOD!AD62</f>
        <v>8.65</v>
      </c>
      <c r="K62">
        <f>MES_EOD!AC62+MES_EOD!AD62</f>
        <v>0</v>
      </c>
      <c r="L62">
        <f>NDMC_EOD!AC62+NDMC_EOD!AD62</f>
        <v>2.0299999999999998</v>
      </c>
      <c r="M62">
        <f>TPDDL_EOD!AC62+TPDDL_EOD!AD62</f>
        <v>11.74</v>
      </c>
      <c r="N62">
        <f t="shared" si="0"/>
        <v>37.090000000000003</v>
      </c>
      <c r="O62" s="154">
        <f t="shared" si="1"/>
        <v>0.20999999999999375</v>
      </c>
      <c r="P62">
        <v>14.753060124022644</v>
      </c>
      <c r="Q62">
        <v>8.6989754650849278</v>
      </c>
      <c r="R62">
        <v>0</v>
      </c>
      <c r="S62">
        <v>2.0414936640603929</v>
      </c>
      <c r="T62">
        <v>11.806470746832028</v>
      </c>
      <c r="U62" s="156">
        <f t="shared" si="2"/>
        <v>37.299999999999997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37.299999999999997</v>
      </c>
      <c r="E63">
        <f>GT!N63</f>
        <v>0</v>
      </c>
      <c r="F63">
        <f t="shared" si="4"/>
        <v>84</v>
      </c>
      <c r="G63">
        <f t="shared" si="5"/>
        <v>37.299999999999997</v>
      </c>
      <c r="H63" s="154"/>
      <c r="I63">
        <f>BRPL_EOD!AC63+BRPL_EOD!AD63</f>
        <v>14.67</v>
      </c>
      <c r="J63">
        <f>BYPL_EOD!AC63+BYPL_EOD!AD63</f>
        <v>8.65</v>
      </c>
      <c r="K63">
        <f>MES_EOD!AC63+MES_EOD!AD63</f>
        <v>0</v>
      </c>
      <c r="L63">
        <f>NDMC_EOD!AC63+NDMC_EOD!AD63</f>
        <v>2.0299999999999998</v>
      </c>
      <c r="M63">
        <f>TPDDL_EOD!AC63+TPDDL_EOD!AD63</f>
        <v>11.74</v>
      </c>
      <c r="N63">
        <f t="shared" si="0"/>
        <v>37.090000000000003</v>
      </c>
      <c r="O63" s="154">
        <f t="shared" si="1"/>
        <v>0.20999999999999375</v>
      </c>
      <c r="P63">
        <v>14.753060124022644</v>
      </c>
      <c r="Q63">
        <v>8.6989754650849278</v>
      </c>
      <c r="R63">
        <v>0</v>
      </c>
      <c r="S63">
        <v>2.0414936640603929</v>
      </c>
      <c r="T63">
        <v>11.806470746832028</v>
      </c>
      <c r="U63" s="156">
        <f t="shared" si="2"/>
        <v>37.299999999999997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37.299999999999997</v>
      </c>
      <c r="E64">
        <f>GT!N64</f>
        <v>0</v>
      </c>
      <c r="F64">
        <f t="shared" si="4"/>
        <v>84</v>
      </c>
      <c r="G64">
        <f t="shared" si="5"/>
        <v>37.299999999999997</v>
      </c>
      <c r="H64" s="154"/>
      <c r="I64">
        <f>BRPL_EOD!AC64+BRPL_EOD!AD64</f>
        <v>14.67</v>
      </c>
      <c r="J64">
        <f>BYPL_EOD!AC64+BYPL_EOD!AD64</f>
        <v>8.65</v>
      </c>
      <c r="K64">
        <f>MES_EOD!AC64+MES_EOD!AD64</f>
        <v>0</v>
      </c>
      <c r="L64">
        <f>NDMC_EOD!AC64+NDMC_EOD!AD64</f>
        <v>2.0299999999999998</v>
      </c>
      <c r="M64">
        <f>TPDDL_EOD!AC64+TPDDL_EOD!AD64</f>
        <v>11.74</v>
      </c>
      <c r="N64">
        <f t="shared" si="0"/>
        <v>37.090000000000003</v>
      </c>
      <c r="O64" s="154">
        <f t="shared" si="1"/>
        <v>0.20999999999999375</v>
      </c>
      <c r="P64">
        <v>14.753060124022644</v>
      </c>
      <c r="Q64">
        <v>8.6989754650849278</v>
      </c>
      <c r="R64">
        <v>0</v>
      </c>
      <c r="S64">
        <v>2.0414936640603929</v>
      </c>
      <c r="T64">
        <v>11.806470746832028</v>
      </c>
      <c r="U64" s="156">
        <f t="shared" si="2"/>
        <v>37.299999999999997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37.299999999999997</v>
      </c>
      <c r="E65">
        <f>GT!N65</f>
        <v>0</v>
      </c>
      <c r="F65">
        <f t="shared" si="4"/>
        <v>84</v>
      </c>
      <c r="G65">
        <f t="shared" si="5"/>
        <v>37.299999999999997</v>
      </c>
      <c r="H65" s="154"/>
      <c r="I65">
        <f>BRPL_EOD!AC65+BRPL_EOD!AD65</f>
        <v>14.67</v>
      </c>
      <c r="J65">
        <f>BYPL_EOD!AC65+BYPL_EOD!AD65</f>
        <v>8.65</v>
      </c>
      <c r="K65">
        <f>MES_EOD!AC65+MES_EOD!AD65</f>
        <v>0</v>
      </c>
      <c r="L65">
        <f>NDMC_EOD!AC65+NDMC_EOD!AD65</f>
        <v>2.0299999999999998</v>
      </c>
      <c r="M65">
        <f>TPDDL_EOD!AC65+TPDDL_EOD!AD65</f>
        <v>11.74</v>
      </c>
      <c r="N65">
        <f t="shared" si="0"/>
        <v>37.090000000000003</v>
      </c>
      <c r="O65" s="154">
        <f t="shared" si="1"/>
        <v>0.20999999999999375</v>
      </c>
      <c r="P65">
        <v>14.753060124022644</v>
      </c>
      <c r="Q65">
        <v>8.6989754650849278</v>
      </c>
      <c r="R65">
        <v>0</v>
      </c>
      <c r="S65">
        <v>2.0414936640603929</v>
      </c>
      <c r="T65">
        <v>11.806470746832028</v>
      </c>
      <c r="U65" s="156">
        <f t="shared" si="2"/>
        <v>37.299999999999997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37.299999999999997</v>
      </c>
      <c r="E66">
        <f>GT!N66</f>
        <v>0</v>
      </c>
      <c r="F66">
        <f t="shared" si="4"/>
        <v>84</v>
      </c>
      <c r="G66">
        <f t="shared" si="5"/>
        <v>37.299999999999997</v>
      </c>
      <c r="H66" s="154"/>
      <c r="I66">
        <f>BRPL_EOD!AC66+BRPL_EOD!AD66</f>
        <v>14.67</v>
      </c>
      <c r="J66">
        <f>BYPL_EOD!AC66+BYPL_EOD!AD66</f>
        <v>8.65</v>
      </c>
      <c r="K66">
        <f>MES_EOD!AC66+MES_EOD!AD66</f>
        <v>0</v>
      </c>
      <c r="L66">
        <f>NDMC_EOD!AC66+NDMC_EOD!AD66</f>
        <v>2.0299999999999998</v>
      </c>
      <c r="M66">
        <f>TPDDL_EOD!AC66+TPDDL_EOD!AD66</f>
        <v>11.74</v>
      </c>
      <c r="N66">
        <f t="shared" si="0"/>
        <v>37.090000000000003</v>
      </c>
      <c r="O66" s="154">
        <f t="shared" si="1"/>
        <v>0.20999999999999375</v>
      </c>
      <c r="P66">
        <v>14.753060124022644</v>
      </c>
      <c r="Q66">
        <v>8.6989754650849278</v>
      </c>
      <c r="R66">
        <v>0</v>
      </c>
      <c r="S66">
        <v>2.0414936640603929</v>
      </c>
      <c r="T66">
        <v>11.806470746832028</v>
      </c>
      <c r="U66" s="156">
        <f t="shared" si="2"/>
        <v>37.299999999999997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37.299999999999997</v>
      </c>
      <c r="E67">
        <f>GT!N67</f>
        <v>0</v>
      </c>
      <c r="F67">
        <f t="shared" si="4"/>
        <v>84</v>
      </c>
      <c r="G67">
        <f t="shared" si="5"/>
        <v>37.299999999999997</v>
      </c>
      <c r="H67" s="154"/>
      <c r="I67">
        <f>BRPL_EOD!AC67+BRPL_EOD!AD67</f>
        <v>14.67</v>
      </c>
      <c r="J67">
        <f>BYPL_EOD!AC67+BYPL_EOD!AD67</f>
        <v>8.65</v>
      </c>
      <c r="K67">
        <f>MES_EOD!AC67+MES_EOD!AD67</f>
        <v>0</v>
      </c>
      <c r="L67">
        <f>NDMC_EOD!AC67+NDMC_EOD!AD67</f>
        <v>2.0299999999999998</v>
      </c>
      <c r="M67">
        <f>TPDDL_EOD!AC67+TPDDL_EOD!AD67</f>
        <v>11.74</v>
      </c>
      <c r="N67">
        <f t="shared" ref="N67:N98" si="6">SUM(I67:M67)</f>
        <v>37.090000000000003</v>
      </c>
      <c r="O67" s="154">
        <f t="shared" ref="O67:O98" si="7">G67-N67</f>
        <v>0.20999999999999375</v>
      </c>
      <c r="P67">
        <v>14.753060124022644</v>
      </c>
      <c r="Q67">
        <v>8.6989754650849278</v>
      </c>
      <c r="R67">
        <v>0</v>
      </c>
      <c r="S67">
        <v>2.0414936640603929</v>
      </c>
      <c r="T67">
        <v>11.806470746832028</v>
      </c>
      <c r="U67" s="156">
        <f t="shared" ref="U67:U98" si="8">SUM(P67:T67)</f>
        <v>37.299999999999997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37.299999999999997</v>
      </c>
      <c r="H68" s="154"/>
      <c r="I68">
        <f>BRPL_EOD!AC68+BRPL_EOD!AD68</f>
        <v>14.67</v>
      </c>
      <c r="J68">
        <f>BYPL_EOD!AC68+BYPL_EOD!AD68</f>
        <v>8.65</v>
      </c>
      <c r="K68">
        <f>MES_EOD!AC68+MES_EOD!AD68</f>
        <v>0</v>
      </c>
      <c r="L68">
        <f>NDMC_EOD!AC68+NDMC_EOD!AD68</f>
        <v>2.0299999999999998</v>
      </c>
      <c r="M68">
        <f>TPDDL_EOD!AC68+TPDDL_EOD!AD68</f>
        <v>11.74</v>
      </c>
      <c r="N68">
        <f t="shared" si="6"/>
        <v>37.090000000000003</v>
      </c>
      <c r="O68" s="154">
        <f t="shared" si="7"/>
        <v>0.20999999999999375</v>
      </c>
      <c r="P68">
        <v>14.753060124022644</v>
      </c>
      <c r="Q68">
        <v>8.6989754650849278</v>
      </c>
      <c r="R68">
        <v>0</v>
      </c>
      <c r="S68">
        <v>2.0414936640603929</v>
      </c>
      <c r="T68">
        <v>11.806470746832028</v>
      </c>
      <c r="U68" s="156">
        <f t="shared" si="8"/>
        <v>37.299999999999997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37.299999999999997</v>
      </c>
      <c r="E69">
        <f>GT!N69</f>
        <v>0</v>
      </c>
      <c r="F69">
        <f t="shared" si="10"/>
        <v>84</v>
      </c>
      <c r="G69">
        <f t="shared" si="11"/>
        <v>37.299999999999997</v>
      </c>
      <c r="H69" s="154"/>
      <c r="I69">
        <f>BRPL_EOD!AC69+BRPL_EOD!AD69</f>
        <v>14.67</v>
      </c>
      <c r="J69">
        <f>BYPL_EOD!AC69+BYPL_EOD!AD69</f>
        <v>8.65</v>
      </c>
      <c r="K69">
        <f>MES_EOD!AC69+MES_EOD!AD69</f>
        <v>0</v>
      </c>
      <c r="L69">
        <f>NDMC_EOD!AC69+NDMC_EOD!AD69</f>
        <v>2.0299999999999998</v>
      </c>
      <c r="M69">
        <f>TPDDL_EOD!AC69+TPDDL_EOD!AD69</f>
        <v>11.74</v>
      </c>
      <c r="N69">
        <f t="shared" si="6"/>
        <v>37.090000000000003</v>
      </c>
      <c r="O69" s="154">
        <f t="shared" si="7"/>
        <v>0.20999999999999375</v>
      </c>
      <c r="P69">
        <v>14.753060124022644</v>
      </c>
      <c r="Q69">
        <v>8.6989754650849278</v>
      </c>
      <c r="R69">
        <v>0</v>
      </c>
      <c r="S69">
        <v>2.0414936640603929</v>
      </c>
      <c r="T69">
        <v>11.806470746832028</v>
      </c>
      <c r="U69" s="156">
        <f t="shared" si="8"/>
        <v>37.299999999999997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37.299999999999997</v>
      </c>
      <c r="E70">
        <f>GT!N70</f>
        <v>0</v>
      </c>
      <c r="F70">
        <f t="shared" si="10"/>
        <v>84</v>
      </c>
      <c r="G70">
        <f t="shared" si="11"/>
        <v>37.299999999999997</v>
      </c>
      <c r="H70" s="154"/>
      <c r="I70">
        <f>BRPL_EOD!AC70+BRPL_EOD!AD70</f>
        <v>14.67</v>
      </c>
      <c r="J70">
        <f>BYPL_EOD!AC70+BYPL_EOD!AD70</f>
        <v>8.65</v>
      </c>
      <c r="K70">
        <f>MES_EOD!AC70+MES_EOD!AD70</f>
        <v>0</v>
      </c>
      <c r="L70">
        <f>NDMC_EOD!AC70+NDMC_EOD!AD70</f>
        <v>2.0299999999999998</v>
      </c>
      <c r="M70">
        <f>TPDDL_EOD!AC70+TPDDL_EOD!AD70</f>
        <v>11.74</v>
      </c>
      <c r="N70">
        <f t="shared" si="6"/>
        <v>37.090000000000003</v>
      </c>
      <c r="O70" s="154">
        <f t="shared" si="7"/>
        <v>0.20999999999999375</v>
      </c>
      <c r="P70">
        <v>14.753060124022644</v>
      </c>
      <c r="Q70">
        <v>8.6989754650849278</v>
      </c>
      <c r="R70">
        <v>0</v>
      </c>
      <c r="S70">
        <v>2.0414936640603929</v>
      </c>
      <c r="T70">
        <v>11.806470746832028</v>
      </c>
      <c r="U70" s="156">
        <f t="shared" si="8"/>
        <v>37.299999999999997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54"/>
      <c r="I71">
        <f>BRPL_EOD!AC71+BRPL_EOD!AD71</f>
        <v>14.67</v>
      </c>
      <c r="J71">
        <f>BYPL_EOD!AC71+BYPL_EOD!AD71</f>
        <v>8.65</v>
      </c>
      <c r="K71">
        <f>MES_EOD!AC71+MES_EOD!AD71</f>
        <v>0</v>
      </c>
      <c r="L71">
        <f>NDMC_EOD!AC71+NDMC_EOD!AD71</f>
        <v>2.0299999999999998</v>
      </c>
      <c r="M71">
        <f>TPDDL_EOD!AC71+TPDDL_EOD!AD71</f>
        <v>11.74</v>
      </c>
      <c r="N71">
        <f t="shared" si="6"/>
        <v>37.090000000000003</v>
      </c>
      <c r="O71" s="154">
        <f t="shared" si="7"/>
        <v>0.20999999999999375</v>
      </c>
      <c r="P71">
        <v>14.753060124022644</v>
      </c>
      <c r="Q71">
        <v>8.6989754650849278</v>
      </c>
      <c r="R71">
        <v>0</v>
      </c>
      <c r="S71">
        <v>2.0414936640603929</v>
      </c>
      <c r="T71">
        <v>11.806470746832028</v>
      </c>
      <c r="U71" s="156">
        <f t="shared" si="8"/>
        <v>37.299999999999997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54"/>
      <c r="I72">
        <f>BRPL_EOD!AC72+BRPL_EOD!AD72</f>
        <v>14.67</v>
      </c>
      <c r="J72">
        <f>BYPL_EOD!AC72+BYPL_EOD!AD72</f>
        <v>8.65</v>
      </c>
      <c r="K72">
        <f>MES_EOD!AC72+MES_EOD!AD72</f>
        <v>0</v>
      </c>
      <c r="L72">
        <f>NDMC_EOD!AC72+NDMC_EOD!AD72</f>
        <v>2.0299999999999998</v>
      </c>
      <c r="M72">
        <f>TPDDL_EOD!AC72+TPDDL_EOD!AD72</f>
        <v>11.74</v>
      </c>
      <c r="N72">
        <f t="shared" si="6"/>
        <v>37.090000000000003</v>
      </c>
      <c r="O72" s="154">
        <f t="shared" si="7"/>
        <v>0.20999999999999375</v>
      </c>
      <c r="P72">
        <v>14.753060124022644</v>
      </c>
      <c r="Q72">
        <v>8.6989754650849278</v>
      </c>
      <c r="R72">
        <v>0</v>
      </c>
      <c r="S72">
        <v>2.0414936640603929</v>
      </c>
      <c r="T72">
        <v>11.806470746832028</v>
      </c>
      <c r="U72" s="156">
        <f t="shared" si="8"/>
        <v>37.299999999999997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54"/>
      <c r="I73">
        <f>BRPL_EOD!AC73+BRPL_EOD!AD73</f>
        <v>14.67</v>
      </c>
      <c r="J73">
        <f>BYPL_EOD!AC73+BYPL_EOD!AD73</f>
        <v>8.65</v>
      </c>
      <c r="K73">
        <f>MES_EOD!AC73+MES_EOD!AD73</f>
        <v>0</v>
      </c>
      <c r="L73">
        <f>NDMC_EOD!AC73+NDMC_EOD!AD73</f>
        <v>2.0299999999999998</v>
      </c>
      <c r="M73">
        <f>TPDDL_EOD!AC73+TPDDL_EOD!AD73</f>
        <v>11.74</v>
      </c>
      <c r="N73">
        <f t="shared" si="6"/>
        <v>37.090000000000003</v>
      </c>
      <c r="O73" s="154">
        <f t="shared" si="7"/>
        <v>0.20999999999999375</v>
      </c>
      <c r="P73">
        <v>14.753060124022644</v>
      </c>
      <c r="Q73">
        <v>8.6989754650849278</v>
      </c>
      <c r="R73">
        <v>0</v>
      </c>
      <c r="S73">
        <v>2.0414936640603929</v>
      </c>
      <c r="T73">
        <v>11.806470746832028</v>
      </c>
      <c r="U73" s="156">
        <f t="shared" si="8"/>
        <v>37.299999999999997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54"/>
      <c r="I74">
        <f>BRPL_EOD!AC74+BRPL_EOD!AD74</f>
        <v>14.67</v>
      </c>
      <c r="J74">
        <f>BYPL_EOD!AC74+BYPL_EOD!AD74</f>
        <v>8.65</v>
      </c>
      <c r="K74">
        <f>MES_EOD!AC74+MES_EOD!AD74</f>
        <v>0</v>
      </c>
      <c r="L74">
        <f>NDMC_EOD!AC74+NDMC_EOD!AD74</f>
        <v>2.0299999999999998</v>
      </c>
      <c r="M74">
        <f>TPDDL_EOD!AC74+TPDDL_EOD!AD74</f>
        <v>11.74</v>
      </c>
      <c r="N74">
        <f t="shared" si="6"/>
        <v>37.090000000000003</v>
      </c>
      <c r="O74" s="154">
        <f t="shared" si="7"/>
        <v>0.20999999999999375</v>
      </c>
      <c r="P74">
        <v>14.753060124022644</v>
      </c>
      <c r="Q74">
        <v>8.6989754650849278</v>
      </c>
      <c r="R74">
        <v>0</v>
      </c>
      <c r="S74">
        <v>2.0414936640603929</v>
      </c>
      <c r="T74">
        <v>11.806470746832028</v>
      </c>
      <c r="U74" s="156">
        <f t="shared" si="8"/>
        <v>37.299999999999997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14.67</v>
      </c>
      <c r="J75">
        <f>BYPL_EOD!AC75+BYPL_EOD!AD75</f>
        <v>8.65</v>
      </c>
      <c r="K75">
        <f>MES_EOD!AC75+MES_EOD!AD75</f>
        <v>0</v>
      </c>
      <c r="L75">
        <f>NDMC_EOD!AC75+NDMC_EOD!AD75</f>
        <v>2.0299999999999998</v>
      </c>
      <c r="M75">
        <f>TPDDL_EOD!AC75+TPDDL_EOD!AD75</f>
        <v>11.74</v>
      </c>
      <c r="N75">
        <f t="shared" si="6"/>
        <v>37.090000000000003</v>
      </c>
      <c r="O75" s="154">
        <f t="shared" si="7"/>
        <v>0.50999999999999801</v>
      </c>
      <c r="P75">
        <v>14.871717444055001</v>
      </c>
      <c r="Q75">
        <v>8.7689404152062558</v>
      </c>
      <c r="R75">
        <v>0</v>
      </c>
      <c r="S75">
        <v>2.05791318414667</v>
      </c>
      <c r="T75">
        <v>11.901428956592072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14.67</v>
      </c>
      <c r="J76">
        <f>BYPL_EOD!AC76+BYPL_EOD!AD76</f>
        <v>8.65</v>
      </c>
      <c r="K76">
        <f>MES_EOD!AC76+MES_EOD!AD76</f>
        <v>0</v>
      </c>
      <c r="L76">
        <f>NDMC_EOD!AC76+NDMC_EOD!AD76</f>
        <v>2.0299999999999998</v>
      </c>
      <c r="M76">
        <f>TPDDL_EOD!AC76+TPDDL_EOD!AD76</f>
        <v>11.74</v>
      </c>
      <c r="N76">
        <f t="shared" si="6"/>
        <v>37.090000000000003</v>
      </c>
      <c r="O76" s="154">
        <f t="shared" si="7"/>
        <v>0.50999999999999801</v>
      </c>
      <c r="P76">
        <v>14.871717444055001</v>
      </c>
      <c r="Q76">
        <v>8.7689404152062558</v>
      </c>
      <c r="R76">
        <v>0</v>
      </c>
      <c r="S76">
        <v>2.05791318414667</v>
      </c>
      <c r="T76">
        <v>11.901428956592072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14.67</v>
      </c>
      <c r="J77">
        <f>BYPL_EOD!AC77+BYPL_EOD!AD77</f>
        <v>8.65</v>
      </c>
      <c r="K77">
        <f>MES_EOD!AC77+MES_EOD!AD77</f>
        <v>0</v>
      </c>
      <c r="L77">
        <f>NDMC_EOD!AC77+NDMC_EOD!AD77</f>
        <v>2.0299999999999998</v>
      </c>
      <c r="M77">
        <f>TPDDL_EOD!AC77+TPDDL_EOD!AD77</f>
        <v>11.74</v>
      </c>
      <c r="N77">
        <f t="shared" si="6"/>
        <v>37.090000000000003</v>
      </c>
      <c r="O77" s="154">
        <f t="shared" si="7"/>
        <v>0.50999999999999801</v>
      </c>
      <c r="P77">
        <v>14.871717444055001</v>
      </c>
      <c r="Q77">
        <v>8.7689404152062558</v>
      </c>
      <c r="R77">
        <v>0</v>
      </c>
      <c r="S77">
        <v>2.05791318414667</v>
      </c>
      <c r="T77">
        <v>11.901428956592072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14.67</v>
      </c>
      <c r="J78">
        <f>BYPL_EOD!AC78+BYPL_EOD!AD78</f>
        <v>8.65</v>
      </c>
      <c r="K78">
        <f>MES_EOD!AC78+MES_EOD!AD78</f>
        <v>0</v>
      </c>
      <c r="L78">
        <f>NDMC_EOD!AC78+NDMC_EOD!AD78</f>
        <v>2.0299999999999998</v>
      </c>
      <c r="M78">
        <f>TPDDL_EOD!AC78+TPDDL_EOD!AD78</f>
        <v>11.74</v>
      </c>
      <c r="N78">
        <f t="shared" si="6"/>
        <v>37.090000000000003</v>
      </c>
      <c r="O78" s="154">
        <f t="shared" si="7"/>
        <v>0.50999999999999801</v>
      </c>
      <c r="P78">
        <v>14.871717444055001</v>
      </c>
      <c r="Q78">
        <v>8.7689404152062558</v>
      </c>
      <c r="R78">
        <v>0</v>
      </c>
      <c r="S78">
        <v>2.05791318414667</v>
      </c>
      <c r="T78">
        <v>11.901428956592072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14.67</v>
      </c>
      <c r="J79">
        <f>BYPL_EOD!AC79+BYPL_EOD!AD79</f>
        <v>8.65</v>
      </c>
      <c r="K79">
        <f>MES_EOD!AC79+MES_EOD!AD79</f>
        <v>0</v>
      </c>
      <c r="L79">
        <f>NDMC_EOD!AC79+NDMC_EOD!AD79</f>
        <v>2.0299999999999998</v>
      </c>
      <c r="M79">
        <f>TPDDL_EOD!AC79+TPDDL_EOD!AD79</f>
        <v>11.74</v>
      </c>
      <c r="N79">
        <f t="shared" si="6"/>
        <v>37.090000000000003</v>
      </c>
      <c r="O79" s="154">
        <f t="shared" si="7"/>
        <v>0.50999999999999801</v>
      </c>
      <c r="P79">
        <v>14.871717444055001</v>
      </c>
      <c r="Q79">
        <v>8.7689404152062558</v>
      </c>
      <c r="R79">
        <v>0</v>
      </c>
      <c r="S79">
        <v>2.05791318414667</v>
      </c>
      <c r="T79">
        <v>11.901428956592072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14.67</v>
      </c>
      <c r="J80">
        <f>BYPL_EOD!AC80+BYPL_EOD!AD80</f>
        <v>8.65</v>
      </c>
      <c r="K80">
        <f>MES_EOD!AC80+MES_EOD!AD80</f>
        <v>0</v>
      </c>
      <c r="L80">
        <f>NDMC_EOD!AC80+NDMC_EOD!AD80</f>
        <v>2.0299999999999998</v>
      </c>
      <c r="M80">
        <f>TPDDL_EOD!AC80+TPDDL_EOD!AD80</f>
        <v>11.74</v>
      </c>
      <c r="N80">
        <f t="shared" si="6"/>
        <v>37.090000000000003</v>
      </c>
      <c r="O80" s="154">
        <f t="shared" si="7"/>
        <v>0.50999999999999801</v>
      </c>
      <c r="P80">
        <v>14.871717444055001</v>
      </c>
      <c r="Q80">
        <v>8.7689404152062558</v>
      </c>
      <c r="R80">
        <v>0</v>
      </c>
      <c r="S80">
        <v>2.05791318414667</v>
      </c>
      <c r="T80">
        <v>11.901428956592072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54"/>
      <c r="I81">
        <f>BRPL_EOD!AC81+BRPL_EOD!AD81</f>
        <v>9.16</v>
      </c>
      <c r="J81">
        <f>BYPL_EOD!AC81+BYPL_EOD!AD81</f>
        <v>20.67</v>
      </c>
      <c r="K81">
        <f>MES_EOD!AC81+MES_EOD!AD81</f>
        <v>0</v>
      </c>
      <c r="L81">
        <f>NDMC_EOD!AC81+NDMC_EOD!AD81</f>
        <v>1.26</v>
      </c>
      <c r="M81">
        <f>TPDDL_EOD!AC81+TPDDL_EOD!AD81</f>
        <v>7.33</v>
      </c>
      <c r="N81">
        <f t="shared" si="6"/>
        <v>38.42</v>
      </c>
      <c r="O81" s="154">
        <f t="shared" si="7"/>
        <v>0.17999999999999972</v>
      </c>
      <c r="P81">
        <v>9.2568263592861442</v>
      </c>
      <c r="Q81">
        <v>20.67</v>
      </c>
      <c r="R81">
        <v>0</v>
      </c>
      <c r="S81">
        <v>1.2719741478070494</v>
      </c>
      <c r="T81">
        <v>7.4011994929068097</v>
      </c>
      <c r="U81" s="156">
        <f t="shared" si="8"/>
        <v>38.600000000000009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9.16</v>
      </c>
      <c r="J82">
        <f>BYPL_EOD!AC82+BYPL_EOD!AD82</f>
        <v>20.67</v>
      </c>
      <c r="K82">
        <f>MES_EOD!AC82+MES_EOD!AD82</f>
        <v>0</v>
      </c>
      <c r="L82">
        <f>NDMC_EOD!AC82+NDMC_EOD!AD82</f>
        <v>1.26</v>
      </c>
      <c r="M82">
        <f>TPDDL_EOD!AC82+TPDDL_EOD!AD82</f>
        <v>7.33</v>
      </c>
      <c r="N82">
        <f t="shared" si="6"/>
        <v>38.42</v>
      </c>
      <c r="O82" s="154">
        <f t="shared" si="7"/>
        <v>0.17999999999999972</v>
      </c>
      <c r="P82">
        <v>9.2568263592861442</v>
      </c>
      <c r="Q82">
        <v>20.67</v>
      </c>
      <c r="R82">
        <v>0</v>
      </c>
      <c r="S82">
        <v>1.2719741478070494</v>
      </c>
      <c r="T82">
        <v>7.4011994929068097</v>
      </c>
      <c r="U82" s="156">
        <f t="shared" si="8"/>
        <v>38.600000000000009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15.16</v>
      </c>
      <c r="J83">
        <f>BYPL_EOD!AC83+BYPL_EOD!AD83</f>
        <v>8.84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38.07</v>
      </c>
      <c r="O83" s="154">
        <f t="shared" si="7"/>
        <v>0.53000000000000114</v>
      </c>
      <c r="P83">
        <v>15.371053322826373</v>
      </c>
      <c r="Q83">
        <v>8.963068032571579</v>
      </c>
      <c r="R83">
        <v>0</v>
      </c>
      <c r="S83">
        <v>2.0988179669030731</v>
      </c>
      <c r="T83">
        <v>12.167060677698975</v>
      </c>
      <c r="U83" s="156">
        <f t="shared" si="8"/>
        <v>38.6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15.16</v>
      </c>
      <c r="J84">
        <f>BYPL_EOD!AC84+BYPL_EOD!AD84</f>
        <v>8.84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38.07</v>
      </c>
      <c r="O84" s="154">
        <f t="shared" si="7"/>
        <v>0.53000000000000114</v>
      </c>
      <c r="P84">
        <v>15.371053322826373</v>
      </c>
      <c r="Q84">
        <v>8.963068032571579</v>
      </c>
      <c r="R84">
        <v>0</v>
      </c>
      <c r="S84">
        <v>2.0988179669030731</v>
      </c>
      <c r="T84">
        <v>12.167060677698975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15.16</v>
      </c>
      <c r="J85">
        <f>BYPL_EOD!AC85+BYPL_EOD!AD85</f>
        <v>8.84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38.07</v>
      </c>
      <c r="O85" s="154">
        <f t="shared" si="7"/>
        <v>0.53000000000000114</v>
      </c>
      <c r="P85">
        <v>15.371053322826373</v>
      </c>
      <c r="Q85">
        <v>8.963068032571579</v>
      </c>
      <c r="R85">
        <v>0</v>
      </c>
      <c r="S85">
        <v>2.0988179669030731</v>
      </c>
      <c r="T85">
        <v>12.167060677698975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15.16</v>
      </c>
      <c r="J86">
        <f>BYPL_EOD!AC86+BYPL_EOD!AD86</f>
        <v>8.84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38.07</v>
      </c>
      <c r="O86" s="154">
        <f t="shared" si="7"/>
        <v>0.53000000000000114</v>
      </c>
      <c r="P86">
        <v>15.371053322826373</v>
      </c>
      <c r="Q86">
        <v>8.963068032571579</v>
      </c>
      <c r="R86">
        <v>0</v>
      </c>
      <c r="S86">
        <v>2.0988179669030731</v>
      </c>
      <c r="T86">
        <v>12.167060677698975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15.16</v>
      </c>
      <c r="J87">
        <f>BYPL_EOD!AC87+BYPL_EOD!AD87</f>
        <v>8.84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38.07</v>
      </c>
      <c r="O87" s="154">
        <f t="shared" si="7"/>
        <v>0.53000000000000114</v>
      </c>
      <c r="P87">
        <v>15.371053322826373</v>
      </c>
      <c r="Q87">
        <v>8.963068032571579</v>
      </c>
      <c r="R87">
        <v>0</v>
      </c>
      <c r="S87">
        <v>2.0988179669030731</v>
      </c>
      <c r="T87">
        <v>12.167060677698975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15.16</v>
      </c>
      <c r="J88">
        <f>BYPL_EOD!AC88+BYPL_EOD!AD88</f>
        <v>8.84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38.07</v>
      </c>
      <c r="O88" s="154">
        <f t="shared" si="7"/>
        <v>0.53000000000000114</v>
      </c>
      <c r="P88">
        <v>15.371053322826373</v>
      </c>
      <c r="Q88">
        <v>8.963068032571579</v>
      </c>
      <c r="R88">
        <v>0</v>
      </c>
      <c r="S88">
        <v>2.0988179669030731</v>
      </c>
      <c r="T88">
        <v>12.167060677698975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39.6</v>
      </c>
      <c r="E89">
        <f>GT!N89</f>
        <v>0</v>
      </c>
      <c r="F89">
        <f t="shared" si="10"/>
        <v>84</v>
      </c>
      <c r="G89">
        <f t="shared" si="11"/>
        <v>39.6</v>
      </c>
      <c r="H89" s="154"/>
      <c r="I89">
        <f>BRPL_EOD!AC89+BRPL_EOD!AD89</f>
        <v>16.149999999999999</v>
      </c>
      <c r="J89">
        <f>BYPL_EOD!AC89+BYPL_EOD!AD89</f>
        <v>8.84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39.06</v>
      </c>
      <c r="O89" s="154">
        <f t="shared" si="7"/>
        <v>0.53999999999999915</v>
      </c>
      <c r="P89">
        <v>16.373271889400918</v>
      </c>
      <c r="Q89">
        <v>8.9622119815668206</v>
      </c>
      <c r="R89">
        <v>0</v>
      </c>
      <c r="S89">
        <v>2.0986175115207373</v>
      </c>
      <c r="T89">
        <v>12.16589861751152</v>
      </c>
      <c r="U89" s="156">
        <f t="shared" si="8"/>
        <v>39.599999999999994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39.6</v>
      </c>
      <c r="E90">
        <f>GT!N90</f>
        <v>0</v>
      </c>
      <c r="F90">
        <f t="shared" si="10"/>
        <v>84</v>
      </c>
      <c r="G90">
        <f t="shared" si="11"/>
        <v>39.6</v>
      </c>
      <c r="H90" s="154"/>
      <c r="I90">
        <f>BRPL_EOD!AC90+BRPL_EOD!AD90</f>
        <v>16.149999999999999</v>
      </c>
      <c r="J90">
        <f>BYPL_EOD!AC90+BYPL_EOD!AD90</f>
        <v>8.84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39.06</v>
      </c>
      <c r="O90" s="154">
        <f t="shared" si="7"/>
        <v>0.53999999999999915</v>
      </c>
      <c r="P90">
        <v>16.373271889400918</v>
      </c>
      <c r="Q90">
        <v>8.9622119815668206</v>
      </c>
      <c r="R90">
        <v>0</v>
      </c>
      <c r="S90">
        <v>2.0986175115207373</v>
      </c>
      <c r="T90">
        <v>12.16589861751152</v>
      </c>
      <c r="U90" s="156">
        <f t="shared" si="8"/>
        <v>39.599999999999994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39.6</v>
      </c>
      <c r="E91">
        <f>GT!N91</f>
        <v>0</v>
      </c>
      <c r="F91">
        <f t="shared" si="10"/>
        <v>84</v>
      </c>
      <c r="G91">
        <f t="shared" si="11"/>
        <v>39.6</v>
      </c>
      <c r="H91" s="154"/>
      <c r="I91">
        <f>BRPL_EOD!AC91+BRPL_EOD!AD91</f>
        <v>16.149999999999999</v>
      </c>
      <c r="J91">
        <f>BYPL_EOD!AC91+BYPL_EOD!AD91</f>
        <v>8.84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39.06</v>
      </c>
      <c r="O91" s="154">
        <f t="shared" si="7"/>
        <v>0.53999999999999915</v>
      </c>
      <c r="P91">
        <v>16.373271889400918</v>
      </c>
      <c r="Q91">
        <v>8.9622119815668206</v>
      </c>
      <c r="R91">
        <v>0</v>
      </c>
      <c r="S91">
        <v>2.0986175115207373</v>
      </c>
      <c r="T91">
        <v>12.16589861751152</v>
      </c>
      <c r="U91" s="156">
        <f t="shared" si="8"/>
        <v>39.599999999999994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39.6</v>
      </c>
      <c r="E92">
        <f>GT!N92</f>
        <v>0</v>
      </c>
      <c r="F92">
        <f t="shared" si="10"/>
        <v>84</v>
      </c>
      <c r="G92">
        <f t="shared" si="11"/>
        <v>39.6</v>
      </c>
      <c r="H92" s="154"/>
      <c r="I92">
        <f>BRPL_EOD!AC92+BRPL_EOD!AD92</f>
        <v>16.149999999999999</v>
      </c>
      <c r="J92">
        <f>BYPL_EOD!AC92+BYPL_EOD!AD92</f>
        <v>8.84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39.06</v>
      </c>
      <c r="O92" s="154">
        <f t="shared" si="7"/>
        <v>0.53999999999999915</v>
      </c>
      <c r="P92">
        <v>16.373271889400918</v>
      </c>
      <c r="Q92">
        <v>8.9622119815668206</v>
      </c>
      <c r="R92">
        <v>0</v>
      </c>
      <c r="S92">
        <v>2.0986175115207373</v>
      </c>
      <c r="T92">
        <v>12.16589861751152</v>
      </c>
      <c r="U92" s="156">
        <f t="shared" si="8"/>
        <v>39.599999999999994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39.6</v>
      </c>
      <c r="E93">
        <f>GT!N93</f>
        <v>0</v>
      </c>
      <c r="F93">
        <f t="shared" si="10"/>
        <v>84</v>
      </c>
      <c r="G93">
        <f t="shared" si="11"/>
        <v>39.6</v>
      </c>
      <c r="H93" s="154"/>
      <c r="I93">
        <f>BRPL_EOD!AC93+BRPL_EOD!AD93</f>
        <v>16.149999999999999</v>
      </c>
      <c r="J93">
        <f>BYPL_EOD!AC93+BYPL_EOD!AD93</f>
        <v>8.84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39.06</v>
      </c>
      <c r="O93" s="154">
        <f t="shared" si="7"/>
        <v>0.53999999999999915</v>
      </c>
      <c r="P93">
        <v>16.373271889400918</v>
      </c>
      <c r="Q93">
        <v>8.9622119815668206</v>
      </c>
      <c r="R93">
        <v>0</v>
      </c>
      <c r="S93">
        <v>2.0986175115207373</v>
      </c>
      <c r="T93">
        <v>12.16589861751152</v>
      </c>
      <c r="U93" s="156">
        <f t="shared" si="8"/>
        <v>39.599999999999994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39.6</v>
      </c>
      <c r="E94">
        <f>GT!N94</f>
        <v>0</v>
      </c>
      <c r="F94">
        <f t="shared" si="10"/>
        <v>84</v>
      </c>
      <c r="G94">
        <f t="shared" si="11"/>
        <v>39.6</v>
      </c>
      <c r="H94" s="154"/>
      <c r="I94">
        <f>BRPL_EOD!AC94+BRPL_EOD!AD94</f>
        <v>16.149999999999999</v>
      </c>
      <c r="J94">
        <f>BYPL_EOD!AC94+BYPL_EOD!AD94</f>
        <v>8.84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39.06</v>
      </c>
      <c r="O94" s="154">
        <f t="shared" si="7"/>
        <v>0.53999999999999915</v>
      </c>
      <c r="P94">
        <v>16.373271889400918</v>
      </c>
      <c r="Q94">
        <v>8.9622119815668206</v>
      </c>
      <c r="R94">
        <v>0</v>
      </c>
      <c r="S94">
        <v>2.0986175115207373</v>
      </c>
      <c r="T94">
        <v>12.16589861751152</v>
      </c>
      <c r="U94" s="156">
        <f t="shared" si="8"/>
        <v>39.599999999999994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39.6</v>
      </c>
      <c r="E95">
        <f>GT!N95</f>
        <v>0</v>
      </c>
      <c r="F95">
        <f t="shared" si="10"/>
        <v>84</v>
      </c>
      <c r="G95">
        <f t="shared" si="11"/>
        <v>39.6</v>
      </c>
      <c r="H95" s="154"/>
      <c r="I95">
        <f>BRPL_EOD!AC95+BRPL_EOD!AD95</f>
        <v>16.149999999999999</v>
      </c>
      <c r="J95">
        <f>BYPL_EOD!AC95+BYPL_EOD!AD95</f>
        <v>8.84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39.06</v>
      </c>
      <c r="O95" s="154">
        <f t="shared" si="7"/>
        <v>0.53999999999999915</v>
      </c>
      <c r="P95">
        <v>16.373271889400918</v>
      </c>
      <c r="Q95">
        <v>8.9622119815668206</v>
      </c>
      <c r="R95">
        <v>0</v>
      </c>
      <c r="S95">
        <v>2.0986175115207373</v>
      </c>
      <c r="T95">
        <v>12.16589861751152</v>
      </c>
      <c r="U95" s="156">
        <f t="shared" si="8"/>
        <v>39.599999999999994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39.6</v>
      </c>
      <c r="E96">
        <f>GT!N96</f>
        <v>0</v>
      </c>
      <c r="F96">
        <f t="shared" si="10"/>
        <v>84</v>
      </c>
      <c r="G96">
        <f t="shared" si="11"/>
        <v>39.6</v>
      </c>
      <c r="H96" s="154"/>
      <c r="I96">
        <f>BRPL_EOD!AC96+BRPL_EOD!AD96</f>
        <v>16.149999999999999</v>
      </c>
      <c r="J96">
        <f>BYPL_EOD!AC96+BYPL_EOD!AD96</f>
        <v>8.84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39.06</v>
      </c>
      <c r="O96" s="154">
        <f t="shared" si="7"/>
        <v>0.53999999999999915</v>
      </c>
      <c r="P96">
        <v>16.373271889400918</v>
      </c>
      <c r="Q96">
        <v>8.9622119815668206</v>
      </c>
      <c r="R96">
        <v>0</v>
      </c>
      <c r="S96">
        <v>2.0986175115207373</v>
      </c>
      <c r="T96">
        <v>12.16589861751152</v>
      </c>
      <c r="U96" s="156">
        <f t="shared" si="8"/>
        <v>39.599999999999994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39.6</v>
      </c>
      <c r="E97">
        <f>GT!N97</f>
        <v>0</v>
      </c>
      <c r="F97">
        <f t="shared" si="10"/>
        <v>84</v>
      </c>
      <c r="G97">
        <f t="shared" si="11"/>
        <v>39.6</v>
      </c>
      <c r="H97" s="154"/>
      <c r="I97">
        <f>BRPL_EOD!AC97+BRPL_EOD!AD97</f>
        <v>16.149999999999999</v>
      </c>
      <c r="J97">
        <f>BYPL_EOD!AC97+BYPL_EOD!AD97</f>
        <v>8.84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39.06</v>
      </c>
      <c r="O97" s="154">
        <f t="shared" si="7"/>
        <v>0.53999999999999915</v>
      </c>
      <c r="P97">
        <v>16.373271889400918</v>
      </c>
      <c r="Q97">
        <v>8.9622119815668206</v>
      </c>
      <c r="R97">
        <v>0</v>
      </c>
      <c r="S97">
        <v>2.0986175115207373</v>
      </c>
      <c r="T97">
        <v>12.16589861751152</v>
      </c>
      <c r="U97" s="156">
        <f t="shared" si="8"/>
        <v>39.599999999999994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39.6</v>
      </c>
      <c r="E98">
        <f>GT!N98</f>
        <v>0</v>
      </c>
      <c r="F98">
        <f t="shared" si="10"/>
        <v>84</v>
      </c>
      <c r="G98">
        <f t="shared" si="11"/>
        <v>39.6</v>
      </c>
      <c r="H98" s="154"/>
      <c r="I98">
        <f>BRPL_EOD!AC98+BRPL_EOD!AD98</f>
        <v>16.149999999999999</v>
      </c>
      <c r="J98">
        <f>BYPL_EOD!AC98+BYPL_EOD!AD98</f>
        <v>8.84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39.06</v>
      </c>
      <c r="O98" s="154">
        <f t="shared" si="7"/>
        <v>0.53999999999999915</v>
      </c>
      <c r="P98">
        <v>16.373271889400918</v>
      </c>
      <c r="Q98">
        <v>8.9622119815668206</v>
      </c>
      <c r="R98">
        <v>0</v>
      </c>
      <c r="S98">
        <v>2.0986175115207373</v>
      </c>
      <c r="T98">
        <v>12.16589861751152</v>
      </c>
      <c r="U98" s="156">
        <f t="shared" si="8"/>
        <v>39.599999999999994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0.92645</v>
      </c>
      <c r="E99" s="156">
        <f t="shared" si="12"/>
        <v>0</v>
      </c>
      <c r="F99" s="156">
        <f t="shared" si="12"/>
        <v>2.016</v>
      </c>
      <c r="G99" s="156">
        <f t="shared" si="12"/>
        <v>0.92645</v>
      </c>
      <c r="H99" s="156"/>
      <c r="I99" s="156">
        <f t="shared" si="12"/>
        <v>0.34708750000000016</v>
      </c>
      <c r="J99" s="156">
        <f t="shared" si="12"/>
        <v>0.25320999999999999</v>
      </c>
      <c r="K99" s="156">
        <f t="shared" si="12"/>
        <v>0</v>
      </c>
      <c r="L99" s="156">
        <f t="shared" si="12"/>
        <v>4.6707499999999944E-2</v>
      </c>
      <c r="M99" s="156">
        <f t="shared" si="12"/>
        <v>0.27068250000000005</v>
      </c>
      <c r="N99" s="156">
        <f t="shared" si="12"/>
        <v>0.91768750000000099</v>
      </c>
      <c r="O99" s="156">
        <f t="shared" si="12"/>
        <v>8.7624999999999665E-3</v>
      </c>
      <c r="P99" s="156">
        <f t="shared" si="12"/>
        <v>0.35072853270649013</v>
      </c>
      <c r="Q99" s="156">
        <f t="shared" si="12"/>
        <v>0.25504762888683574</v>
      </c>
      <c r="R99" s="156">
        <f t="shared" si="12"/>
        <v>0</v>
      </c>
      <c r="S99" s="156">
        <f t="shared" si="12"/>
        <v>4.718976982493258E-2</v>
      </c>
      <c r="T99" s="156">
        <f t="shared" si="12"/>
        <v>0.27348406858174173</v>
      </c>
      <c r="U99" s="156">
        <f t="shared" si="12"/>
        <v>0.92645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tabSelected="1" workbookViewId="0">
      <selection activeCell="X14" sqref="X14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44936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F3" activePane="bottomRight" state="frozen"/>
      <selection activeCell="Q1" sqref="Q1:Q99"/>
      <selection pane="topRight" activeCell="Q1" sqref="Q1:Q99"/>
      <selection pane="bottomLeft" activeCell="Q1" sqref="Q1:Q99"/>
      <selection pane="bottomRight" activeCell="X81" sqref="X81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36" t="s">
        <v>349</v>
      </c>
      <c r="AD1" s="23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211.57999999999998</v>
      </c>
      <c r="E3">
        <f>BAWANA!AM3</f>
        <v>0</v>
      </c>
      <c r="F3">
        <f>(B3+C3)*0.8</f>
        <v>256</v>
      </c>
      <c r="G3">
        <f>(D3+E3)</f>
        <v>211.57999999999998</v>
      </c>
      <c r="H3" s="154"/>
      <c r="I3">
        <f>BRPL_EOD!AK3+BRPL_EOD!AL3</f>
        <v>82.26</v>
      </c>
      <c r="J3">
        <f>BYPL_EOD!AK3+BYPL_EOD!AL3</f>
        <v>47.56</v>
      </c>
      <c r="K3">
        <f>MES_EOD!AK3+MES_EOD!AL3</f>
        <v>5</v>
      </c>
      <c r="L3">
        <f>NDMC_EOD!AK3+NDMC_EOD!AL3</f>
        <v>19.29</v>
      </c>
      <c r="M3">
        <f>TPDDL_EOD!AK3+TPDDL_EOD!AL3</f>
        <v>57.47</v>
      </c>
      <c r="N3">
        <f t="shared" ref="N3:N66" si="0">SUM(I3:M3)</f>
        <v>211.57999999999998</v>
      </c>
      <c r="O3" s="154">
        <f t="shared" ref="O3:O66" si="1">G3-N3</f>
        <v>0</v>
      </c>
      <c r="P3">
        <v>82.26</v>
      </c>
      <c r="Q3">
        <v>47.56</v>
      </c>
      <c r="R3">
        <v>5</v>
      </c>
      <c r="S3">
        <v>19.29</v>
      </c>
      <c r="T3">
        <v>57.47</v>
      </c>
      <c r="U3" s="156">
        <f t="shared" ref="U3:U66" si="2">SUM(P3:T3)</f>
        <v>211.57999999999998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26.42</v>
      </c>
      <c r="AA3">
        <f>BAWANA!X3+BAWANA!Y3</f>
        <v>32</v>
      </c>
      <c r="AB3">
        <f>BAWANA!AE3+BAWANA!AF3</f>
        <v>26.42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211.57999999999998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211.57999999999998</v>
      </c>
      <c r="H4" s="154"/>
      <c r="I4">
        <f>BRPL_EOD!AK4+BRPL_EOD!AL4</f>
        <v>82.26</v>
      </c>
      <c r="J4">
        <f>BYPL_EOD!AK4+BYPL_EOD!AL4</f>
        <v>47.56</v>
      </c>
      <c r="K4">
        <f>MES_EOD!AK4+MES_EOD!AL4</f>
        <v>5</v>
      </c>
      <c r="L4">
        <f>NDMC_EOD!AK4+NDMC_EOD!AL4</f>
        <v>19.29</v>
      </c>
      <c r="M4">
        <f>TPDDL_EOD!AK4+TPDDL_EOD!AL4</f>
        <v>57.47</v>
      </c>
      <c r="N4">
        <f t="shared" si="0"/>
        <v>211.57999999999998</v>
      </c>
      <c r="O4" s="154">
        <f t="shared" si="1"/>
        <v>0</v>
      </c>
      <c r="P4">
        <v>82.26</v>
      </c>
      <c r="Q4">
        <v>47.56</v>
      </c>
      <c r="R4">
        <v>5</v>
      </c>
      <c r="S4">
        <v>19.29</v>
      </c>
      <c r="T4">
        <v>57.47</v>
      </c>
      <c r="U4" s="156">
        <f t="shared" si="2"/>
        <v>211.57999999999998</v>
      </c>
      <c r="V4" s="154">
        <f t="shared" si="3"/>
        <v>0</v>
      </c>
      <c r="Y4">
        <f>BAWANA!AW4+BAWANA!AX4</f>
        <v>32</v>
      </c>
      <c r="Z4">
        <f>BAWANA!BD4+BAWANA!BE4</f>
        <v>26.42</v>
      </c>
      <c r="AA4">
        <f>BAWANA!X4+BAWANA!Y4</f>
        <v>32</v>
      </c>
      <c r="AB4">
        <f>BAWANA!AE4+BAWANA!AF4</f>
        <v>26.42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211.57999999999998</v>
      </c>
      <c r="E25">
        <f>BAWANA!AM25</f>
        <v>0</v>
      </c>
      <c r="F25">
        <f t="shared" si="4"/>
        <v>256</v>
      </c>
      <c r="G25">
        <f t="shared" si="5"/>
        <v>211.57999999999998</v>
      </c>
      <c r="H25" s="154"/>
      <c r="I25">
        <f>BRPL_EOD!AK25+BRPL_EOD!AL25</f>
        <v>82.26</v>
      </c>
      <c r="J25">
        <f>BYPL_EOD!AK25+BYPL_EOD!AL25</f>
        <v>47.56</v>
      </c>
      <c r="K25">
        <f>MES_EOD!AK25+MES_EOD!AL25</f>
        <v>5</v>
      </c>
      <c r="L25">
        <f>NDMC_EOD!AK25+NDMC_EOD!AL25</f>
        <v>19.29</v>
      </c>
      <c r="M25">
        <f>TPDDL_EOD!AK25+TPDDL_EOD!AL25</f>
        <v>57.47</v>
      </c>
      <c r="N25">
        <f t="shared" si="0"/>
        <v>211.57999999999998</v>
      </c>
      <c r="O25" s="154">
        <f t="shared" si="1"/>
        <v>0</v>
      </c>
      <c r="P25">
        <v>82.26</v>
      </c>
      <c r="Q25">
        <v>47.56</v>
      </c>
      <c r="R25">
        <v>5</v>
      </c>
      <c r="S25">
        <v>19.29</v>
      </c>
      <c r="T25">
        <v>57.47</v>
      </c>
      <c r="U25" s="156">
        <f t="shared" si="2"/>
        <v>211.57999999999998</v>
      </c>
      <c r="V25" s="154">
        <f t="shared" si="3"/>
        <v>0</v>
      </c>
      <c r="Y25">
        <f>BAWANA!AW25+BAWANA!AX25</f>
        <v>32</v>
      </c>
      <c r="Z25">
        <f>BAWANA!BD25+BAWANA!BE25</f>
        <v>26.42</v>
      </c>
      <c r="AA25">
        <f>BAWANA!X25+BAWANA!Y25</f>
        <v>32</v>
      </c>
      <c r="AB25">
        <f>BAWANA!AE25+BAWANA!AF25</f>
        <v>26.42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211.57999999999998</v>
      </c>
      <c r="E26">
        <f>BAWANA!AM26</f>
        <v>0</v>
      </c>
      <c r="F26">
        <f t="shared" si="4"/>
        <v>256</v>
      </c>
      <c r="G26">
        <f t="shared" si="5"/>
        <v>211.57999999999998</v>
      </c>
      <c r="H26" s="154"/>
      <c r="I26">
        <f>BRPL_EOD!AK26+BRPL_EOD!AL26</f>
        <v>82.26</v>
      </c>
      <c r="J26">
        <f>BYPL_EOD!AK26+BYPL_EOD!AL26</f>
        <v>47.56</v>
      </c>
      <c r="K26">
        <f>MES_EOD!AK26+MES_EOD!AL26</f>
        <v>5</v>
      </c>
      <c r="L26">
        <f>NDMC_EOD!AK26+NDMC_EOD!AL26</f>
        <v>19.29</v>
      </c>
      <c r="M26">
        <f>TPDDL_EOD!AK26+TPDDL_EOD!AL26</f>
        <v>57.47</v>
      </c>
      <c r="N26">
        <f t="shared" si="0"/>
        <v>211.57999999999998</v>
      </c>
      <c r="O26" s="154">
        <f t="shared" si="1"/>
        <v>0</v>
      </c>
      <c r="P26">
        <v>82.26</v>
      </c>
      <c r="Q26">
        <v>47.56</v>
      </c>
      <c r="R26">
        <v>5</v>
      </c>
      <c r="S26">
        <v>19.29</v>
      </c>
      <c r="T26">
        <v>57.47</v>
      </c>
      <c r="U26" s="156">
        <f t="shared" si="2"/>
        <v>211.57999999999998</v>
      </c>
      <c r="V26" s="154">
        <f t="shared" si="3"/>
        <v>0</v>
      </c>
      <c r="Y26">
        <f>BAWANA!AW26+BAWANA!AX26</f>
        <v>32</v>
      </c>
      <c r="Z26">
        <f>BAWANA!BD26+BAWANA!BE26</f>
        <v>26.42</v>
      </c>
      <c r="AA26">
        <f>BAWANA!X26+BAWANA!Y26</f>
        <v>32</v>
      </c>
      <c r="AB26">
        <f>BAWANA!AE26+BAWANA!AF26</f>
        <v>26.42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211.57999999999998</v>
      </c>
      <c r="E27">
        <f>BAWANA!AM27</f>
        <v>0</v>
      </c>
      <c r="F27">
        <f t="shared" si="4"/>
        <v>256</v>
      </c>
      <c r="G27">
        <f t="shared" si="5"/>
        <v>211.57999999999998</v>
      </c>
      <c r="H27" s="154"/>
      <c r="I27">
        <f>BRPL_EOD!AK27+BRPL_EOD!AL27</f>
        <v>82.26</v>
      </c>
      <c r="J27">
        <f>BYPL_EOD!AK27+BYPL_EOD!AL27</f>
        <v>47.56</v>
      </c>
      <c r="K27">
        <f>MES_EOD!AK27+MES_EOD!AL27</f>
        <v>5</v>
      </c>
      <c r="L27">
        <f>NDMC_EOD!AK27+NDMC_EOD!AL27</f>
        <v>19.29</v>
      </c>
      <c r="M27">
        <f>TPDDL_EOD!AK27+TPDDL_EOD!AL27</f>
        <v>57.47</v>
      </c>
      <c r="N27">
        <f t="shared" si="0"/>
        <v>211.57999999999998</v>
      </c>
      <c r="O27" s="154">
        <f t="shared" si="1"/>
        <v>0</v>
      </c>
      <c r="P27">
        <v>82.26</v>
      </c>
      <c r="Q27">
        <v>47.56</v>
      </c>
      <c r="R27">
        <v>5</v>
      </c>
      <c r="S27">
        <v>19.29</v>
      </c>
      <c r="T27">
        <v>57.47</v>
      </c>
      <c r="U27" s="156">
        <f t="shared" si="2"/>
        <v>211.57999999999998</v>
      </c>
      <c r="V27" s="154">
        <f t="shared" si="3"/>
        <v>0</v>
      </c>
      <c r="Y27">
        <f>BAWANA!AW27+BAWANA!AX27</f>
        <v>32</v>
      </c>
      <c r="Z27">
        <f>BAWANA!BD27+BAWANA!BE27</f>
        <v>26.42</v>
      </c>
      <c r="AA27">
        <f>BAWANA!X27+BAWANA!Y27</f>
        <v>32</v>
      </c>
      <c r="AB27">
        <f>BAWANA!AE27+BAWANA!AF27</f>
        <v>26.42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213.57999999999998</v>
      </c>
      <c r="E28">
        <f>BAWANA!AM28</f>
        <v>0</v>
      </c>
      <c r="F28">
        <f t="shared" si="4"/>
        <v>256</v>
      </c>
      <c r="G28">
        <f t="shared" si="5"/>
        <v>213.57999999999998</v>
      </c>
      <c r="H28" s="154"/>
      <c r="I28">
        <f>BRPL_EOD!AK28+BRPL_EOD!AL28</f>
        <v>76.02</v>
      </c>
      <c r="J28">
        <f>BYPL_EOD!AK28+BYPL_EOD!AL28</f>
        <v>45</v>
      </c>
      <c r="K28">
        <f>MES_EOD!AK28+MES_EOD!AL28</f>
        <v>5</v>
      </c>
      <c r="L28">
        <f>NDMC_EOD!AK28+NDMC_EOD!AL28</f>
        <v>17.96</v>
      </c>
      <c r="M28">
        <f>TPDDL_EOD!AK28+TPDDL_EOD!AL28</f>
        <v>69.599999999999994</v>
      </c>
      <c r="N28">
        <f t="shared" si="0"/>
        <v>213.57999999999998</v>
      </c>
      <c r="O28" s="154">
        <f t="shared" si="1"/>
        <v>0</v>
      </c>
      <c r="P28">
        <v>76.02</v>
      </c>
      <c r="Q28">
        <v>45</v>
      </c>
      <c r="R28">
        <v>5</v>
      </c>
      <c r="S28">
        <v>17.96</v>
      </c>
      <c r="T28">
        <v>69.599999999999994</v>
      </c>
      <c r="U28" s="156">
        <f t="shared" si="2"/>
        <v>213.57999999999998</v>
      </c>
      <c r="V28" s="154">
        <f t="shared" si="3"/>
        <v>0</v>
      </c>
      <c r="Y28">
        <f>BAWANA!AW28+BAWANA!AX28</f>
        <v>32</v>
      </c>
      <c r="Z28">
        <f>BAWANA!BD28+BAWANA!BE28</f>
        <v>24.42</v>
      </c>
      <c r="AA28">
        <f>BAWANA!X28+BAWANA!Y28</f>
        <v>32</v>
      </c>
      <c r="AB28">
        <f>BAWANA!AE28+BAWANA!AF28</f>
        <v>24.42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213.57999999999998</v>
      </c>
      <c r="E29">
        <f>BAWANA!AM29</f>
        <v>0</v>
      </c>
      <c r="F29">
        <f t="shared" si="4"/>
        <v>256</v>
      </c>
      <c r="G29">
        <f t="shared" si="5"/>
        <v>213.57999999999998</v>
      </c>
      <c r="H29" s="154"/>
      <c r="I29">
        <f>BRPL_EOD!AK29+BRPL_EOD!AL29</f>
        <v>76.02</v>
      </c>
      <c r="J29">
        <f>BYPL_EOD!AK29+BYPL_EOD!AL29</f>
        <v>45</v>
      </c>
      <c r="K29">
        <f>MES_EOD!AK29+MES_EOD!AL29</f>
        <v>5</v>
      </c>
      <c r="L29">
        <f>NDMC_EOD!AK29+NDMC_EOD!AL29</f>
        <v>17.96</v>
      </c>
      <c r="M29">
        <f>TPDDL_EOD!AK29+TPDDL_EOD!AL29</f>
        <v>69.599999999999994</v>
      </c>
      <c r="N29">
        <f t="shared" si="0"/>
        <v>213.57999999999998</v>
      </c>
      <c r="O29" s="154">
        <f t="shared" si="1"/>
        <v>0</v>
      </c>
      <c r="P29">
        <v>76.02</v>
      </c>
      <c r="Q29">
        <v>45</v>
      </c>
      <c r="R29">
        <v>5</v>
      </c>
      <c r="S29">
        <v>17.96</v>
      </c>
      <c r="T29">
        <v>69.599999999999994</v>
      </c>
      <c r="U29" s="156">
        <f t="shared" si="2"/>
        <v>213.57999999999998</v>
      </c>
      <c r="V29" s="154">
        <f t="shared" si="3"/>
        <v>0</v>
      </c>
      <c r="Y29">
        <f>BAWANA!AW29+BAWANA!AX29</f>
        <v>32</v>
      </c>
      <c r="Z29">
        <f>BAWANA!BD29+BAWANA!BE29</f>
        <v>24.42</v>
      </c>
      <c r="AA29">
        <f>BAWANA!X29+BAWANA!Y29</f>
        <v>32</v>
      </c>
      <c r="AB29">
        <f>BAWANA!AE29+BAWANA!AF29</f>
        <v>24.42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213.57999999999998</v>
      </c>
      <c r="E30">
        <f>BAWANA!AM30</f>
        <v>0</v>
      </c>
      <c r="F30">
        <f t="shared" si="4"/>
        <v>256</v>
      </c>
      <c r="G30">
        <f t="shared" si="5"/>
        <v>213.57999999999998</v>
      </c>
      <c r="H30" s="154"/>
      <c r="I30">
        <f>BRPL_EOD!AK30+BRPL_EOD!AL30</f>
        <v>76.02</v>
      </c>
      <c r="J30">
        <f>BYPL_EOD!AK30+BYPL_EOD!AL30</f>
        <v>45</v>
      </c>
      <c r="K30">
        <f>MES_EOD!AK30+MES_EOD!AL30</f>
        <v>5</v>
      </c>
      <c r="L30">
        <f>NDMC_EOD!AK30+NDMC_EOD!AL30</f>
        <v>17.96</v>
      </c>
      <c r="M30">
        <f>TPDDL_EOD!AK30+TPDDL_EOD!AL30</f>
        <v>69.599999999999994</v>
      </c>
      <c r="N30">
        <f t="shared" si="0"/>
        <v>213.57999999999998</v>
      </c>
      <c r="O30" s="154">
        <f t="shared" si="1"/>
        <v>0</v>
      </c>
      <c r="P30">
        <v>76.02</v>
      </c>
      <c r="Q30">
        <v>45</v>
      </c>
      <c r="R30">
        <v>5</v>
      </c>
      <c r="S30">
        <v>17.96</v>
      </c>
      <c r="T30">
        <v>69.599999999999994</v>
      </c>
      <c r="U30" s="156">
        <f t="shared" si="2"/>
        <v>213.57999999999998</v>
      </c>
      <c r="V30" s="154">
        <f t="shared" si="3"/>
        <v>0</v>
      </c>
      <c r="Y30">
        <f>BAWANA!AW30+BAWANA!AX30</f>
        <v>32</v>
      </c>
      <c r="Z30">
        <f>BAWANA!BD30+BAWANA!BE30</f>
        <v>24.42</v>
      </c>
      <c r="AA30">
        <f>BAWANA!X30+BAWANA!Y30</f>
        <v>32</v>
      </c>
      <c r="AB30">
        <f>BAWANA!AE30+BAWANA!AF30</f>
        <v>24.42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237.18</v>
      </c>
      <c r="E31">
        <f>BAWANA!AM31</f>
        <v>0</v>
      </c>
      <c r="F31">
        <f t="shared" si="4"/>
        <v>256</v>
      </c>
      <c r="G31">
        <f t="shared" si="5"/>
        <v>237.18</v>
      </c>
      <c r="H31" s="154"/>
      <c r="I31">
        <f>BRPL_EOD!AK31+BRPL_EOD!AL31</f>
        <v>99.62</v>
      </c>
      <c r="J31">
        <f>BYPL_EOD!AK31+BYPL_EOD!AL31</f>
        <v>45</v>
      </c>
      <c r="K31">
        <f>MES_EOD!AK31+MES_EOD!AL31</f>
        <v>5</v>
      </c>
      <c r="L31">
        <f>NDMC_EOD!AK31+NDMC_EOD!AL31</f>
        <v>17.96</v>
      </c>
      <c r="M31">
        <f>TPDDL_EOD!AK31+TPDDL_EOD!AL31</f>
        <v>69.599999999999994</v>
      </c>
      <c r="N31">
        <f t="shared" si="0"/>
        <v>237.18</v>
      </c>
      <c r="O31" s="154">
        <f t="shared" si="1"/>
        <v>0</v>
      </c>
      <c r="P31">
        <v>99.62</v>
      </c>
      <c r="Q31">
        <v>45</v>
      </c>
      <c r="R31">
        <v>5</v>
      </c>
      <c r="S31">
        <v>17.96</v>
      </c>
      <c r="T31">
        <v>69.599999999999994</v>
      </c>
      <c r="U31" s="156">
        <f t="shared" si="2"/>
        <v>237.18</v>
      </c>
      <c r="V31" s="154">
        <f t="shared" si="3"/>
        <v>0</v>
      </c>
      <c r="Y31">
        <f>BAWANA!AW31+BAWANA!AX31</f>
        <v>32</v>
      </c>
      <c r="Z31">
        <f>BAWANA!BD31+BAWANA!BE31</f>
        <v>0.82</v>
      </c>
      <c r="AA31">
        <f>BAWANA!X31+BAWANA!Y31</f>
        <v>32</v>
      </c>
      <c r="AB31">
        <f>BAWANA!AE31+BAWANA!AF31</f>
        <v>0.82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237.18</v>
      </c>
      <c r="E32">
        <f>BAWANA!AM32</f>
        <v>0</v>
      </c>
      <c r="F32">
        <f t="shared" si="4"/>
        <v>256</v>
      </c>
      <c r="G32">
        <f t="shared" si="5"/>
        <v>237.18</v>
      </c>
      <c r="H32" s="154"/>
      <c r="I32">
        <f>BRPL_EOD!AK32+BRPL_EOD!AL32</f>
        <v>99.62</v>
      </c>
      <c r="J32">
        <f>BYPL_EOD!AK32+BYPL_EOD!AL32</f>
        <v>45</v>
      </c>
      <c r="K32">
        <f>MES_EOD!AK32+MES_EOD!AL32</f>
        <v>5</v>
      </c>
      <c r="L32">
        <f>NDMC_EOD!AK32+NDMC_EOD!AL32</f>
        <v>17.96</v>
      </c>
      <c r="M32">
        <f>TPDDL_EOD!AK32+TPDDL_EOD!AL32</f>
        <v>69.599999999999994</v>
      </c>
      <c r="N32">
        <f t="shared" si="0"/>
        <v>237.18</v>
      </c>
      <c r="O32" s="154">
        <f t="shared" si="1"/>
        <v>0</v>
      </c>
      <c r="P32">
        <v>99.62</v>
      </c>
      <c r="Q32">
        <v>45</v>
      </c>
      <c r="R32">
        <v>5</v>
      </c>
      <c r="S32">
        <v>17.96</v>
      </c>
      <c r="T32">
        <v>69.599999999999994</v>
      </c>
      <c r="U32" s="156">
        <f t="shared" si="2"/>
        <v>237.18</v>
      </c>
      <c r="V32" s="154">
        <f t="shared" si="3"/>
        <v>0</v>
      </c>
      <c r="Y32">
        <f>BAWANA!AW32+BAWANA!AX32</f>
        <v>32</v>
      </c>
      <c r="Z32">
        <f>BAWANA!BD32+BAWANA!BE32</f>
        <v>0.82</v>
      </c>
      <c r="AA32">
        <f>BAWANA!X32+BAWANA!Y32</f>
        <v>32</v>
      </c>
      <c r="AB32">
        <f>BAWANA!AE32+BAWANA!AF32</f>
        <v>0.82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281.27600000000001</v>
      </c>
      <c r="E33">
        <f>BAWANA!AM33</f>
        <v>0</v>
      </c>
      <c r="F33">
        <f t="shared" si="4"/>
        <v>256</v>
      </c>
      <c r="G33">
        <f t="shared" si="5"/>
        <v>281.27600000000001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39.1</v>
      </c>
      <c r="L33">
        <f>NDMC_EOD!AK33+NDMC_EOD!AL33</f>
        <v>17.96</v>
      </c>
      <c r="M33">
        <f>TPDDL_EOD!AK33+TPDDL_EOD!AL33</f>
        <v>69.599999999999994</v>
      </c>
      <c r="N33">
        <f t="shared" si="0"/>
        <v>281.27999999999997</v>
      </c>
      <c r="O33" s="154">
        <f t="shared" si="1"/>
        <v>-3.999999999962256E-3</v>
      </c>
      <c r="P33">
        <v>99.618583333333348</v>
      </c>
      <c r="Q33">
        <v>54.999217861205921</v>
      </c>
      <c r="R33">
        <v>39.099443970420943</v>
      </c>
      <c r="S33">
        <v>17.959744596131973</v>
      </c>
      <c r="T33">
        <v>69.599010238907852</v>
      </c>
      <c r="U33" s="156">
        <f t="shared" si="2"/>
        <v>281.27600000000001</v>
      </c>
      <c r="V33" s="154">
        <f t="shared" si="3"/>
        <v>0</v>
      </c>
      <c r="Y33">
        <f>BAWANA!AW33+BAWANA!AX33</f>
        <v>32</v>
      </c>
      <c r="Z33">
        <f>BAWANA!BD33+BAWANA!BE33</f>
        <v>0</v>
      </c>
      <c r="AA33">
        <f>BAWANA!X33+BAWANA!Y33</f>
        <v>32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281.67599999999999</v>
      </c>
      <c r="E34">
        <f>BAWANA!AM34</f>
        <v>0</v>
      </c>
      <c r="F34">
        <f t="shared" si="4"/>
        <v>256</v>
      </c>
      <c r="G34">
        <f t="shared" si="5"/>
        <v>281.67599999999999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39.5</v>
      </c>
      <c r="L34">
        <f>NDMC_EOD!AK34+NDMC_EOD!AL34</f>
        <v>17.96</v>
      </c>
      <c r="M34">
        <f>TPDDL_EOD!AK34+TPDDL_EOD!AL34</f>
        <v>69.599999999999994</v>
      </c>
      <c r="N34">
        <f t="shared" si="0"/>
        <v>281.68</v>
      </c>
      <c r="O34" s="154">
        <f t="shared" si="1"/>
        <v>-4.0000000000190994E-3</v>
      </c>
      <c r="P34">
        <v>99.618585345072418</v>
      </c>
      <c r="Q34">
        <v>54.999218971882982</v>
      </c>
      <c r="R34">
        <v>39.499439079806869</v>
      </c>
      <c r="S34">
        <v>17.959744958818519</v>
      </c>
      <c r="T34">
        <v>69.599011644419193</v>
      </c>
      <c r="U34" s="156">
        <f t="shared" si="2"/>
        <v>281.67599999999999</v>
      </c>
      <c r="V34" s="154">
        <f t="shared" si="3"/>
        <v>0</v>
      </c>
      <c r="Y34">
        <f>BAWANA!AW34+BAWANA!AX34</f>
        <v>32</v>
      </c>
      <c r="Z34">
        <f>BAWANA!BD34+BAWANA!BE34</f>
        <v>0</v>
      </c>
      <c r="AA34">
        <f>BAWANA!X34+BAWANA!Y34</f>
        <v>32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281.67599999999999</v>
      </c>
      <c r="E35">
        <f>BAWANA!AM35</f>
        <v>0</v>
      </c>
      <c r="F35">
        <f t="shared" si="4"/>
        <v>256</v>
      </c>
      <c r="G35">
        <f t="shared" si="5"/>
        <v>281.67599999999999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39.5</v>
      </c>
      <c r="L35">
        <f>NDMC_EOD!AK35+NDMC_EOD!AL35</f>
        <v>17.96</v>
      </c>
      <c r="M35">
        <f>TPDDL_EOD!AK35+TPDDL_EOD!AL35</f>
        <v>69.599999999999994</v>
      </c>
      <c r="N35">
        <f t="shared" si="0"/>
        <v>281.68</v>
      </c>
      <c r="O35" s="154">
        <f t="shared" si="1"/>
        <v>-4.0000000000190994E-3</v>
      </c>
      <c r="P35">
        <v>99.618585345072418</v>
      </c>
      <c r="Q35">
        <v>54.999218971882982</v>
      </c>
      <c r="R35">
        <v>39.499439079806869</v>
      </c>
      <c r="S35">
        <v>17.959744958818519</v>
      </c>
      <c r="T35">
        <v>69.599011644419193</v>
      </c>
      <c r="U35" s="156">
        <f t="shared" si="2"/>
        <v>281.67599999999999</v>
      </c>
      <c r="V35" s="154">
        <f t="shared" si="3"/>
        <v>0</v>
      </c>
      <c r="Y35">
        <f>BAWANA!AW35+BAWANA!AX35</f>
        <v>32</v>
      </c>
      <c r="Z35">
        <f>BAWANA!BD35+BAWANA!BE35</f>
        <v>0</v>
      </c>
      <c r="AA35">
        <f>BAWANA!X35+BAWANA!Y35</f>
        <v>32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281.27600000000001</v>
      </c>
      <c r="E36">
        <f>BAWANA!AM36</f>
        <v>0</v>
      </c>
      <c r="F36">
        <f t="shared" si="4"/>
        <v>256</v>
      </c>
      <c r="G36">
        <f t="shared" si="5"/>
        <v>281.27600000000001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39.1</v>
      </c>
      <c r="L36">
        <f>NDMC_EOD!AK36+NDMC_EOD!AL36</f>
        <v>17.96</v>
      </c>
      <c r="M36">
        <f>TPDDL_EOD!AK36+TPDDL_EOD!AL36</f>
        <v>69.599999999999994</v>
      </c>
      <c r="N36">
        <f t="shared" si="0"/>
        <v>281.27999999999997</v>
      </c>
      <c r="O36" s="154">
        <f t="shared" si="1"/>
        <v>-3.999999999962256E-3</v>
      </c>
      <c r="P36">
        <v>99.618583333333348</v>
      </c>
      <c r="Q36">
        <v>54.999217861205921</v>
      </c>
      <c r="R36">
        <v>39.099443970420943</v>
      </c>
      <c r="S36">
        <v>17.959744596131973</v>
      </c>
      <c r="T36">
        <v>69.599010238907852</v>
      </c>
      <c r="U36" s="156">
        <f t="shared" si="2"/>
        <v>281.27600000000001</v>
      </c>
      <c r="V36" s="154">
        <f t="shared" si="3"/>
        <v>0</v>
      </c>
      <c r="Y36">
        <f>BAWANA!AW36+BAWANA!AX36</f>
        <v>32</v>
      </c>
      <c r="Z36">
        <f>BAWANA!BD36+BAWANA!BE36</f>
        <v>0</v>
      </c>
      <c r="AA36">
        <f>BAWANA!X36+BAWANA!Y36</f>
        <v>32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280.87599999999998</v>
      </c>
      <c r="E37">
        <f>BAWANA!AM37</f>
        <v>0</v>
      </c>
      <c r="F37">
        <f t="shared" si="4"/>
        <v>256</v>
      </c>
      <c r="G37">
        <f t="shared" si="5"/>
        <v>280.87599999999998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38.700000000000003</v>
      </c>
      <c r="L37">
        <f>NDMC_EOD!AK37+NDMC_EOD!AL37</f>
        <v>17.96</v>
      </c>
      <c r="M37">
        <f>TPDDL_EOD!AK37+TPDDL_EOD!AL37</f>
        <v>69.599999999999994</v>
      </c>
      <c r="N37">
        <f t="shared" si="0"/>
        <v>280.88</v>
      </c>
      <c r="O37" s="154">
        <f t="shared" si="1"/>
        <v>-4.0000000000190994E-3</v>
      </c>
      <c r="P37">
        <v>99.618581315864418</v>
      </c>
      <c r="Q37">
        <v>54.999216747365416</v>
      </c>
      <c r="R37">
        <v>38.699448874964396</v>
      </c>
      <c r="S37">
        <v>17.959744232412419</v>
      </c>
      <c r="T37">
        <v>69.599008829393327</v>
      </c>
      <c r="U37" s="156">
        <f t="shared" si="2"/>
        <v>280.87599999999998</v>
      </c>
      <c r="V37" s="154">
        <f t="shared" si="3"/>
        <v>0</v>
      </c>
      <c r="Y37">
        <f>BAWANA!AW37+BAWANA!AX37</f>
        <v>32</v>
      </c>
      <c r="Z37">
        <f>BAWANA!BD37+BAWANA!BE37</f>
        <v>0</v>
      </c>
      <c r="AA37">
        <f>BAWANA!X37+BAWANA!Y37</f>
        <v>32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281.57600000000002</v>
      </c>
      <c r="E38">
        <f>BAWANA!AM38</f>
        <v>0</v>
      </c>
      <c r="F38">
        <f t="shared" si="4"/>
        <v>256</v>
      </c>
      <c r="G38">
        <f t="shared" si="5"/>
        <v>281.57600000000002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39.4</v>
      </c>
      <c r="L38">
        <f>NDMC_EOD!AK38+NDMC_EOD!AL38</f>
        <v>17.96</v>
      </c>
      <c r="M38">
        <f>TPDDL_EOD!AK38+TPDDL_EOD!AL38</f>
        <v>69.599999999999994</v>
      </c>
      <c r="N38">
        <f t="shared" si="0"/>
        <v>281.58000000000004</v>
      </c>
      <c r="O38" s="154">
        <f t="shared" si="1"/>
        <v>-4.0000000000190994E-3</v>
      </c>
      <c r="P38">
        <v>99.618584842673485</v>
      </c>
      <c r="Q38">
        <v>54.999218694509551</v>
      </c>
      <c r="R38">
        <v>39.399440301157746</v>
      </c>
      <c r="S38">
        <v>17.959744868243483</v>
      </c>
      <c r="T38">
        <v>69.599011293415714</v>
      </c>
      <c r="U38" s="156">
        <f t="shared" si="2"/>
        <v>281.57599999999996</v>
      </c>
      <c r="V38" s="154">
        <f t="shared" si="3"/>
        <v>0</v>
      </c>
      <c r="Y38">
        <f>BAWANA!AW38+BAWANA!AX38</f>
        <v>32</v>
      </c>
      <c r="Z38">
        <f>BAWANA!BD38+BAWANA!BE38</f>
        <v>0</v>
      </c>
      <c r="AA38">
        <f>BAWANA!X38+BAWANA!Y38</f>
        <v>32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282.17599999999999</v>
      </c>
      <c r="E39">
        <f>BAWANA!AM39</f>
        <v>0</v>
      </c>
      <c r="F39">
        <f t="shared" si="4"/>
        <v>256</v>
      </c>
      <c r="G39">
        <f t="shared" si="5"/>
        <v>282.17599999999999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40</v>
      </c>
      <c r="L39">
        <f>NDMC_EOD!AK39+NDMC_EOD!AL39</f>
        <v>17.96</v>
      </c>
      <c r="M39">
        <f>TPDDL_EOD!AK39+TPDDL_EOD!AL39</f>
        <v>69.599999999999994</v>
      </c>
      <c r="N39">
        <f t="shared" si="0"/>
        <v>282.18</v>
      </c>
      <c r="O39" s="154">
        <f t="shared" si="1"/>
        <v>-4.0000000000190994E-3</v>
      </c>
      <c r="P39">
        <v>99.618587851725849</v>
      </c>
      <c r="Q39">
        <v>54.999220355801256</v>
      </c>
      <c r="R39">
        <v>39.999432986037277</v>
      </c>
      <c r="S39">
        <v>17.95974541073074</v>
      </c>
      <c r="T39">
        <v>69.599013395704858</v>
      </c>
      <c r="U39" s="156">
        <f t="shared" si="2"/>
        <v>282.17599999999999</v>
      </c>
      <c r="V39" s="154">
        <f t="shared" si="3"/>
        <v>0</v>
      </c>
      <c r="Y39">
        <f>BAWANA!AW39+BAWANA!AX39</f>
        <v>32</v>
      </c>
      <c r="Z39">
        <f>BAWANA!BD39+BAWANA!BE39</f>
        <v>0</v>
      </c>
      <c r="AA39">
        <f>BAWANA!X39+BAWANA!Y39</f>
        <v>32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281.476</v>
      </c>
      <c r="E40">
        <f>BAWANA!AM40</f>
        <v>0</v>
      </c>
      <c r="F40">
        <f t="shared" si="4"/>
        <v>256</v>
      </c>
      <c r="G40">
        <f t="shared" si="5"/>
        <v>281.476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39.299999999999997</v>
      </c>
      <c r="L40">
        <f>NDMC_EOD!AK40+NDMC_EOD!AL40</f>
        <v>17.96</v>
      </c>
      <c r="M40">
        <f>TPDDL_EOD!AK40+TPDDL_EOD!AL40</f>
        <v>69.599999999999994</v>
      </c>
      <c r="N40">
        <f t="shared" si="0"/>
        <v>281.48</v>
      </c>
      <c r="O40" s="154">
        <f t="shared" si="1"/>
        <v>-4.0000000000190994E-3</v>
      </c>
      <c r="P40">
        <v>99.618584339917575</v>
      </c>
      <c r="Q40">
        <v>54.99921841693903</v>
      </c>
      <c r="R40">
        <v>39.29944152337643</v>
      </c>
      <c r="S40">
        <v>17.959744777604094</v>
      </c>
      <c r="T40">
        <v>69.599010942162849</v>
      </c>
      <c r="U40" s="156">
        <f t="shared" si="2"/>
        <v>281.476</v>
      </c>
      <c r="V40" s="154">
        <f t="shared" si="3"/>
        <v>0</v>
      </c>
      <c r="Y40">
        <f>BAWANA!AW40+BAWANA!AX40</f>
        <v>32</v>
      </c>
      <c r="Z40">
        <f>BAWANA!BD40+BAWANA!BE40</f>
        <v>0</v>
      </c>
      <c r="AA40">
        <f>BAWANA!X40+BAWANA!Y40</f>
        <v>32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280.976</v>
      </c>
      <c r="E41">
        <f>BAWANA!AM41</f>
        <v>0</v>
      </c>
      <c r="F41">
        <f t="shared" si="4"/>
        <v>256</v>
      </c>
      <c r="G41">
        <f t="shared" si="5"/>
        <v>280.976</v>
      </c>
      <c r="H41" s="154"/>
      <c r="I41">
        <f>BRPL_EOD!AK41+BRPL_EOD!AL41</f>
        <v>99.62</v>
      </c>
      <c r="J41">
        <f>BYPL_EOD!AK41+BYPL_EOD!AL41</f>
        <v>55</v>
      </c>
      <c r="K41">
        <f>MES_EOD!AK41+MES_EOD!AL41</f>
        <v>38.799999999999997</v>
      </c>
      <c r="L41">
        <f>NDMC_EOD!AK41+NDMC_EOD!AL41</f>
        <v>17.96</v>
      </c>
      <c r="M41">
        <f>TPDDL_EOD!AK41+TPDDL_EOD!AL41</f>
        <v>69.599999999999994</v>
      </c>
      <c r="N41">
        <f t="shared" si="0"/>
        <v>280.98</v>
      </c>
      <c r="O41" s="154">
        <f t="shared" si="1"/>
        <v>-4.0000000000190994E-3</v>
      </c>
      <c r="P41">
        <v>99.61858182077016</v>
      </c>
      <c r="Q41">
        <v>54.999217026122849</v>
      </c>
      <c r="R41">
        <v>38.799447647519393</v>
      </c>
      <c r="S41">
        <v>17.959744323439391</v>
      </c>
      <c r="T41">
        <v>69.59900918214818</v>
      </c>
      <c r="U41" s="156">
        <f t="shared" si="2"/>
        <v>280.976</v>
      </c>
      <c r="V41" s="154">
        <f t="shared" si="3"/>
        <v>0</v>
      </c>
      <c r="Y41">
        <f>BAWANA!AW41+BAWANA!AX41</f>
        <v>32</v>
      </c>
      <c r="Z41">
        <f>BAWANA!BD41+BAWANA!BE41</f>
        <v>0</v>
      </c>
      <c r="AA41">
        <f>BAWANA!X41+BAWANA!Y41</f>
        <v>32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281.27600000000001</v>
      </c>
      <c r="E42">
        <f>BAWANA!AM42</f>
        <v>0</v>
      </c>
      <c r="F42">
        <f t="shared" si="4"/>
        <v>256</v>
      </c>
      <c r="G42">
        <f t="shared" si="5"/>
        <v>281.27600000000001</v>
      </c>
      <c r="H42" s="154"/>
      <c r="I42">
        <f>BRPL_EOD!AK42+BRPL_EOD!AL42</f>
        <v>99.62</v>
      </c>
      <c r="J42">
        <f>BYPL_EOD!AK42+BYPL_EOD!AL42</f>
        <v>55</v>
      </c>
      <c r="K42">
        <f>MES_EOD!AK42+MES_EOD!AL42</f>
        <v>39.1</v>
      </c>
      <c r="L42">
        <f>NDMC_EOD!AK42+NDMC_EOD!AL42</f>
        <v>17.96</v>
      </c>
      <c r="M42">
        <f>TPDDL_EOD!AK42+TPDDL_EOD!AL42</f>
        <v>69.599999999999994</v>
      </c>
      <c r="N42">
        <f t="shared" si="0"/>
        <v>281.27999999999997</v>
      </c>
      <c r="O42" s="154">
        <f t="shared" si="1"/>
        <v>-3.999999999962256E-3</v>
      </c>
      <c r="P42">
        <v>99.618583333333348</v>
      </c>
      <c r="Q42">
        <v>54.999217861205921</v>
      </c>
      <c r="R42">
        <v>39.099443970420943</v>
      </c>
      <c r="S42">
        <v>17.959744596131973</v>
      </c>
      <c r="T42">
        <v>69.599010238907852</v>
      </c>
      <c r="U42" s="156">
        <f t="shared" si="2"/>
        <v>281.27600000000001</v>
      </c>
      <c r="V42" s="154">
        <f t="shared" si="3"/>
        <v>0</v>
      </c>
      <c r="Y42">
        <f>BAWANA!AW42+BAWANA!AX42</f>
        <v>32</v>
      </c>
      <c r="Z42">
        <f>BAWANA!BD42+BAWANA!BE42</f>
        <v>0</v>
      </c>
      <c r="AA42">
        <f>BAWANA!X42+BAWANA!Y42</f>
        <v>32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288</v>
      </c>
      <c r="E43">
        <f>BAWANA!AM43</f>
        <v>0</v>
      </c>
      <c r="F43">
        <f t="shared" si="4"/>
        <v>256</v>
      </c>
      <c r="G43">
        <f t="shared" si="5"/>
        <v>288</v>
      </c>
      <c r="H43" s="154"/>
      <c r="I43">
        <f>BRPL_EOD!AK43+BRPL_EOD!AL43</f>
        <v>123.86</v>
      </c>
      <c r="J43">
        <f>BYPL_EOD!AK43+BYPL_EOD!AL43</f>
        <v>55</v>
      </c>
      <c r="K43">
        <f>MES_EOD!AK43+MES_EOD!AL43</f>
        <v>21.58</v>
      </c>
      <c r="L43">
        <f>NDMC_EOD!AK43+NDMC_EOD!AL43</f>
        <v>17.96</v>
      </c>
      <c r="M43">
        <f>TPDDL_EOD!AK43+TPDDL_EOD!AL43</f>
        <v>69.599999999999994</v>
      </c>
      <c r="N43">
        <f t="shared" si="0"/>
        <v>288</v>
      </c>
      <c r="O43" s="154">
        <f t="shared" si="1"/>
        <v>0</v>
      </c>
      <c r="P43">
        <v>123.86</v>
      </c>
      <c r="Q43">
        <v>55</v>
      </c>
      <c r="R43">
        <v>21.58</v>
      </c>
      <c r="S43">
        <v>17.96</v>
      </c>
      <c r="T43">
        <v>69.599999999999994</v>
      </c>
      <c r="U43" s="156">
        <f t="shared" si="2"/>
        <v>288</v>
      </c>
      <c r="V43" s="154">
        <f t="shared" si="3"/>
        <v>0</v>
      </c>
      <c r="Y43">
        <f>BAWANA!AW43+BAWANA!AX43</f>
        <v>32</v>
      </c>
      <c r="Z43">
        <f>BAWANA!BD43+BAWANA!BE43</f>
        <v>0</v>
      </c>
      <c r="AA43">
        <f>BAWANA!X43+BAWANA!Y43</f>
        <v>32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288</v>
      </c>
      <c r="E44">
        <f>BAWANA!AM44</f>
        <v>0</v>
      </c>
      <c r="F44">
        <f t="shared" si="4"/>
        <v>256</v>
      </c>
      <c r="G44">
        <f t="shared" si="5"/>
        <v>288</v>
      </c>
      <c r="H44" s="154"/>
      <c r="I44">
        <f>BRPL_EOD!AK44+BRPL_EOD!AL44</f>
        <v>123.92</v>
      </c>
      <c r="J44">
        <f>BYPL_EOD!AK44+BYPL_EOD!AL44</f>
        <v>55</v>
      </c>
      <c r="K44">
        <f>MES_EOD!AK44+MES_EOD!AL44</f>
        <v>21.52</v>
      </c>
      <c r="L44">
        <f>NDMC_EOD!AK44+NDMC_EOD!AL44</f>
        <v>17.96</v>
      </c>
      <c r="M44">
        <f>TPDDL_EOD!AK44+TPDDL_EOD!AL44</f>
        <v>69.599999999999994</v>
      </c>
      <c r="N44">
        <f t="shared" si="0"/>
        <v>288</v>
      </c>
      <c r="O44" s="154">
        <f t="shared" si="1"/>
        <v>0</v>
      </c>
      <c r="P44">
        <v>123.92</v>
      </c>
      <c r="Q44">
        <v>55</v>
      </c>
      <c r="R44">
        <v>21.52</v>
      </c>
      <c r="S44">
        <v>17.96</v>
      </c>
      <c r="T44">
        <v>69.599999999999994</v>
      </c>
      <c r="U44" s="156">
        <f t="shared" si="2"/>
        <v>288</v>
      </c>
      <c r="V44" s="154">
        <f t="shared" si="3"/>
        <v>0</v>
      </c>
      <c r="Y44">
        <f>BAWANA!AW44+BAWANA!AX44</f>
        <v>32</v>
      </c>
      <c r="Z44">
        <f>BAWANA!BD44+BAWANA!BE44</f>
        <v>0</v>
      </c>
      <c r="AA44">
        <f>BAWANA!X44+BAWANA!Y44</f>
        <v>32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288</v>
      </c>
      <c r="E45">
        <f>BAWANA!AM45</f>
        <v>0</v>
      </c>
      <c r="F45">
        <f t="shared" si="4"/>
        <v>256</v>
      </c>
      <c r="G45">
        <f t="shared" si="5"/>
        <v>288</v>
      </c>
      <c r="H45" s="154"/>
      <c r="I45">
        <f>BRPL_EOD!AK45+BRPL_EOD!AL45</f>
        <v>124.36</v>
      </c>
      <c r="J45">
        <f>BYPL_EOD!AK45+BYPL_EOD!AL45</f>
        <v>55</v>
      </c>
      <c r="K45">
        <f>MES_EOD!AK45+MES_EOD!AL45</f>
        <v>21.08</v>
      </c>
      <c r="L45">
        <f>NDMC_EOD!AK45+NDMC_EOD!AL45</f>
        <v>17.96</v>
      </c>
      <c r="M45">
        <f>TPDDL_EOD!AK45+TPDDL_EOD!AL45</f>
        <v>69.599999999999994</v>
      </c>
      <c r="N45">
        <f t="shared" si="0"/>
        <v>288</v>
      </c>
      <c r="O45" s="154">
        <f t="shared" si="1"/>
        <v>0</v>
      </c>
      <c r="P45">
        <v>124.36</v>
      </c>
      <c r="Q45">
        <v>55</v>
      </c>
      <c r="R45">
        <v>21.08</v>
      </c>
      <c r="S45">
        <v>17.96</v>
      </c>
      <c r="T45">
        <v>69.599999999999994</v>
      </c>
      <c r="U45" s="156">
        <f t="shared" si="2"/>
        <v>288</v>
      </c>
      <c r="V45" s="154">
        <f t="shared" si="3"/>
        <v>0</v>
      </c>
      <c r="Y45">
        <f>BAWANA!AW45+BAWANA!AX45</f>
        <v>32</v>
      </c>
      <c r="Z45">
        <f>BAWANA!BD45+BAWANA!BE45</f>
        <v>0</v>
      </c>
      <c r="AA45">
        <f>BAWANA!X45+BAWANA!Y45</f>
        <v>32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288</v>
      </c>
      <c r="E46">
        <f>BAWANA!AM46</f>
        <v>0</v>
      </c>
      <c r="F46">
        <f t="shared" si="4"/>
        <v>256</v>
      </c>
      <c r="G46">
        <f t="shared" si="5"/>
        <v>288</v>
      </c>
      <c r="H46" s="154"/>
      <c r="I46">
        <f>BRPL_EOD!AK46+BRPL_EOD!AL46</f>
        <v>124.45</v>
      </c>
      <c r="J46">
        <f>BYPL_EOD!AK46+BYPL_EOD!AL46</f>
        <v>55</v>
      </c>
      <c r="K46">
        <f>MES_EOD!AK46+MES_EOD!AL46</f>
        <v>20.99</v>
      </c>
      <c r="L46">
        <f>NDMC_EOD!AK46+NDMC_EOD!AL46</f>
        <v>17.96</v>
      </c>
      <c r="M46">
        <f>TPDDL_EOD!AK46+TPDDL_EOD!AL46</f>
        <v>69.599999999999994</v>
      </c>
      <c r="N46">
        <f t="shared" si="0"/>
        <v>288</v>
      </c>
      <c r="O46" s="154">
        <f t="shared" si="1"/>
        <v>0</v>
      </c>
      <c r="P46">
        <v>124.45</v>
      </c>
      <c r="Q46">
        <v>55</v>
      </c>
      <c r="R46">
        <v>20.99</v>
      </c>
      <c r="S46">
        <v>17.96</v>
      </c>
      <c r="T46">
        <v>69.599999999999994</v>
      </c>
      <c r="U46" s="156">
        <f t="shared" si="2"/>
        <v>288</v>
      </c>
      <c r="V46" s="154">
        <f t="shared" si="3"/>
        <v>0</v>
      </c>
      <c r="Y46">
        <f>BAWANA!AW46+BAWANA!AX46</f>
        <v>32</v>
      </c>
      <c r="Z46">
        <f>BAWANA!BD46+BAWANA!BE46</f>
        <v>0</v>
      </c>
      <c r="AA46">
        <f>BAWANA!X46+BAWANA!Y46</f>
        <v>32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288</v>
      </c>
      <c r="E47">
        <f>BAWANA!AM47</f>
        <v>0</v>
      </c>
      <c r="F47">
        <f t="shared" si="4"/>
        <v>256</v>
      </c>
      <c r="G47">
        <f t="shared" si="5"/>
        <v>288</v>
      </c>
      <c r="H47" s="154"/>
      <c r="I47">
        <f>BRPL_EOD!AK47+BRPL_EOD!AL47</f>
        <v>124.66</v>
      </c>
      <c r="J47">
        <f>BYPL_EOD!AK47+BYPL_EOD!AL47</f>
        <v>55</v>
      </c>
      <c r="K47">
        <f>MES_EOD!AK47+MES_EOD!AL47</f>
        <v>20.78</v>
      </c>
      <c r="L47">
        <f>NDMC_EOD!AK47+NDMC_EOD!AL47</f>
        <v>17.96</v>
      </c>
      <c r="M47">
        <f>TPDDL_EOD!AK47+TPDDL_EOD!AL47</f>
        <v>69.599999999999994</v>
      </c>
      <c r="N47">
        <f t="shared" si="0"/>
        <v>288</v>
      </c>
      <c r="O47" s="154">
        <f t="shared" si="1"/>
        <v>0</v>
      </c>
      <c r="P47">
        <v>124.66</v>
      </c>
      <c r="Q47">
        <v>55</v>
      </c>
      <c r="R47">
        <v>20.78</v>
      </c>
      <c r="S47">
        <v>17.96</v>
      </c>
      <c r="T47">
        <v>69.599999999999994</v>
      </c>
      <c r="U47" s="156">
        <f t="shared" si="2"/>
        <v>288</v>
      </c>
      <c r="V47" s="154">
        <f t="shared" si="3"/>
        <v>0</v>
      </c>
      <c r="Y47">
        <f>BAWANA!AW47+BAWANA!AX47</f>
        <v>32</v>
      </c>
      <c r="Z47">
        <f>BAWANA!BD47+BAWANA!BE47</f>
        <v>0</v>
      </c>
      <c r="AA47">
        <f>BAWANA!X47+BAWANA!Y47</f>
        <v>32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288</v>
      </c>
      <c r="E48">
        <f>BAWANA!AM48</f>
        <v>0</v>
      </c>
      <c r="F48">
        <f t="shared" si="4"/>
        <v>256</v>
      </c>
      <c r="G48">
        <f t="shared" si="5"/>
        <v>288</v>
      </c>
      <c r="H48" s="154"/>
      <c r="I48">
        <f>BRPL_EOD!AK48+BRPL_EOD!AL48</f>
        <v>125.32</v>
      </c>
      <c r="J48">
        <f>BYPL_EOD!AK48+BYPL_EOD!AL48</f>
        <v>55</v>
      </c>
      <c r="K48">
        <f>MES_EOD!AK48+MES_EOD!AL48</f>
        <v>20.12</v>
      </c>
      <c r="L48">
        <f>NDMC_EOD!AK48+NDMC_EOD!AL48</f>
        <v>17.96</v>
      </c>
      <c r="M48">
        <f>TPDDL_EOD!AK48+TPDDL_EOD!AL48</f>
        <v>69.599999999999994</v>
      </c>
      <c r="N48">
        <f t="shared" si="0"/>
        <v>288</v>
      </c>
      <c r="O48" s="154">
        <f t="shared" si="1"/>
        <v>0</v>
      </c>
      <c r="P48">
        <v>125.32</v>
      </c>
      <c r="Q48">
        <v>55</v>
      </c>
      <c r="R48">
        <v>20.12</v>
      </c>
      <c r="S48">
        <v>17.96</v>
      </c>
      <c r="T48">
        <v>69.599999999999994</v>
      </c>
      <c r="U48" s="156">
        <f t="shared" si="2"/>
        <v>288</v>
      </c>
      <c r="V48" s="154">
        <f t="shared" si="3"/>
        <v>0</v>
      </c>
      <c r="Y48">
        <f>BAWANA!AW48+BAWANA!AX48</f>
        <v>32</v>
      </c>
      <c r="Z48">
        <f>BAWANA!BD48+BAWANA!BE48</f>
        <v>0</v>
      </c>
      <c r="AA48">
        <f>BAWANA!X48+BAWANA!Y48</f>
        <v>32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288</v>
      </c>
      <c r="E49">
        <f>BAWANA!AM49</f>
        <v>0</v>
      </c>
      <c r="F49">
        <f t="shared" si="4"/>
        <v>256</v>
      </c>
      <c r="G49">
        <f t="shared" si="5"/>
        <v>288</v>
      </c>
      <c r="H49" s="154"/>
      <c r="I49">
        <f>BRPL_EOD!AK49+BRPL_EOD!AL49</f>
        <v>125.79</v>
      </c>
      <c r="J49">
        <f>BYPL_EOD!AK49+BYPL_EOD!AL49</f>
        <v>55</v>
      </c>
      <c r="K49">
        <f>MES_EOD!AK49+MES_EOD!AL49</f>
        <v>19.649999999999999</v>
      </c>
      <c r="L49">
        <f>NDMC_EOD!AK49+NDMC_EOD!AL49</f>
        <v>17.96</v>
      </c>
      <c r="M49">
        <f>TPDDL_EOD!AK49+TPDDL_EOD!AL49</f>
        <v>69.599999999999994</v>
      </c>
      <c r="N49">
        <f t="shared" si="0"/>
        <v>288</v>
      </c>
      <c r="O49" s="154">
        <f t="shared" si="1"/>
        <v>0</v>
      </c>
      <c r="P49">
        <v>125.79</v>
      </c>
      <c r="Q49">
        <v>55</v>
      </c>
      <c r="R49">
        <v>19.649999999999999</v>
      </c>
      <c r="S49">
        <v>17.96</v>
      </c>
      <c r="T49">
        <v>69.599999999999994</v>
      </c>
      <c r="U49" s="156">
        <f t="shared" si="2"/>
        <v>288</v>
      </c>
      <c r="V49" s="154">
        <f t="shared" si="3"/>
        <v>0</v>
      </c>
      <c r="Y49">
        <f>BAWANA!AW49+BAWANA!AX49</f>
        <v>32</v>
      </c>
      <c r="Z49">
        <f>BAWANA!BD49+BAWANA!BE49</f>
        <v>0</v>
      </c>
      <c r="AA49">
        <f>BAWANA!X49+BAWANA!Y49</f>
        <v>32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288</v>
      </c>
      <c r="E50">
        <f>BAWANA!AM50</f>
        <v>0</v>
      </c>
      <c r="F50">
        <f t="shared" si="4"/>
        <v>256</v>
      </c>
      <c r="G50">
        <f t="shared" si="5"/>
        <v>288</v>
      </c>
      <c r="H50" s="154"/>
      <c r="I50">
        <f>BRPL_EOD!AK50+BRPL_EOD!AL50</f>
        <v>126.3</v>
      </c>
      <c r="J50">
        <f>BYPL_EOD!AK50+BYPL_EOD!AL50</f>
        <v>55</v>
      </c>
      <c r="K50">
        <f>MES_EOD!AK50+MES_EOD!AL50</f>
        <v>19.14</v>
      </c>
      <c r="L50">
        <f>NDMC_EOD!AK50+NDMC_EOD!AL50</f>
        <v>17.96</v>
      </c>
      <c r="M50">
        <f>TPDDL_EOD!AK50+TPDDL_EOD!AL50</f>
        <v>69.599999999999994</v>
      </c>
      <c r="N50">
        <f t="shared" si="0"/>
        <v>288</v>
      </c>
      <c r="O50" s="154">
        <f t="shared" si="1"/>
        <v>0</v>
      </c>
      <c r="P50">
        <v>126.3</v>
      </c>
      <c r="Q50">
        <v>55</v>
      </c>
      <c r="R50">
        <v>19.14</v>
      </c>
      <c r="S50">
        <v>17.96</v>
      </c>
      <c r="T50">
        <v>69.599999999999994</v>
      </c>
      <c r="U50" s="156">
        <f t="shared" si="2"/>
        <v>288</v>
      </c>
      <c r="V50" s="154">
        <f t="shared" si="3"/>
        <v>0</v>
      </c>
      <c r="Y50">
        <f>BAWANA!AW50+BAWANA!AX50</f>
        <v>32</v>
      </c>
      <c r="Z50">
        <f>BAWANA!BD50+BAWANA!BE50</f>
        <v>0</v>
      </c>
      <c r="AA50">
        <f>BAWANA!X50+BAWANA!Y50</f>
        <v>32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288</v>
      </c>
      <c r="E51">
        <f>BAWANA!AM51</f>
        <v>0</v>
      </c>
      <c r="F51">
        <f t="shared" si="4"/>
        <v>256</v>
      </c>
      <c r="G51">
        <f t="shared" si="5"/>
        <v>288</v>
      </c>
      <c r="H51" s="154"/>
      <c r="I51">
        <f>BRPL_EOD!AK51+BRPL_EOD!AL51</f>
        <v>126.83</v>
      </c>
      <c r="J51">
        <f>BYPL_EOD!AK51+BYPL_EOD!AL51</f>
        <v>55</v>
      </c>
      <c r="K51">
        <f>MES_EOD!AK51+MES_EOD!AL51</f>
        <v>18.61</v>
      </c>
      <c r="L51">
        <f>NDMC_EOD!AK51+NDMC_EOD!AL51</f>
        <v>17.96</v>
      </c>
      <c r="M51">
        <f>TPDDL_EOD!AK51+TPDDL_EOD!AL51</f>
        <v>69.599999999999994</v>
      </c>
      <c r="N51">
        <f t="shared" si="0"/>
        <v>288</v>
      </c>
      <c r="O51" s="154">
        <f t="shared" si="1"/>
        <v>0</v>
      </c>
      <c r="P51">
        <v>126.83</v>
      </c>
      <c r="Q51">
        <v>55</v>
      </c>
      <c r="R51">
        <v>18.61</v>
      </c>
      <c r="S51">
        <v>17.96</v>
      </c>
      <c r="T51">
        <v>69.599999999999994</v>
      </c>
      <c r="U51" s="156">
        <f t="shared" si="2"/>
        <v>288</v>
      </c>
      <c r="V51" s="154">
        <f t="shared" si="3"/>
        <v>0</v>
      </c>
      <c r="Y51">
        <f>BAWANA!AW51+BAWANA!AX51</f>
        <v>32</v>
      </c>
      <c r="Z51">
        <f>BAWANA!BD51+BAWANA!BE51</f>
        <v>0</v>
      </c>
      <c r="AA51">
        <f>BAWANA!X51+BAWANA!Y51</f>
        <v>32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288</v>
      </c>
      <c r="E52">
        <f>BAWANA!AM52</f>
        <v>0</v>
      </c>
      <c r="F52">
        <f t="shared" si="4"/>
        <v>256</v>
      </c>
      <c r="G52">
        <f t="shared" si="5"/>
        <v>288</v>
      </c>
      <c r="H52" s="154"/>
      <c r="I52">
        <f>BRPL_EOD!AK52+BRPL_EOD!AL52</f>
        <v>127.2</v>
      </c>
      <c r="J52">
        <f>BYPL_EOD!AK52+BYPL_EOD!AL52</f>
        <v>55</v>
      </c>
      <c r="K52">
        <f>MES_EOD!AK52+MES_EOD!AL52</f>
        <v>18.239999999999998</v>
      </c>
      <c r="L52">
        <f>NDMC_EOD!AK52+NDMC_EOD!AL52</f>
        <v>17.96</v>
      </c>
      <c r="M52">
        <f>TPDDL_EOD!AK52+TPDDL_EOD!AL52</f>
        <v>69.599999999999994</v>
      </c>
      <c r="N52">
        <f t="shared" si="0"/>
        <v>288</v>
      </c>
      <c r="O52" s="154">
        <f t="shared" si="1"/>
        <v>0</v>
      </c>
      <c r="P52">
        <v>127.2</v>
      </c>
      <c r="Q52">
        <v>55</v>
      </c>
      <c r="R52">
        <v>18.239999999999998</v>
      </c>
      <c r="S52">
        <v>17.96</v>
      </c>
      <c r="T52">
        <v>69.599999999999994</v>
      </c>
      <c r="U52" s="156">
        <f t="shared" si="2"/>
        <v>288</v>
      </c>
      <c r="V52" s="154">
        <f t="shared" si="3"/>
        <v>0</v>
      </c>
      <c r="Y52">
        <f>BAWANA!AW52+BAWANA!AX52</f>
        <v>32</v>
      </c>
      <c r="Z52">
        <f>BAWANA!BD52+BAWANA!BE52</f>
        <v>0</v>
      </c>
      <c r="AA52">
        <f>BAWANA!X52+BAWANA!Y52</f>
        <v>32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288</v>
      </c>
      <c r="E53">
        <f>BAWANA!AM53</f>
        <v>0</v>
      </c>
      <c r="F53">
        <f t="shared" si="4"/>
        <v>256</v>
      </c>
      <c r="G53">
        <f t="shared" si="5"/>
        <v>288</v>
      </c>
      <c r="H53" s="154"/>
      <c r="I53">
        <f>BRPL_EOD!AK53+BRPL_EOD!AL53</f>
        <v>126.83</v>
      </c>
      <c r="J53">
        <f>BYPL_EOD!AK53+BYPL_EOD!AL53</f>
        <v>55</v>
      </c>
      <c r="K53">
        <f>MES_EOD!AK53+MES_EOD!AL53</f>
        <v>18.61</v>
      </c>
      <c r="L53">
        <f>NDMC_EOD!AK53+NDMC_EOD!AL53</f>
        <v>17.96</v>
      </c>
      <c r="M53">
        <f>TPDDL_EOD!AK53+TPDDL_EOD!AL53</f>
        <v>69.599999999999994</v>
      </c>
      <c r="N53">
        <f t="shared" si="0"/>
        <v>288</v>
      </c>
      <c r="O53" s="154">
        <f t="shared" si="1"/>
        <v>0</v>
      </c>
      <c r="P53">
        <v>126.83</v>
      </c>
      <c r="Q53">
        <v>55</v>
      </c>
      <c r="R53">
        <v>18.61</v>
      </c>
      <c r="S53">
        <v>17.96</v>
      </c>
      <c r="T53">
        <v>69.599999999999994</v>
      </c>
      <c r="U53" s="156">
        <f t="shared" si="2"/>
        <v>288</v>
      </c>
      <c r="V53" s="154">
        <f t="shared" si="3"/>
        <v>0</v>
      </c>
      <c r="Y53">
        <f>BAWANA!AW53+BAWANA!AX53</f>
        <v>32</v>
      </c>
      <c r="Z53">
        <f>BAWANA!BD53+BAWANA!BE53</f>
        <v>0</v>
      </c>
      <c r="AA53">
        <f>BAWANA!X53+BAWANA!Y53</f>
        <v>32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288</v>
      </c>
      <c r="E54">
        <f>BAWANA!AM54</f>
        <v>0</v>
      </c>
      <c r="F54">
        <f t="shared" si="4"/>
        <v>256</v>
      </c>
      <c r="G54">
        <f t="shared" si="5"/>
        <v>288</v>
      </c>
      <c r="H54" s="154"/>
      <c r="I54">
        <f>BRPL_EOD!AK54+BRPL_EOD!AL54</f>
        <v>127.2</v>
      </c>
      <c r="J54">
        <f>BYPL_EOD!AK54+BYPL_EOD!AL54</f>
        <v>55</v>
      </c>
      <c r="K54">
        <f>MES_EOD!AK54+MES_EOD!AL54</f>
        <v>18.239999999999998</v>
      </c>
      <c r="L54">
        <f>NDMC_EOD!AK54+NDMC_EOD!AL54</f>
        <v>17.96</v>
      </c>
      <c r="M54">
        <f>TPDDL_EOD!AK54+TPDDL_EOD!AL54</f>
        <v>69.599999999999994</v>
      </c>
      <c r="N54">
        <f t="shared" si="0"/>
        <v>288</v>
      </c>
      <c r="O54" s="154">
        <f t="shared" si="1"/>
        <v>0</v>
      </c>
      <c r="P54">
        <v>127.2</v>
      </c>
      <c r="Q54">
        <v>55</v>
      </c>
      <c r="R54">
        <v>18.239999999999998</v>
      </c>
      <c r="S54">
        <v>17.96</v>
      </c>
      <c r="T54">
        <v>69.599999999999994</v>
      </c>
      <c r="U54" s="156">
        <f t="shared" si="2"/>
        <v>288</v>
      </c>
      <c r="V54" s="154">
        <f t="shared" si="3"/>
        <v>0</v>
      </c>
      <c r="Y54">
        <f>BAWANA!AW54+BAWANA!AX54</f>
        <v>32</v>
      </c>
      <c r="Z54">
        <f>BAWANA!BD54+BAWANA!BE54</f>
        <v>0</v>
      </c>
      <c r="AA54">
        <f>BAWANA!X54+BAWANA!Y54</f>
        <v>32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261.17599999999999</v>
      </c>
      <c r="E55">
        <f>BAWANA!AM55</f>
        <v>0</v>
      </c>
      <c r="F55">
        <f t="shared" si="4"/>
        <v>256</v>
      </c>
      <c r="G55">
        <f t="shared" si="5"/>
        <v>261.17599999999999</v>
      </c>
      <c r="H55" s="154"/>
      <c r="I55">
        <f>BRPL_EOD!AK55+BRPL_EOD!AL55</f>
        <v>99.62</v>
      </c>
      <c r="J55">
        <f>BYPL_EOD!AK55+BYPL_EOD!AL55</f>
        <v>45</v>
      </c>
      <c r="K55">
        <f>MES_EOD!AK55+MES_EOD!AL55</f>
        <v>29</v>
      </c>
      <c r="L55">
        <f>NDMC_EOD!AK55+NDMC_EOD!AL55</f>
        <v>17.96</v>
      </c>
      <c r="M55">
        <f>TPDDL_EOD!AK55+TPDDL_EOD!AL55</f>
        <v>69.599999999999994</v>
      </c>
      <c r="N55">
        <f t="shared" si="0"/>
        <v>261.18</v>
      </c>
      <c r="O55" s="154">
        <f t="shared" si="1"/>
        <v>-4.0000000000190994E-3</v>
      </c>
      <c r="P55">
        <v>99.618474308905732</v>
      </c>
      <c r="Q55">
        <v>44.999310820124052</v>
      </c>
      <c r="R55">
        <v>28.999555861857722</v>
      </c>
      <c r="S55">
        <v>17.959724940653956</v>
      </c>
      <c r="T55">
        <v>69.598934068458519</v>
      </c>
      <c r="U55" s="156">
        <f t="shared" si="2"/>
        <v>261.17599999999999</v>
      </c>
      <c r="V55" s="154">
        <f t="shared" si="3"/>
        <v>0</v>
      </c>
      <c r="Y55">
        <f>BAWANA!AW55+BAWANA!AX55</f>
        <v>32</v>
      </c>
      <c r="Z55">
        <f>BAWANA!BD55+BAWANA!BE55</f>
        <v>0</v>
      </c>
      <c r="AA55">
        <f>BAWANA!X55+BAWANA!Y55</f>
        <v>32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258.17599999999999</v>
      </c>
      <c r="E56">
        <f>BAWANA!AM56</f>
        <v>0</v>
      </c>
      <c r="F56">
        <f t="shared" si="4"/>
        <v>256</v>
      </c>
      <c r="G56">
        <f t="shared" si="5"/>
        <v>258.17599999999999</v>
      </c>
      <c r="H56" s="154"/>
      <c r="I56">
        <f>BRPL_EOD!AK56+BRPL_EOD!AL56</f>
        <v>99.62</v>
      </c>
      <c r="J56">
        <f>BYPL_EOD!AK56+BYPL_EOD!AL56</f>
        <v>45</v>
      </c>
      <c r="K56">
        <f>MES_EOD!AK56+MES_EOD!AL56</f>
        <v>26</v>
      </c>
      <c r="L56">
        <f>NDMC_EOD!AK56+NDMC_EOD!AL56</f>
        <v>17.96</v>
      </c>
      <c r="M56">
        <f>TPDDL_EOD!AK56+TPDDL_EOD!AL56</f>
        <v>69.599999999999994</v>
      </c>
      <c r="N56">
        <f t="shared" si="0"/>
        <v>258.18</v>
      </c>
      <c r="O56" s="154">
        <f t="shared" si="1"/>
        <v>-4.0000000000190994E-3</v>
      </c>
      <c r="P56">
        <v>99.618456580680146</v>
      </c>
      <c r="Q56">
        <v>44.999302811991633</v>
      </c>
      <c r="R56">
        <v>25.99959718026183</v>
      </c>
      <c r="S56">
        <v>17.959721744519328</v>
      </c>
      <c r="T56">
        <v>69.598921682547044</v>
      </c>
      <c r="U56" s="156">
        <f t="shared" si="2"/>
        <v>258.17599999999999</v>
      </c>
      <c r="V56" s="154">
        <f t="shared" si="3"/>
        <v>0</v>
      </c>
      <c r="Y56">
        <f>BAWANA!AW56+BAWANA!AX56</f>
        <v>32</v>
      </c>
      <c r="Z56">
        <f>BAWANA!BD56+BAWANA!BE56</f>
        <v>0</v>
      </c>
      <c r="AA56">
        <f>BAWANA!X56+BAWANA!Y56</f>
        <v>32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257.17599999999999</v>
      </c>
      <c r="E57">
        <f>BAWANA!AM57</f>
        <v>0</v>
      </c>
      <c r="F57">
        <f t="shared" si="4"/>
        <v>256</v>
      </c>
      <c r="G57">
        <f t="shared" si="5"/>
        <v>257.17599999999999</v>
      </c>
      <c r="H57" s="154"/>
      <c r="I57">
        <f>BRPL_EOD!AK57+BRPL_EOD!AL57</f>
        <v>99.62</v>
      </c>
      <c r="J57">
        <f>BYPL_EOD!AK57+BYPL_EOD!AL57</f>
        <v>45</v>
      </c>
      <c r="K57">
        <f>MES_EOD!AK57+MES_EOD!AL57</f>
        <v>25</v>
      </c>
      <c r="L57">
        <f>NDMC_EOD!AK57+NDMC_EOD!AL57</f>
        <v>17.96</v>
      </c>
      <c r="M57">
        <f>TPDDL_EOD!AK57+TPDDL_EOD!AL57</f>
        <v>69.599999999999994</v>
      </c>
      <c r="N57">
        <f t="shared" si="0"/>
        <v>257.18</v>
      </c>
      <c r="O57" s="154">
        <f t="shared" si="1"/>
        <v>-4.0000000000190994E-3</v>
      </c>
      <c r="P57">
        <v>99.618450579360754</v>
      </c>
      <c r="Q57">
        <v>44.999300101096502</v>
      </c>
      <c r="R57">
        <v>24.999611167275837</v>
      </c>
      <c r="S57">
        <v>17.959720662570962</v>
      </c>
      <c r="T57">
        <v>69.598917489695921</v>
      </c>
      <c r="U57" s="156">
        <f t="shared" si="2"/>
        <v>257.17599999999999</v>
      </c>
      <c r="V57" s="154">
        <f t="shared" si="3"/>
        <v>0</v>
      </c>
      <c r="Y57">
        <f>BAWANA!AW57+BAWANA!AX57</f>
        <v>32</v>
      </c>
      <c r="Z57">
        <f>BAWANA!BD57+BAWANA!BE57</f>
        <v>0</v>
      </c>
      <c r="AA57">
        <f>BAWANA!X57+BAWANA!Y57</f>
        <v>32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258.17599999999999</v>
      </c>
      <c r="E58">
        <f>BAWANA!AM58</f>
        <v>0</v>
      </c>
      <c r="F58">
        <f t="shared" si="4"/>
        <v>256</v>
      </c>
      <c r="G58">
        <f t="shared" si="5"/>
        <v>258.17599999999999</v>
      </c>
      <c r="H58" s="154"/>
      <c r="I58">
        <f>BRPL_EOD!AK58+BRPL_EOD!AL58</f>
        <v>99.62</v>
      </c>
      <c r="J58">
        <f>BYPL_EOD!AK58+BYPL_EOD!AL58</f>
        <v>45</v>
      </c>
      <c r="K58">
        <f>MES_EOD!AK58+MES_EOD!AL58</f>
        <v>26</v>
      </c>
      <c r="L58">
        <f>NDMC_EOD!AK58+NDMC_EOD!AL58</f>
        <v>17.96</v>
      </c>
      <c r="M58">
        <f>TPDDL_EOD!AK58+TPDDL_EOD!AL58</f>
        <v>69.599999999999994</v>
      </c>
      <c r="N58">
        <f t="shared" si="0"/>
        <v>258.18</v>
      </c>
      <c r="O58" s="154">
        <f t="shared" si="1"/>
        <v>-4.0000000000190994E-3</v>
      </c>
      <c r="P58">
        <v>99.618456580680146</v>
      </c>
      <c r="Q58">
        <v>44.999302811991633</v>
      </c>
      <c r="R58">
        <v>25.99959718026183</v>
      </c>
      <c r="S58">
        <v>17.959721744519328</v>
      </c>
      <c r="T58">
        <v>69.598921682547044</v>
      </c>
      <c r="U58" s="156">
        <f t="shared" si="2"/>
        <v>258.17599999999999</v>
      </c>
      <c r="V58" s="154">
        <f t="shared" si="3"/>
        <v>0</v>
      </c>
      <c r="Y58">
        <f>BAWANA!AW58+BAWANA!AX58</f>
        <v>32</v>
      </c>
      <c r="Z58">
        <f>BAWANA!BD58+BAWANA!BE58</f>
        <v>0</v>
      </c>
      <c r="AA58">
        <f>BAWANA!X58+BAWANA!Y58</f>
        <v>32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257.17599999999999</v>
      </c>
      <c r="E59">
        <f>BAWANA!AM59</f>
        <v>0</v>
      </c>
      <c r="F59">
        <f t="shared" si="4"/>
        <v>256</v>
      </c>
      <c r="G59">
        <f t="shared" si="5"/>
        <v>257.17599999999999</v>
      </c>
      <c r="H59" s="154"/>
      <c r="I59">
        <f>BRPL_EOD!AK59+BRPL_EOD!AL59</f>
        <v>99.62</v>
      </c>
      <c r="J59">
        <f>BYPL_EOD!AK59+BYPL_EOD!AL59</f>
        <v>45</v>
      </c>
      <c r="K59">
        <f>MES_EOD!AK59+MES_EOD!AL59</f>
        <v>25</v>
      </c>
      <c r="L59">
        <f>NDMC_EOD!AK59+NDMC_EOD!AL59</f>
        <v>17.96</v>
      </c>
      <c r="M59">
        <f>TPDDL_EOD!AK59+TPDDL_EOD!AL59</f>
        <v>69.599999999999994</v>
      </c>
      <c r="N59">
        <f t="shared" si="0"/>
        <v>257.18</v>
      </c>
      <c r="O59" s="154">
        <f t="shared" si="1"/>
        <v>-4.0000000000190994E-3</v>
      </c>
      <c r="P59">
        <v>99.618450579360754</v>
      </c>
      <c r="Q59">
        <v>44.999300101096502</v>
      </c>
      <c r="R59">
        <v>24.999611167275837</v>
      </c>
      <c r="S59">
        <v>17.959720662570962</v>
      </c>
      <c r="T59">
        <v>69.598917489695921</v>
      </c>
      <c r="U59" s="156">
        <f t="shared" si="2"/>
        <v>257.17599999999999</v>
      </c>
      <c r="V59" s="154">
        <f t="shared" si="3"/>
        <v>0</v>
      </c>
      <c r="Y59">
        <f>BAWANA!AW59+BAWANA!AX59</f>
        <v>32</v>
      </c>
      <c r="Z59">
        <f>BAWANA!BD59+BAWANA!BE59</f>
        <v>0</v>
      </c>
      <c r="AA59">
        <f>BAWANA!X59+BAWANA!Y59</f>
        <v>32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255.17599999999999</v>
      </c>
      <c r="E60">
        <f>BAWANA!AM60</f>
        <v>0</v>
      </c>
      <c r="F60">
        <f t="shared" si="4"/>
        <v>256</v>
      </c>
      <c r="G60">
        <f t="shared" si="5"/>
        <v>255.17599999999999</v>
      </c>
      <c r="H60" s="154"/>
      <c r="I60">
        <f>BRPL_EOD!AK60+BRPL_EOD!AL60</f>
        <v>99.62</v>
      </c>
      <c r="J60">
        <f>BYPL_EOD!AK60+BYPL_EOD!AL60</f>
        <v>45</v>
      </c>
      <c r="K60">
        <f>MES_EOD!AK60+MES_EOD!AL60</f>
        <v>23</v>
      </c>
      <c r="L60">
        <f>NDMC_EOD!AK60+NDMC_EOD!AL60</f>
        <v>17.96</v>
      </c>
      <c r="M60">
        <f>TPDDL_EOD!AK60+TPDDL_EOD!AL60</f>
        <v>69.599999999999994</v>
      </c>
      <c r="N60">
        <f t="shared" si="0"/>
        <v>255.18</v>
      </c>
      <c r="O60" s="154">
        <f t="shared" si="1"/>
        <v>-4.0000000000190994E-3</v>
      </c>
      <c r="P60">
        <v>99.618438435614067</v>
      </c>
      <c r="Q60">
        <v>44.999294615565482</v>
      </c>
      <c r="R60">
        <v>22.999639470177911</v>
      </c>
      <c r="S60">
        <v>17.959718473234577</v>
      </c>
      <c r="T60">
        <v>69.598909005407933</v>
      </c>
      <c r="U60" s="156">
        <f t="shared" si="2"/>
        <v>255.17599999999999</v>
      </c>
      <c r="V60" s="154">
        <f t="shared" si="3"/>
        <v>0</v>
      </c>
      <c r="Y60">
        <f>BAWANA!AW60+BAWANA!AX60</f>
        <v>32</v>
      </c>
      <c r="Z60">
        <f>BAWANA!BD60+BAWANA!BE60</f>
        <v>0</v>
      </c>
      <c r="AA60">
        <f>BAWANA!X60+BAWANA!Y60</f>
        <v>32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255.17599999999999</v>
      </c>
      <c r="E61">
        <f>BAWANA!AM61</f>
        <v>0</v>
      </c>
      <c r="F61">
        <f t="shared" si="4"/>
        <v>256</v>
      </c>
      <c r="G61">
        <f t="shared" si="5"/>
        <v>255.17599999999999</v>
      </c>
      <c r="H61" s="154"/>
      <c r="I61">
        <f>BRPL_EOD!AK61+BRPL_EOD!AL61</f>
        <v>99.62</v>
      </c>
      <c r="J61">
        <f>BYPL_EOD!AK61+BYPL_EOD!AL61</f>
        <v>45</v>
      </c>
      <c r="K61">
        <f>MES_EOD!AK61+MES_EOD!AL61</f>
        <v>23</v>
      </c>
      <c r="L61">
        <f>NDMC_EOD!AK61+NDMC_EOD!AL61</f>
        <v>17.96</v>
      </c>
      <c r="M61">
        <f>TPDDL_EOD!AK61+TPDDL_EOD!AL61</f>
        <v>69.599999999999994</v>
      </c>
      <c r="N61">
        <f t="shared" si="0"/>
        <v>255.18</v>
      </c>
      <c r="O61" s="154">
        <f t="shared" si="1"/>
        <v>-4.0000000000190994E-3</v>
      </c>
      <c r="P61">
        <v>99.618438435614067</v>
      </c>
      <c r="Q61">
        <v>44.999294615565482</v>
      </c>
      <c r="R61">
        <v>22.999639470177911</v>
      </c>
      <c r="S61">
        <v>17.959718473234577</v>
      </c>
      <c r="T61">
        <v>69.598909005407933</v>
      </c>
      <c r="U61" s="156">
        <f t="shared" si="2"/>
        <v>255.17599999999999</v>
      </c>
      <c r="V61" s="154">
        <f t="shared" si="3"/>
        <v>0</v>
      </c>
      <c r="Y61">
        <f>BAWANA!AW61+BAWANA!AX61</f>
        <v>32</v>
      </c>
      <c r="Z61">
        <f>BAWANA!BD61+BAWANA!BE61</f>
        <v>0</v>
      </c>
      <c r="AA61">
        <f>BAWANA!X61+BAWANA!Y61</f>
        <v>32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264.17599999999999</v>
      </c>
      <c r="E62">
        <f>BAWANA!AM62</f>
        <v>0</v>
      </c>
      <c r="F62">
        <f t="shared" si="4"/>
        <v>256</v>
      </c>
      <c r="G62">
        <f t="shared" si="5"/>
        <v>264.17599999999999</v>
      </c>
      <c r="H62" s="154"/>
      <c r="I62">
        <f>BRPL_EOD!AK62+BRPL_EOD!AL62</f>
        <v>99.62</v>
      </c>
      <c r="J62">
        <f>BYPL_EOD!AK62+BYPL_EOD!AL62</f>
        <v>55</v>
      </c>
      <c r="K62">
        <f>MES_EOD!AK62+MES_EOD!AL62</f>
        <v>22</v>
      </c>
      <c r="L62">
        <f>NDMC_EOD!AK62+NDMC_EOD!AL62</f>
        <v>17.96</v>
      </c>
      <c r="M62">
        <f>TPDDL_EOD!AK62+TPDDL_EOD!AL62</f>
        <v>69.599999999999994</v>
      </c>
      <c r="N62">
        <f t="shared" si="0"/>
        <v>264.18</v>
      </c>
      <c r="O62" s="154">
        <f t="shared" si="1"/>
        <v>-4.0000000000190994E-3</v>
      </c>
      <c r="P62">
        <v>99.618491634491633</v>
      </c>
      <c r="Q62">
        <v>54.999167234461346</v>
      </c>
      <c r="R62">
        <v>21.999666893784539</v>
      </c>
      <c r="S62">
        <v>17.959728064198654</v>
      </c>
      <c r="T62">
        <v>69.598946173063808</v>
      </c>
      <c r="U62" s="156">
        <f t="shared" si="2"/>
        <v>264.17599999999999</v>
      </c>
      <c r="V62" s="154">
        <f t="shared" si="3"/>
        <v>0</v>
      </c>
      <c r="Y62">
        <f>BAWANA!AW62+BAWANA!AX62</f>
        <v>32</v>
      </c>
      <c r="Z62">
        <f>BAWANA!BD62+BAWANA!BE62</f>
        <v>0</v>
      </c>
      <c r="AA62">
        <f>BAWANA!X62+BAWANA!Y62</f>
        <v>32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244.57600000000002</v>
      </c>
      <c r="E63">
        <f>BAWANA!AM63</f>
        <v>0</v>
      </c>
      <c r="F63">
        <f t="shared" si="4"/>
        <v>256</v>
      </c>
      <c r="G63">
        <f t="shared" si="5"/>
        <v>244.57600000000002</v>
      </c>
      <c r="H63" s="154"/>
      <c r="I63">
        <f>BRPL_EOD!AK63+BRPL_EOD!AL63</f>
        <v>99.62</v>
      </c>
      <c r="J63">
        <f>BYPL_EOD!AK63+BYPL_EOD!AL63</f>
        <v>55</v>
      </c>
      <c r="K63">
        <f>MES_EOD!AK63+MES_EOD!AL63</f>
        <v>22</v>
      </c>
      <c r="L63">
        <f>NDMC_EOD!AK63+NDMC_EOD!AL63</f>
        <v>17.96</v>
      </c>
      <c r="M63">
        <f>TPDDL_EOD!AK63+TPDDL_EOD!AL63</f>
        <v>50</v>
      </c>
      <c r="N63">
        <f t="shared" si="0"/>
        <v>244.58</v>
      </c>
      <c r="O63" s="154">
        <f t="shared" si="1"/>
        <v>-3.9999999999906777E-3</v>
      </c>
      <c r="P63">
        <v>99.618370758034189</v>
      </c>
      <c r="Q63">
        <v>54.999100498814293</v>
      </c>
      <c r="R63">
        <v>21.999640199525718</v>
      </c>
      <c r="S63">
        <v>17.959706271976451</v>
      </c>
      <c r="T63">
        <v>49.99918227164936</v>
      </c>
      <c r="U63" s="156">
        <f t="shared" si="2"/>
        <v>244.57600000000002</v>
      </c>
      <c r="V63" s="154">
        <f t="shared" si="3"/>
        <v>0</v>
      </c>
      <c r="Y63">
        <f>BAWANA!AW63+BAWANA!AX63</f>
        <v>32</v>
      </c>
      <c r="Z63">
        <f>BAWANA!BD63+BAWANA!BE63</f>
        <v>0</v>
      </c>
      <c r="AA63">
        <f>BAWANA!X63+BAWANA!Y63</f>
        <v>32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265.17599999999999</v>
      </c>
      <c r="E64">
        <f>BAWANA!AM64</f>
        <v>0</v>
      </c>
      <c r="F64">
        <f t="shared" si="4"/>
        <v>256</v>
      </c>
      <c r="G64">
        <f t="shared" si="5"/>
        <v>265.17599999999999</v>
      </c>
      <c r="H64" s="154"/>
      <c r="I64">
        <f>BRPL_EOD!AK64+BRPL_EOD!AL64</f>
        <v>99.62</v>
      </c>
      <c r="J64">
        <f>BYPL_EOD!AK64+BYPL_EOD!AL64</f>
        <v>55</v>
      </c>
      <c r="K64">
        <f>MES_EOD!AK64+MES_EOD!AL64</f>
        <v>23</v>
      </c>
      <c r="L64">
        <f>NDMC_EOD!AK64+NDMC_EOD!AL64</f>
        <v>17.96</v>
      </c>
      <c r="M64">
        <f>TPDDL_EOD!AK64+TPDDL_EOD!AL64</f>
        <v>69.599999999999994</v>
      </c>
      <c r="N64">
        <f t="shared" si="0"/>
        <v>265.18</v>
      </c>
      <c r="O64" s="154">
        <f t="shared" si="1"/>
        <v>-4.0000000000190994E-3</v>
      </c>
      <c r="P64">
        <v>99.618497322573347</v>
      </c>
      <c r="Q64">
        <v>54.999170374839728</v>
      </c>
      <c r="R64">
        <v>22.999653065842068</v>
      </c>
      <c r="S64">
        <v>17.959729089674937</v>
      </c>
      <c r="T64">
        <v>69.5989501470699</v>
      </c>
      <c r="U64" s="156">
        <f t="shared" si="2"/>
        <v>265.17599999999999</v>
      </c>
      <c r="V64" s="154">
        <f t="shared" si="3"/>
        <v>0</v>
      </c>
      <c r="Y64">
        <f>BAWANA!AW64+BAWANA!AX64</f>
        <v>32</v>
      </c>
      <c r="Z64">
        <f>BAWANA!BD64+BAWANA!BE64</f>
        <v>0</v>
      </c>
      <c r="AA64">
        <f>BAWANA!X64+BAWANA!Y64</f>
        <v>32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265.17599999999999</v>
      </c>
      <c r="E65">
        <f>BAWANA!AM65</f>
        <v>0</v>
      </c>
      <c r="F65">
        <f t="shared" si="4"/>
        <v>256</v>
      </c>
      <c r="G65">
        <f t="shared" si="5"/>
        <v>265.17599999999999</v>
      </c>
      <c r="H65" s="154"/>
      <c r="I65">
        <f>BRPL_EOD!AK65+BRPL_EOD!AL65</f>
        <v>99.62</v>
      </c>
      <c r="J65">
        <f>BYPL_EOD!AK65+BYPL_EOD!AL65</f>
        <v>55</v>
      </c>
      <c r="K65">
        <f>MES_EOD!AK65+MES_EOD!AL65</f>
        <v>23</v>
      </c>
      <c r="L65">
        <f>NDMC_EOD!AK65+NDMC_EOD!AL65</f>
        <v>17.96</v>
      </c>
      <c r="M65">
        <f>TPDDL_EOD!AK65+TPDDL_EOD!AL65</f>
        <v>69.599999999999994</v>
      </c>
      <c r="N65">
        <f t="shared" si="0"/>
        <v>265.18</v>
      </c>
      <c r="O65" s="154">
        <f t="shared" si="1"/>
        <v>-4.0000000000190994E-3</v>
      </c>
      <c r="P65">
        <v>99.618497322573347</v>
      </c>
      <c r="Q65">
        <v>54.999170374839728</v>
      </c>
      <c r="R65">
        <v>22.999653065842068</v>
      </c>
      <c r="S65">
        <v>17.959729089674937</v>
      </c>
      <c r="T65">
        <v>69.5989501470699</v>
      </c>
      <c r="U65" s="156">
        <f t="shared" si="2"/>
        <v>265.17599999999999</v>
      </c>
      <c r="V65" s="154">
        <f t="shared" si="3"/>
        <v>0</v>
      </c>
      <c r="Y65">
        <f>BAWANA!AW65+BAWANA!AX65</f>
        <v>32</v>
      </c>
      <c r="Z65">
        <f>BAWANA!BD65+BAWANA!BE65</f>
        <v>0</v>
      </c>
      <c r="AA65">
        <f>BAWANA!X65+BAWANA!Y65</f>
        <v>32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267.17599999999999</v>
      </c>
      <c r="E66">
        <f>BAWANA!AM66</f>
        <v>0</v>
      </c>
      <c r="F66">
        <f t="shared" si="4"/>
        <v>256</v>
      </c>
      <c r="G66">
        <f t="shared" si="5"/>
        <v>267.17599999999999</v>
      </c>
      <c r="H66" s="154"/>
      <c r="I66">
        <f>BRPL_EOD!AK66+BRPL_EOD!AL66</f>
        <v>99.62</v>
      </c>
      <c r="J66">
        <f>BYPL_EOD!AK66+BYPL_EOD!AL66</f>
        <v>55</v>
      </c>
      <c r="K66">
        <f>MES_EOD!AK66+MES_EOD!AL66</f>
        <v>25</v>
      </c>
      <c r="L66">
        <f>NDMC_EOD!AK66+NDMC_EOD!AL66</f>
        <v>17.96</v>
      </c>
      <c r="M66">
        <f>TPDDL_EOD!AK66+TPDDL_EOD!AL66</f>
        <v>69.599999999999994</v>
      </c>
      <c r="N66">
        <f t="shared" si="0"/>
        <v>267.18</v>
      </c>
      <c r="O66" s="154">
        <f t="shared" si="1"/>
        <v>-4.0000000000190994E-3</v>
      </c>
      <c r="P66">
        <v>99.618508571000817</v>
      </c>
      <c r="Q66">
        <v>54.999176585073727</v>
      </c>
      <c r="R66">
        <v>24.999625720488059</v>
      </c>
      <c r="S66">
        <v>17.959731117598622</v>
      </c>
      <c r="T66">
        <v>69.598958005838753</v>
      </c>
      <c r="U66" s="156">
        <f t="shared" si="2"/>
        <v>267.17599999999999</v>
      </c>
      <c r="V66" s="154">
        <f t="shared" si="3"/>
        <v>0</v>
      </c>
      <c r="Y66">
        <f>BAWANA!AW66+BAWANA!AX66</f>
        <v>32</v>
      </c>
      <c r="Z66">
        <f>BAWANA!BD66+BAWANA!BE66</f>
        <v>0</v>
      </c>
      <c r="AA66">
        <f>BAWANA!X66+BAWANA!Y66</f>
        <v>32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266.17599999999999</v>
      </c>
      <c r="E67">
        <f>BAWANA!AM67</f>
        <v>0</v>
      </c>
      <c r="F67">
        <f t="shared" si="4"/>
        <v>256</v>
      </c>
      <c r="G67">
        <f t="shared" si="5"/>
        <v>266.17599999999999</v>
      </c>
      <c r="H67" s="154"/>
      <c r="I67">
        <f>BRPL_EOD!AK67+BRPL_EOD!AL67</f>
        <v>99.62</v>
      </c>
      <c r="J67">
        <f>BYPL_EOD!AK67+BYPL_EOD!AL67</f>
        <v>55</v>
      </c>
      <c r="K67">
        <f>MES_EOD!AK67+MES_EOD!AL67</f>
        <v>24</v>
      </c>
      <c r="L67">
        <f>NDMC_EOD!AK67+NDMC_EOD!AL67</f>
        <v>17.96</v>
      </c>
      <c r="M67">
        <f>TPDDL_EOD!AK67+TPDDL_EOD!AL67</f>
        <v>69.599999999999994</v>
      </c>
      <c r="N67">
        <f t="shared" ref="N67:N98" si="7">SUM(I67:M67)</f>
        <v>266.18</v>
      </c>
      <c r="O67" s="154">
        <f t="shared" ref="O67:O98" si="8">G67-N67</f>
        <v>-4.0000000000190994E-3</v>
      </c>
      <c r="P67">
        <v>99.618502967916442</v>
      </c>
      <c r="Q67">
        <v>54.999173491622209</v>
      </c>
      <c r="R67">
        <v>23.99963934179878</v>
      </c>
      <c r="S67">
        <v>17.959730107446088</v>
      </c>
      <c r="T67">
        <v>69.598954091216456</v>
      </c>
      <c r="U67" s="156">
        <f t="shared" ref="U67:U98" si="9">SUM(P67:T67)</f>
        <v>266.17599999999993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0</v>
      </c>
      <c r="AA67">
        <f>BAWANA!X67+BAWANA!Y67</f>
        <v>32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267.17599999999999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267.17599999999999</v>
      </c>
      <c r="H68" s="154"/>
      <c r="I68">
        <f>BRPL_EOD!AK68+BRPL_EOD!AL68</f>
        <v>99.62</v>
      </c>
      <c r="J68">
        <f>BYPL_EOD!AK68+BYPL_EOD!AL68</f>
        <v>55</v>
      </c>
      <c r="K68">
        <f>MES_EOD!AK68+MES_EOD!AL68</f>
        <v>25</v>
      </c>
      <c r="L68">
        <f>NDMC_EOD!AK68+NDMC_EOD!AL68</f>
        <v>17.96</v>
      </c>
      <c r="M68">
        <f>TPDDL_EOD!AK68+TPDDL_EOD!AL68</f>
        <v>69.599999999999994</v>
      </c>
      <c r="N68">
        <f t="shared" si="7"/>
        <v>267.18</v>
      </c>
      <c r="O68" s="154">
        <f t="shared" si="8"/>
        <v>-4.0000000000190994E-3</v>
      </c>
      <c r="P68">
        <v>99.618508571000817</v>
      </c>
      <c r="Q68">
        <v>54.999176585073727</v>
      </c>
      <c r="R68">
        <v>24.999625720488059</v>
      </c>
      <c r="S68">
        <v>17.959731117598622</v>
      </c>
      <c r="T68">
        <v>69.598958005838753</v>
      </c>
      <c r="U68" s="156">
        <f t="shared" si="9"/>
        <v>267.17599999999999</v>
      </c>
      <c r="V68" s="154">
        <f t="shared" si="10"/>
        <v>0</v>
      </c>
      <c r="Y68">
        <f>BAWANA!AW68+BAWANA!AX68</f>
        <v>32</v>
      </c>
      <c r="Z68">
        <f>BAWANA!BD68+BAWANA!BE68</f>
        <v>0</v>
      </c>
      <c r="AA68">
        <f>BAWANA!X68+BAWANA!Y68</f>
        <v>32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267.17599999999999</v>
      </c>
      <c r="E69">
        <f>BAWANA!AM69</f>
        <v>0</v>
      </c>
      <c r="F69">
        <f t="shared" si="11"/>
        <v>256</v>
      </c>
      <c r="G69">
        <f t="shared" si="12"/>
        <v>267.17599999999999</v>
      </c>
      <c r="H69" s="154"/>
      <c r="I69">
        <f>BRPL_EOD!AK69+BRPL_EOD!AL69</f>
        <v>99.62</v>
      </c>
      <c r="J69">
        <f>BYPL_EOD!AK69+BYPL_EOD!AL69</f>
        <v>55</v>
      </c>
      <c r="K69">
        <f>MES_EOD!AK69+MES_EOD!AL69</f>
        <v>25</v>
      </c>
      <c r="L69">
        <f>NDMC_EOD!AK69+NDMC_EOD!AL69</f>
        <v>17.96</v>
      </c>
      <c r="M69">
        <f>TPDDL_EOD!AK69+TPDDL_EOD!AL69</f>
        <v>69.599999999999994</v>
      </c>
      <c r="N69">
        <f t="shared" si="7"/>
        <v>267.18</v>
      </c>
      <c r="O69" s="154">
        <f t="shared" si="8"/>
        <v>-4.0000000000190994E-3</v>
      </c>
      <c r="P69">
        <v>99.618508571000817</v>
      </c>
      <c r="Q69">
        <v>54.999176585073727</v>
      </c>
      <c r="R69">
        <v>24.999625720488059</v>
      </c>
      <c r="S69">
        <v>17.959731117598622</v>
      </c>
      <c r="T69">
        <v>69.598958005838753</v>
      </c>
      <c r="U69" s="156">
        <f t="shared" si="9"/>
        <v>267.17599999999999</v>
      </c>
      <c r="V69" s="154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267.17599999999999</v>
      </c>
      <c r="E70">
        <f>BAWANA!AM70</f>
        <v>0</v>
      </c>
      <c r="F70">
        <f t="shared" si="11"/>
        <v>256</v>
      </c>
      <c r="G70">
        <f t="shared" si="12"/>
        <v>267.17599999999999</v>
      </c>
      <c r="H70" s="154"/>
      <c r="I70">
        <f>BRPL_EOD!AK70+BRPL_EOD!AL70</f>
        <v>99.62</v>
      </c>
      <c r="J70">
        <f>BYPL_EOD!AK70+BYPL_EOD!AL70</f>
        <v>55</v>
      </c>
      <c r="K70">
        <f>MES_EOD!AK70+MES_EOD!AL70</f>
        <v>25</v>
      </c>
      <c r="L70">
        <f>NDMC_EOD!AK70+NDMC_EOD!AL70</f>
        <v>17.96</v>
      </c>
      <c r="M70">
        <f>TPDDL_EOD!AK70+TPDDL_EOD!AL70</f>
        <v>69.599999999999994</v>
      </c>
      <c r="N70">
        <f t="shared" si="7"/>
        <v>267.18</v>
      </c>
      <c r="O70" s="154">
        <f t="shared" si="8"/>
        <v>-4.0000000000190994E-3</v>
      </c>
      <c r="P70">
        <v>99.618508571000817</v>
      </c>
      <c r="Q70">
        <v>54.999176585073727</v>
      </c>
      <c r="R70">
        <v>24.999625720488059</v>
      </c>
      <c r="S70">
        <v>17.959731117598622</v>
      </c>
      <c r="T70">
        <v>69.598958005838753</v>
      </c>
      <c r="U70" s="156">
        <f t="shared" si="9"/>
        <v>267.17599999999999</v>
      </c>
      <c r="V70" s="154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55</v>
      </c>
      <c r="K71">
        <f>MES_EOD!AK71+MES_EOD!AL71</f>
        <v>13.82</v>
      </c>
      <c r="L71">
        <f>NDMC_EOD!AK71+NDMC_EOD!AL71</f>
        <v>17.96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55</v>
      </c>
      <c r="R71">
        <v>13.82</v>
      </c>
      <c r="S71">
        <v>17.96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55</v>
      </c>
      <c r="K72">
        <f>MES_EOD!AK72+MES_EOD!AL72</f>
        <v>13.82</v>
      </c>
      <c r="L72">
        <f>NDMC_EOD!AK72+NDMC_EOD!AL72</f>
        <v>17.96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55</v>
      </c>
      <c r="R72">
        <v>13.82</v>
      </c>
      <c r="S72">
        <v>17.96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105.58</v>
      </c>
      <c r="J73">
        <f>BYPL_EOD!AK73+BYPL_EOD!AL73</f>
        <v>55</v>
      </c>
      <c r="K73">
        <f>MES_EOD!AK73+MES_EOD!AL73</f>
        <v>7.86</v>
      </c>
      <c r="L73">
        <f>NDMC_EOD!AK73+NDMC_EOD!AL73</f>
        <v>17.96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105.58</v>
      </c>
      <c r="Q73">
        <v>55</v>
      </c>
      <c r="R73">
        <v>7.86</v>
      </c>
      <c r="S73">
        <v>17.96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105.42</v>
      </c>
      <c r="J74">
        <f>BYPL_EOD!AK74+BYPL_EOD!AL74</f>
        <v>55</v>
      </c>
      <c r="K74">
        <f>MES_EOD!AK74+MES_EOD!AL74</f>
        <v>8.02</v>
      </c>
      <c r="L74">
        <f>NDMC_EOD!AK74+NDMC_EOD!AL74</f>
        <v>17.96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105.42</v>
      </c>
      <c r="Q74">
        <v>55</v>
      </c>
      <c r="R74">
        <v>8.02</v>
      </c>
      <c r="S74">
        <v>17.96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105.35</v>
      </c>
      <c r="J75">
        <f>BYPL_EOD!AK75+BYPL_EOD!AL75</f>
        <v>55</v>
      </c>
      <c r="K75">
        <f>MES_EOD!AK75+MES_EOD!AL75</f>
        <v>8.09</v>
      </c>
      <c r="L75">
        <f>NDMC_EOD!AK75+NDMC_EOD!AL75</f>
        <v>17.96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105.35</v>
      </c>
      <c r="Q75">
        <v>55</v>
      </c>
      <c r="R75">
        <v>8.09</v>
      </c>
      <c r="S75">
        <v>17.96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105.35</v>
      </c>
      <c r="J76">
        <f>BYPL_EOD!AK76+BYPL_EOD!AL76</f>
        <v>55</v>
      </c>
      <c r="K76">
        <f>MES_EOD!AK76+MES_EOD!AL76</f>
        <v>8.09</v>
      </c>
      <c r="L76">
        <f>NDMC_EOD!AK76+NDMC_EOD!AL76</f>
        <v>17.96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105.35</v>
      </c>
      <c r="Q76">
        <v>55</v>
      </c>
      <c r="R76">
        <v>8.09</v>
      </c>
      <c r="S76">
        <v>17.96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105.27</v>
      </c>
      <c r="J77">
        <f>BYPL_EOD!AK77+BYPL_EOD!AL77</f>
        <v>55</v>
      </c>
      <c r="K77">
        <f>MES_EOD!AK77+MES_EOD!AL77</f>
        <v>8.17</v>
      </c>
      <c r="L77">
        <f>NDMC_EOD!AK77+NDMC_EOD!AL77</f>
        <v>17.96</v>
      </c>
      <c r="M77">
        <f>TPDDL_EOD!AK77+TPDDL_EOD!AL77</f>
        <v>69.599999999999994</v>
      </c>
      <c r="N77">
        <f t="shared" si="7"/>
        <v>255.99999999999997</v>
      </c>
      <c r="O77" s="154">
        <f t="shared" si="8"/>
        <v>0</v>
      </c>
      <c r="P77">
        <v>105.27000000000001</v>
      </c>
      <c r="Q77">
        <v>55.000000000000007</v>
      </c>
      <c r="R77">
        <v>8.1700000000000017</v>
      </c>
      <c r="S77">
        <v>17.960000000000004</v>
      </c>
      <c r="T77">
        <v>69.600000000000009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105.27</v>
      </c>
      <c r="J78">
        <f>BYPL_EOD!AK78+BYPL_EOD!AL78</f>
        <v>55</v>
      </c>
      <c r="K78">
        <f>MES_EOD!AK78+MES_EOD!AL78</f>
        <v>8.17</v>
      </c>
      <c r="L78">
        <f>NDMC_EOD!AK78+NDMC_EOD!AL78</f>
        <v>17.96</v>
      </c>
      <c r="M78">
        <f>TPDDL_EOD!AK78+TPDDL_EOD!AL78</f>
        <v>69.599999999999994</v>
      </c>
      <c r="N78">
        <f t="shared" si="7"/>
        <v>255.99999999999997</v>
      </c>
      <c r="O78" s="154">
        <f t="shared" si="8"/>
        <v>0</v>
      </c>
      <c r="P78">
        <v>105.27000000000001</v>
      </c>
      <c r="Q78">
        <v>55.000000000000007</v>
      </c>
      <c r="R78">
        <v>8.1700000000000017</v>
      </c>
      <c r="S78">
        <v>17.960000000000004</v>
      </c>
      <c r="T78">
        <v>69.600000000000009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105.27</v>
      </c>
      <c r="J79">
        <f>BYPL_EOD!AK79+BYPL_EOD!AL79</f>
        <v>55</v>
      </c>
      <c r="K79">
        <f>MES_EOD!AK79+MES_EOD!AL79</f>
        <v>8.17</v>
      </c>
      <c r="L79">
        <f>NDMC_EOD!AK79+NDMC_EOD!AL79</f>
        <v>17.96</v>
      </c>
      <c r="M79">
        <f>TPDDL_EOD!AK79+TPDDL_EOD!AL79</f>
        <v>69.599999999999994</v>
      </c>
      <c r="N79">
        <f t="shared" si="7"/>
        <v>255.99999999999997</v>
      </c>
      <c r="O79" s="154">
        <f t="shared" si="8"/>
        <v>0</v>
      </c>
      <c r="P79">
        <v>105.27000000000001</v>
      </c>
      <c r="Q79">
        <v>55.000000000000007</v>
      </c>
      <c r="R79">
        <v>8.1700000000000017</v>
      </c>
      <c r="S79">
        <v>17.960000000000004</v>
      </c>
      <c r="T79">
        <v>69.600000000000009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105.35</v>
      </c>
      <c r="J80">
        <f>BYPL_EOD!AK80+BYPL_EOD!AL80</f>
        <v>55</v>
      </c>
      <c r="K80">
        <f>MES_EOD!AK80+MES_EOD!AL80</f>
        <v>8.09</v>
      </c>
      <c r="L80">
        <f>NDMC_EOD!AK80+NDMC_EOD!AL80</f>
        <v>17.96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105.35</v>
      </c>
      <c r="Q80">
        <v>55</v>
      </c>
      <c r="R80">
        <v>8.09</v>
      </c>
      <c r="S80">
        <v>17.96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105.35</v>
      </c>
      <c r="J81">
        <f>BYPL_EOD!AK81+BYPL_EOD!AL81</f>
        <v>55</v>
      </c>
      <c r="K81">
        <f>MES_EOD!AK81+MES_EOD!AL81</f>
        <v>8.09</v>
      </c>
      <c r="L81">
        <f>NDMC_EOD!AK81+NDMC_EOD!AL81</f>
        <v>17.96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105.35</v>
      </c>
      <c r="Q81">
        <v>55</v>
      </c>
      <c r="R81">
        <v>8.09</v>
      </c>
      <c r="S81">
        <v>17.96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105.35</v>
      </c>
      <c r="J82">
        <f>BYPL_EOD!AK82+BYPL_EOD!AL82</f>
        <v>55</v>
      </c>
      <c r="K82">
        <f>MES_EOD!AK82+MES_EOD!AL82</f>
        <v>8.09</v>
      </c>
      <c r="L82">
        <f>NDMC_EOD!AK82+NDMC_EOD!AL82</f>
        <v>17.96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105.35</v>
      </c>
      <c r="Q82">
        <v>55</v>
      </c>
      <c r="R82">
        <v>8.09</v>
      </c>
      <c r="S82">
        <v>17.96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288</v>
      </c>
      <c r="E83">
        <f>BAWANA!AM83</f>
        <v>0</v>
      </c>
      <c r="F83">
        <f t="shared" si="11"/>
        <v>256</v>
      </c>
      <c r="G83">
        <f t="shared" si="12"/>
        <v>288</v>
      </c>
      <c r="H83" s="154"/>
      <c r="I83">
        <f>BRPL_EOD!AK83+BRPL_EOD!AL83</f>
        <v>126.13</v>
      </c>
      <c r="J83">
        <f>BYPL_EOD!AK83+BYPL_EOD!AL83</f>
        <v>55</v>
      </c>
      <c r="K83">
        <f>MES_EOD!AK83+MES_EOD!AL83</f>
        <v>19.309999999999999</v>
      </c>
      <c r="L83">
        <f>NDMC_EOD!AK83+NDMC_EOD!AL83</f>
        <v>17.96</v>
      </c>
      <c r="M83">
        <f>TPDDL_EOD!AK83+TPDDL_EOD!AL83</f>
        <v>69.599999999999994</v>
      </c>
      <c r="N83">
        <f t="shared" si="7"/>
        <v>288</v>
      </c>
      <c r="O83" s="154">
        <f t="shared" si="8"/>
        <v>0</v>
      </c>
      <c r="P83">
        <v>126.13</v>
      </c>
      <c r="Q83">
        <v>55</v>
      </c>
      <c r="R83">
        <v>19.309999999999999</v>
      </c>
      <c r="S83">
        <v>17.96</v>
      </c>
      <c r="T83">
        <v>69.599999999999994</v>
      </c>
      <c r="U83" s="156">
        <f t="shared" si="9"/>
        <v>288</v>
      </c>
      <c r="V83" s="154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288</v>
      </c>
      <c r="E84">
        <f>BAWANA!AM84</f>
        <v>0</v>
      </c>
      <c r="F84">
        <f t="shared" si="11"/>
        <v>256</v>
      </c>
      <c r="G84">
        <f t="shared" si="12"/>
        <v>288</v>
      </c>
      <c r="H84" s="154"/>
      <c r="I84">
        <f>BRPL_EOD!AK84+BRPL_EOD!AL84</f>
        <v>126.13</v>
      </c>
      <c r="J84">
        <f>BYPL_EOD!AK84+BYPL_EOD!AL84</f>
        <v>55</v>
      </c>
      <c r="K84">
        <f>MES_EOD!AK84+MES_EOD!AL84</f>
        <v>19.309999999999999</v>
      </c>
      <c r="L84">
        <f>NDMC_EOD!AK84+NDMC_EOD!AL84</f>
        <v>17.96</v>
      </c>
      <c r="M84">
        <f>TPDDL_EOD!AK84+TPDDL_EOD!AL84</f>
        <v>69.599999999999994</v>
      </c>
      <c r="N84">
        <f t="shared" si="7"/>
        <v>288</v>
      </c>
      <c r="O84" s="154">
        <f t="shared" si="8"/>
        <v>0</v>
      </c>
      <c r="P84">
        <v>126.13</v>
      </c>
      <c r="Q84">
        <v>55</v>
      </c>
      <c r="R84">
        <v>19.309999999999999</v>
      </c>
      <c r="S84">
        <v>17.96</v>
      </c>
      <c r="T84">
        <v>69.599999999999994</v>
      </c>
      <c r="U84" s="156">
        <f t="shared" si="9"/>
        <v>288</v>
      </c>
      <c r="V84" s="154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288</v>
      </c>
      <c r="E85">
        <f>BAWANA!AM85</f>
        <v>0</v>
      </c>
      <c r="F85">
        <f t="shared" si="11"/>
        <v>256</v>
      </c>
      <c r="G85">
        <f t="shared" si="12"/>
        <v>288</v>
      </c>
      <c r="H85" s="154"/>
      <c r="I85">
        <f>BRPL_EOD!AK85+BRPL_EOD!AL85</f>
        <v>126.13</v>
      </c>
      <c r="J85">
        <f>BYPL_EOD!AK85+BYPL_EOD!AL85</f>
        <v>55</v>
      </c>
      <c r="K85">
        <f>MES_EOD!AK85+MES_EOD!AL85</f>
        <v>19.309999999999999</v>
      </c>
      <c r="L85">
        <f>NDMC_EOD!AK85+NDMC_EOD!AL85</f>
        <v>17.96</v>
      </c>
      <c r="M85">
        <f>TPDDL_EOD!AK85+TPDDL_EOD!AL85</f>
        <v>69.599999999999994</v>
      </c>
      <c r="N85">
        <f t="shared" si="7"/>
        <v>288</v>
      </c>
      <c r="O85" s="154">
        <f t="shared" si="8"/>
        <v>0</v>
      </c>
      <c r="P85">
        <v>126.13</v>
      </c>
      <c r="Q85">
        <v>55</v>
      </c>
      <c r="R85">
        <v>19.309999999999999</v>
      </c>
      <c r="S85">
        <v>17.96</v>
      </c>
      <c r="T85">
        <v>69.599999999999994</v>
      </c>
      <c r="U85" s="156">
        <f t="shared" si="9"/>
        <v>288</v>
      </c>
      <c r="V85" s="154">
        <f t="shared" si="10"/>
        <v>0</v>
      </c>
      <c r="Y85">
        <f>BAWANA!AW85+BAWANA!AX85</f>
        <v>32</v>
      </c>
      <c r="Z85">
        <f>BAWANA!BD85+BAWANA!BE85</f>
        <v>0</v>
      </c>
      <c r="AA85">
        <f>BAWANA!X85+BAWANA!Y85</f>
        <v>32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288</v>
      </c>
      <c r="E86">
        <f>BAWANA!AM86</f>
        <v>0</v>
      </c>
      <c r="F86">
        <f t="shared" si="11"/>
        <v>256</v>
      </c>
      <c r="G86">
        <f t="shared" si="12"/>
        <v>288</v>
      </c>
      <c r="H86" s="154"/>
      <c r="I86">
        <f>BRPL_EOD!AK86+BRPL_EOD!AL86</f>
        <v>126.13</v>
      </c>
      <c r="J86">
        <f>BYPL_EOD!AK86+BYPL_EOD!AL86</f>
        <v>55</v>
      </c>
      <c r="K86">
        <f>MES_EOD!AK86+MES_EOD!AL86</f>
        <v>19.309999999999999</v>
      </c>
      <c r="L86">
        <f>NDMC_EOD!AK86+NDMC_EOD!AL86</f>
        <v>17.96</v>
      </c>
      <c r="M86">
        <f>TPDDL_EOD!AK86+TPDDL_EOD!AL86</f>
        <v>69.599999999999994</v>
      </c>
      <c r="N86">
        <f t="shared" si="7"/>
        <v>288</v>
      </c>
      <c r="O86" s="154">
        <f t="shared" si="8"/>
        <v>0</v>
      </c>
      <c r="P86">
        <v>126.13</v>
      </c>
      <c r="Q86">
        <v>55</v>
      </c>
      <c r="R86">
        <v>19.309999999999999</v>
      </c>
      <c r="S86">
        <v>17.96</v>
      </c>
      <c r="T86">
        <v>69.599999999999994</v>
      </c>
      <c r="U86" s="156">
        <f t="shared" si="9"/>
        <v>288</v>
      </c>
      <c r="V86" s="154">
        <f t="shared" si="10"/>
        <v>0</v>
      </c>
      <c r="Y86">
        <f>BAWANA!AW86+BAWANA!AX86</f>
        <v>32</v>
      </c>
      <c r="Z86">
        <f>BAWANA!BD86+BAWANA!BE86</f>
        <v>0</v>
      </c>
      <c r="AA86">
        <f>BAWANA!X86+BAWANA!Y86</f>
        <v>32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247.17599999999999</v>
      </c>
      <c r="E87">
        <f>BAWANA!AM87</f>
        <v>0</v>
      </c>
      <c r="F87">
        <f t="shared" si="11"/>
        <v>256</v>
      </c>
      <c r="G87">
        <f t="shared" si="12"/>
        <v>247.17599999999999</v>
      </c>
      <c r="H87" s="154"/>
      <c r="I87">
        <f>BRPL_EOD!AK87+BRPL_EOD!AL87</f>
        <v>99.62</v>
      </c>
      <c r="J87">
        <f>BYPL_EOD!AK87+BYPL_EOD!AL87</f>
        <v>55</v>
      </c>
      <c r="K87">
        <f>MES_EOD!AK87+MES_EOD!AL87</f>
        <v>5</v>
      </c>
      <c r="L87">
        <f>NDMC_EOD!AK87+NDMC_EOD!AL87</f>
        <v>17.96</v>
      </c>
      <c r="M87">
        <f>TPDDL_EOD!AK87+TPDDL_EOD!AL87</f>
        <v>69.599999999999994</v>
      </c>
      <c r="N87">
        <f t="shared" si="7"/>
        <v>247.18</v>
      </c>
      <c r="O87" s="154">
        <f t="shared" si="8"/>
        <v>-4.0000000000190994E-3</v>
      </c>
      <c r="P87">
        <v>99.618387895460799</v>
      </c>
      <c r="Q87">
        <v>54.999109960352776</v>
      </c>
      <c r="R87">
        <v>4.9999190873047974</v>
      </c>
      <c r="S87">
        <v>17.959709361598833</v>
      </c>
      <c r="T87">
        <v>69.598873695282776</v>
      </c>
      <c r="U87" s="156">
        <f t="shared" si="9"/>
        <v>247.17599999999999</v>
      </c>
      <c r="V87" s="154">
        <f t="shared" si="10"/>
        <v>0</v>
      </c>
      <c r="Y87">
        <f>BAWANA!AW87+BAWANA!AX87</f>
        <v>32</v>
      </c>
      <c r="Z87">
        <f>BAWANA!BD87+BAWANA!BE87</f>
        <v>0</v>
      </c>
      <c r="AA87">
        <f>BAWANA!X87+BAWANA!Y87</f>
        <v>32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247.17599999999999</v>
      </c>
      <c r="E88">
        <f>BAWANA!AM88</f>
        <v>0</v>
      </c>
      <c r="F88">
        <f t="shared" si="11"/>
        <v>256</v>
      </c>
      <c r="G88">
        <f t="shared" si="12"/>
        <v>247.17599999999999</v>
      </c>
      <c r="H88" s="154"/>
      <c r="I88">
        <f>BRPL_EOD!AK88+BRPL_EOD!AL88</f>
        <v>99.62</v>
      </c>
      <c r="J88">
        <f>BYPL_EOD!AK88+BYPL_EOD!AL88</f>
        <v>55</v>
      </c>
      <c r="K88">
        <f>MES_EOD!AK88+MES_EOD!AL88</f>
        <v>5</v>
      </c>
      <c r="L88">
        <f>NDMC_EOD!AK88+NDMC_EOD!AL88</f>
        <v>17.96</v>
      </c>
      <c r="M88">
        <f>TPDDL_EOD!AK88+TPDDL_EOD!AL88</f>
        <v>69.599999999999994</v>
      </c>
      <c r="N88">
        <f t="shared" si="7"/>
        <v>247.18</v>
      </c>
      <c r="O88" s="154">
        <f t="shared" si="8"/>
        <v>-4.0000000000190994E-3</v>
      </c>
      <c r="P88">
        <v>99.618387895460799</v>
      </c>
      <c r="Q88">
        <v>54.999109960352776</v>
      </c>
      <c r="R88">
        <v>4.9999190873047974</v>
      </c>
      <c r="S88">
        <v>17.959709361598833</v>
      </c>
      <c r="T88">
        <v>69.598873695282776</v>
      </c>
      <c r="U88" s="156">
        <f t="shared" si="9"/>
        <v>247.17599999999999</v>
      </c>
      <c r="V88" s="154">
        <f t="shared" si="10"/>
        <v>0</v>
      </c>
      <c r="Y88">
        <f>BAWANA!AW88+BAWANA!AX88</f>
        <v>32</v>
      </c>
      <c r="Z88">
        <f>BAWANA!BD88+BAWANA!BE88</f>
        <v>0</v>
      </c>
      <c r="AA88">
        <f>BAWANA!X88+BAWANA!Y88</f>
        <v>32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247.17599999999999</v>
      </c>
      <c r="E89">
        <f>BAWANA!AM89</f>
        <v>0</v>
      </c>
      <c r="F89">
        <f t="shared" si="11"/>
        <v>256</v>
      </c>
      <c r="G89">
        <f t="shared" si="12"/>
        <v>247.17599999999999</v>
      </c>
      <c r="H89" s="154"/>
      <c r="I89">
        <f>BRPL_EOD!AK89+BRPL_EOD!AL89</f>
        <v>99.62</v>
      </c>
      <c r="J89">
        <f>BYPL_EOD!AK89+BYPL_EOD!AL89</f>
        <v>55</v>
      </c>
      <c r="K89">
        <f>MES_EOD!AK89+MES_EOD!AL89</f>
        <v>5</v>
      </c>
      <c r="L89">
        <f>NDMC_EOD!AK89+NDMC_EOD!AL89</f>
        <v>17.96</v>
      </c>
      <c r="M89">
        <f>TPDDL_EOD!AK89+TPDDL_EOD!AL89</f>
        <v>69.599999999999994</v>
      </c>
      <c r="N89">
        <f t="shared" si="7"/>
        <v>247.18</v>
      </c>
      <c r="O89" s="154">
        <f t="shared" si="8"/>
        <v>-4.0000000000190994E-3</v>
      </c>
      <c r="P89">
        <v>99.618387895460799</v>
      </c>
      <c r="Q89">
        <v>54.999109960352776</v>
      </c>
      <c r="R89">
        <v>4.9999190873047974</v>
      </c>
      <c r="S89">
        <v>17.959709361598833</v>
      </c>
      <c r="T89">
        <v>69.598873695282776</v>
      </c>
      <c r="U89" s="156">
        <f t="shared" si="9"/>
        <v>247.17599999999999</v>
      </c>
      <c r="V89" s="154">
        <f t="shared" si="10"/>
        <v>0</v>
      </c>
      <c r="Y89">
        <f>BAWANA!AW89+BAWANA!AX89</f>
        <v>32</v>
      </c>
      <c r="Z89">
        <f>BAWANA!BD89+BAWANA!BE89</f>
        <v>0</v>
      </c>
      <c r="AA89">
        <f>BAWANA!X89+BAWANA!Y89</f>
        <v>32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247.17599999999999</v>
      </c>
      <c r="E90">
        <f>BAWANA!AM90</f>
        <v>0</v>
      </c>
      <c r="F90">
        <f t="shared" si="11"/>
        <v>256</v>
      </c>
      <c r="G90">
        <f t="shared" si="12"/>
        <v>247.17599999999999</v>
      </c>
      <c r="H90" s="154"/>
      <c r="I90">
        <f>BRPL_EOD!AK90+BRPL_EOD!AL90</f>
        <v>99.62</v>
      </c>
      <c r="J90">
        <f>BYPL_EOD!AK90+BYPL_EOD!AL90</f>
        <v>55</v>
      </c>
      <c r="K90">
        <f>MES_EOD!AK90+MES_EOD!AL90</f>
        <v>5</v>
      </c>
      <c r="L90">
        <f>NDMC_EOD!AK90+NDMC_EOD!AL90</f>
        <v>17.96</v>
      </c>
      <c r="M90">
        <f>TPDDL_EOD!AK90+TPDDL_EOD!AL90</f>
        <v>69.599999999999994</v>
      </c>
      <c r="N90">
        <f t="shared" si="7"/>
        <v>247.18</v>
      </c>
      <c r="O90" s="154">
        <f t="shared" si="8"/>
        <v>-4.0000000000190994E-3</v>
      </c>
      <c r="P90">
        <v>99.618387895460799</v>
      </c>
      <c r="Q90">
        <v>54.999109960352776</v>
      </c>
      <c r="R90">
        <v>4.9999190873047974</v>
      </c>
      <c r="S90">
        <v>17.959709361598833</v>
      </c>
      <c r="T90">
        <v>69.598873695282776</v>
      </c>
      <c r="U90" s="156">
        <f t="shared" si="9"/>
        <v>247.17599999999999</v>
      </c>
      <c r="V90" s="154">
        <f t="shared" si="10"/>
        <v>0</v>
      </c>
      <c r="Y90">
        <f>BAWANA!AW90+BAWANA!AX90</f>
        <v>32</v>
      </c>
      <c r="Z90">
        <f>BAWANA!BD90+BAWANA!BE90</f>
        <v>0</v>
      </c>
      <c r="AA90">
        <f>BAWANA!X90+BAWANA!Y90</f>
        <v>32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237.18</v>
      </c>
      <c r="E91">
        <f>BAWANA!AM91</f>
        <v>0</v>
      </c>
      <c r="F91">
        <f t="shared" si="11"/>
        <v>256</v>
      </c>
      <c r="G91">
        <f t="shared" si="12"/>
        <v>237.18</v>
      </c>
      <c r="H91" s="154"/>
      <c r="I91">
        <f>BRPL_EOD!AK91+BRPL_EOD!AL91</f>
        <v>99.62</v>
      </c>
      <c r="J91">
        <f>BYPL_EOD!AK91+BYPL_EOD!AL91</f>
        <v>45</v>
      </c>
      <c r="K91">
        <f>MES_EOD!AK91+MES_EOD!AL91</f>
        <v>5</v>
      </c>
      <c r="L91">
        <f>NDMC_EOD!AK91+NDMC_EOD!AL91</f>
        <v>17.96</v>
      </c>
      <c r="M91">
        <f>TPDDL_EOD!AK91+TPDDL_EOD!AL91</f>
        <v>69.599999999999994</v>
      </c>
      <c r="N91">
        <f t="shared" si="7"/>
        <v>237.18</v>
      </c>
      <c r="O91" s="154">
        <f t="shared" si="8"/>
        <v>0</v>
      </c>
      <c r="P91">
        <v>99.62</v>
      </c>
      <c r="Q91">
        <v>45</v>
      </c>
      <c r="R91">
        <v>5</v>
      </c>
      <c r="S91">
        <v>17.96</v>
      </c>
      <c r="T91">
        <v>69.599999999999994</v>
      </c>
      <c r="U91" s="156">
        <f t="shared" si="9"/>
        <v>237.18</v>
      </c>
      <c r="V91" s="154">
        <f t="shared" si="10"/>
        <v>0</v>
      </c>
      <c r="Y91">
        <f>BAWANA!AW91+BAWANA!AX91</f>
        <v>32</v>
      </c>
      <c r="Z91">
        <f>BAWANA!BD91+BAWANA!BE91</f>
        <v>0.82</v>
      </c>
      <c r="AA91">
        <f>BAWANA!X91+BAWANA!Y91</f>
        <v>32</v>
      </c>
      <c r="AB91">
        <f>BAWANA!AE91+BAWANA!AF91</f>
        <v>0.82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217.57999999999998</v>
      </c>
      <c r="E92">
        <f>BAWANA!AM92</f>
        <v>0</v>
      </c>
      <c r="F92">
        <f t="shared" si="11"/>
        <v>256</v>
      </c>
      <c r="G92">
        <f t="shared" si="12"/>
        <v>217.57999999999998</v>
      </c>
      <c r="H92" s="154"/>
      <c r="I92">
        <f>BRPL_EOD!AK92+BRPL_EOD!AL92</f>
        <v>99.62</v>
      </c>
      <c r="J92">
        <f>BYPL_EOD!AK92+BYPL_EOD!AL92</f>
        <v>45</v>
      </c>
      <c r="K92">
        <f>MES_EOD!AK92+MES_EOD!AL92</f>
        <v>5</v>
      </c>
      <c r="L92">
        <f>NDMC_EOD!AK92+NDMC_EOD!AL92</f>
        <v>17.96</v>
      </c>
      <c r="M92">
        <f>TPDDL_EOD!AK92+TPDDL_EOD!AL92</f>
        <v>50</v>
      </c>
      <c r="N92">
        <f t="shared" si="7"/>
        <v>217.58</v>
      </c>
      <c r="O92" s="154">
        <f t="shared" si="8"/>
        <v>0</v>
      </c>
      <c r="P92">
        <v>99.61999999999999</v>
      </c>
      <c r="Q92">
        <v>44.999999999999993</v>
      </c>
      <c r="R92">
        <v>4.9999999999999991</v>
      </c>
      <c r="S92">
        <v>17.959999999999997</v>
      </c>
      <c r="T92">
        <v>49.999999999999993</v>
      </c>
      <c r="U92" s="156">
        <f t="shared" si="9"/>
        <v>217.57999999999998</v>
      </c>
      <c r="V92" s="154">
        <f t="shared" si="10"/>
        <v>0</v>
      </c>
      <c r="Y92">
        <f>BAWANA!AW92+BAWANA!AX92</f>
        <v>32</v>
      </c>
      <c r="Z92">
        <f>BAWANA!BD92+BAWANA!BE92</f>
        <v>20.420000000000002</v>
      </c>
      <c r="AA92">
        <f>BAWANA!X92+BAWANA!Y92</f>
        <v>32</v>
      </c>
      <c r="AB92">
        <f>BAWANA!AE92+BAWANA!AF92</f>
        <v>20.420000000000002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217.57999999999998</v>
      </c>
      <c r="E93">
        <f>BAWANA!AM93</f>
        <v>0</v>
      </c>
      <c r="F93">
        <f t="shared" si="11"/>
        <v>256</v>
      </c>
      <c r="G93">
        <f t="shared" si="12"/>
        <v>217.57999999999998</v>
      </c>
      <c r="H93" s="154"/>
      <c r="I93">
        <f>BRPL_EOD!AK93+BRPL_EOD!AL93</f>
        <v>99.62</v>
      </c>
      <c r="J93">
        <f>BYPL_EOD!AK93+BYPL_EOD!AL93</f>
        <v>45</v>
      </c>
      <c r="K93">
        <f>MES_EOD!AK93+MES_EOD!AL93</f>
        <v>5</v>
      </c>
      <c r="L93">
        <f>NDMC_EOD!AK93+NDMC_EOD!AL93</f>
        <v>17.96</v>
      </c>
      <c r="M93">
        <f>TPDDL_EOD!AK93+TPDDL_EOD!AL93</f>
        <v>50</v>
      </c>
      <c r="N93">
        <f t="shared" si="7"/>
        <v>217.58</v>
      </c>
      <c r="O93" s="154">
        <f t="shared" si="8"/>
        <v>0</v>
      </c>
      <c r="P93">
        <v>99.61999999999999</v>
      </c>
      <c r="Q93">
        <v>44.999999999999993</v>
      </c>
      <c r="R93">
        <v>4.9999999999999991</v>
      </c>
      <c r="S93">
        <v>17.959999999999997</v>
      </c>
      <c r="T93">
        <v>49.999999999999993</v>
      </c>
      <c r="U93" s="156">
        <f t="shared" si="9"/>
        <v>217.57999999999998</v>
      </c>
      <c r="V93" s="154">
        <f t="shared" si="10"/>
        <v>0</v>
      </c>
      <c r="Y93">
        <f>BAWANA!AW93+BAWANA!AX93</f>
        <v>32</v>
      </c>
      <c r="Z93">
        <f>BAWANA!BD93+BAWANA!BE93</f>
        <v>20.420000000000002</v>
      </c>
      <c r="AA93">
        <f>BAWANA!X93+BAWANA!Y93</f>
        <v>32</v>
      </c>
      <c r="AB93">
        <f>BAWANA!AE93+BAWANA!AF93</f>
        <v>20.420000000000002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217.57999999999998</v>
      </c>
      <c r="E94">
        <f>BAWANA!AM94</f>
        <v>0</v>
      </c>
      <c r="F94">
        <f t="shared" si="11"/>
        <v>256</v>
      </c>
      <c r="G94">
        <f t="shared" si="12"/>
        <v>217.57999999999998</v>
      </c>
      <c r="H94" s="154"/>
      <c r="I94">
        <f>BRPL_EOD!AK94+BRPL_EOD!AL94</f>
        <v>99.62</v>
      </c>
      <c r="J94">
        <f>BYPL_EOD!AK94+BYPL_EOD!AL94</f>
        <v>45</v>
      </c>
      <c r="K94">
        <f>MES_EOD!AK94+MES_EOD!AL94</f>
        <v>5</v>
      </c>
      <c r="L94">
        <f>NDMC_EOD!AK94+NDMC_EOD!AL94</f>
        <v>17.96</v>
      </c>
      <c r="M94">
        <f>TPDDL_EOD!AK94+TPDDL_EOD!AL94</f>
        <v>50</v>
      </c>
      <c r="N94">
        <f t="shared" si="7"/>
        <v>217.58</v>
      </c>
      <c r="O94" s="154">
        <f t="shared" si="8"/>
        <v>0</v>
      </c>
      <c r="P94">
        <v>99.61999999999999</v>
      </c>
      <c r="Q94">
        <v>44.999999999999993</v>
      </c>
      <c r="R94">
        <v>4.9999999999999991</v>
      </c>
      <c r="S94">
        <v>17.959999999999997</v>
      </c>
      <c r="T94">
        <v>49.999999999999993</v>
      </c>
      <c r="U94" s="156">
        <f t="shared" si="9"/>
        <v>217.57999999999998</v>
      </c>
      <c r="V94" s="154">
        <f t="shared" si="10"/>
        <v>0</v>
      </c>
      <c r="Y94">
        <f>BAWANA!AW94+BAWANA!AX94</f>
        <v>32</v>
      </c>
      <c r="Z94">
        <f>BAWANA!BD94+BAWANA!BE94</f>
        <v>20.420000000000002</v>
      </c>
      <c r="AA94">
        <f>BAWANA!X94+BAWANA!Y94</f>
        <v>32</v>
      </c>
      <c r="AB94">
        <f>BAWANA!AE94+BAWANA!AF94</f>
        <v>20.420000000000002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217.57999999999998</v>
      </c>
      <c r="E95">
        <f>BAWANA!AM95</f>
        <v>0</v>
      </c>
      <c r="F95">
        <f t="shared" si="11"/>
        <v>256</v>
      </c>
      <c r="G95">
        <f t="shared" si="12"/>
        <v>217.57999999999998</v>
      </c>
      <c r="H95" s="154"/>
      <c r="I95">
        <f>BRPL_EOD!AK95+BRPL_EOD!AL95</f>
        <v>99.62</v>
      </c>
      <c r="J95">
        <f>BYPL_EOD!AK95+BYPL_EOD!AL95</f>
        <v>45</v>
      </c>
      <c r="K95">
        <f>MES_EOD!AK95+MES_EOD!AL95</f>
        <v>5</v>
      </c>
      <c r="L95">
        <f>NDMC_EOD!AK95+NDMC_EOD!AL95</f>
        <v>17.96</v>
      </c>
      <c r="M95">
        <f>TPDDL_EOD!AK95+TPDDL_EOD!AL95</f>
        <v>50</v>
      </c>
      <c r="N95">
        <f t="shared" si="7"/>
        <v>217.58</v>
      </c>
      <c r="O95" s="154">
        <f t="shared" si="8"/>
        <v>0</v>
      </c>
      <c r="P95">
        <v>99.61999999999999</v>
      </c>
      <c r="Q95">
        <v>44.999999999999993</v>
      </c>
      <c r="R95">
        <v>4.9999999999999991</v>
      </c>
      <c r="S95">
        <v>17.959999999999997</v>
      </c>
      <c r="T95">
        <v>49.999999999999993</v>
      </c>
      <c r="U95" s="156">
        <f t="shared" si="9"/>
        <v>217.57999999999998</v>
      </c>
      <c r="V95" s="154">
        <f t="shared" si="10"/>
        <v>0</v>
      </c>
      <c r="Y95">
        <f>BAWANA!AW95+BAWANA!AX95</f>
        <v>32</v>
      </c>
      <c r="Z95">
        <f>BAWANA!BD95+BAWANA!BE95</f>
        <v>20.420000000000002</v>
      </c>
      <c r="AA95">
        <f>BAWANA!X95+BAWANA!Y95</f>
        <v>32</v>
      </c>
      <c r="AB95">
        <f>BAWANA!AE95+BAWANA!AF95</f>
        <v>20.420000000000002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217.57999999999998</v>
      </c>
      <c r="E96">
        <f>BAWANA!AM96</f>
        <v>0</v>
      </c>
      <c r="F96">
        <f t="shared" si="11"/>
        <v>256</v>
      </c>
      <c r="G96">
        <f t="shared" si="12"/>
        <v>217.57999999999998</v>
      </c>
      <c r="H96" s="154"/>
      <c r="I96">
        <f>BRPL_EOD!AK96+BRPL_EOD!AL96</f>
        <v>99.62</v>
      </c>
      <c r="J96">
        <f>BYPL_EOD!AK96+BYPL_EOD!AL96</f>
        <v>45</v>
      </c>
      <c r="K96">
        <f>MES_EOD!AK96+MES_EOD!AL96</f>
        <v>5</v>
      </c>
      <c r="L96">
        <f>NDMC_EOD!AK96+NDMC_EOD!AL96</f>
        <v>17.96</v>
      </c>
      <c r="M96">
        <f>TPDDL_EOD!AK96+TPDDL_EOD!AL96</f>
        <v>50</v>
      </c>
      <c r="N96">
        <f t="shared" si="7"/>
        <v>217.58</v>
      </c>
      <c r="O96" s="154">
        <f t="shared" si="8"/>
        <v>0</v>
      </c>
      <c r="P96">
        <v>99.61999999999999</v>
      </c>
      <c r="Q96">
        <v>44.999999999999993</v>
      </c>
      <c r="R96">
        <v>4.9999999999999991</v>
      </c>
      <c r="S96">
        <v>17.959999999999997</v>
      </c>
      <c r="T96">
        <v>49.999999999999993</v>
      </c>
      <c r="U96" s="156">
        <f t="shared" si="9"/>
        <v>217.57999999999998</v>
      </c>
      <c r="V96" s="154">
        <f t="shared" si="10"/>
        <v>0</v>
      </c>
      <c r="Y96">
        <f>BAWANA!AW96+BAWANA!AX96</f>
        <v>32</v>
      </c>
      <c r="Z96">
        <f>BAWANA!BD96+BAWANA!BE96</f>
        <v>20.420000000000002</v>
      </c>
      <c r="AA96">
        <f>BAWANA!X96+BAWANA!Y96</f>
        <v>32</v>
      </c>
      <c r="AB96">
        <f>BAWANA!AE96+BAWANA!AF96</f>
        <v>20.420000000000002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57.6</v>
      </c>
      <c r="K97">
        <f>MES_EOD!AK97+MES_EOD!AL97</f>
        <v>5.82</v>
      </c>
      <c r="L97">
        <f>NDMC_EOD!AK97+NDMC_EOD!AL97</f>
        <v>23.36</v>
      </c>
      <c r="M97">
        <f>TPDDL_EOD!AK97+TPDDL_EOD!AL97</f>
        <v>69.599999999999994</v>
      </c>
      <c r="N97">
        <f t="shared" si="7"/>
        <v>255.99999999999997</v>
      </c>
      <c r="O97" s="154">
        <f t="shared" si="8"/>
        <v>0</v>
      </c>
      <c r="P97">
        <v>99.620000000000019</v>
      </c>
      <c r="Q97">
        <v>57.600000000000009</v>
      </c>
      <c r="R97">
        <v>5.8200000000000012</v>
      </c>
      <c r="S97">
        <v>23.360000000000003</v>
      </c>
      <c r="T97">
        <v>69.600000000000009</v>
      </c>
      <c r="U97" s="156">
        <f t="shared" si="9"/>
        <v>256.00000000000006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57.6</v>
      </c>
      <c r="K98">
        <f>MES_EOD!AK98+MES_EOD!AL98</f>
        <v>5.82</v>
      </c>
      <c r="L98">
        <f>NDMC_EOD!AK98+NDMC_EOD!AL98</f>
        <v>23.36</v>
      </c>
      <c r="M98">
        <f>TPDDL_EOD!AK98+TPDDL_EOD!AL98</f>
        <v>69.599999999999994</v>
      </c>
      <c r="N98">
        <f t="shared" si="7"/>
        <v>255.99999999999997</v>
      </c>
      <c r="O98" s="154">
        <f t="shared" si="8"/>
        <v>0</v>
      </c>
      <c r="P98">
        <v>99.620000000000019</v>
      </c>
      <c r="Q98">
        <v>57.600000000000009</v>
      </c>
      <c r="R98">
        <v>5.8200000000000012</v>
      </c>
      <c r="S98">
        <v>23.360000000000003</v>
      </c>
      <c r="T98">
        <v>69.600000000000009</v>
      </c>
      <c r="U98" s="156">
        <f t="shared" si="9"/>
        <v>256.00000000000006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5.9974150000000002</v>
      </c>
      <c r="E99" s="156">
        <f t="shared" si="14"/>
        <v>0</v>
      </c>
      <c r="F99" s="156">
        <f t="shared" si="14"/>
        <v>6.1440000000000001</v>
      </c>
      <c r="G99" s="156">
        <f t="shared" si="14"/>
        <v>5.9974150000000002</v>
      </c>
      <c r="H99" s="156"/>
      <c r="I99" s="156">
        <f t="shared" si="14"/>
        <v>2.3921500000000018</v>
      </c>
      <c r="J99" s="156">
        <f t="shared" si="14"/>
        <v>1.2349000000000001</v>
      </c>
      <c r="K99" s="156">
        <f t="shared" si="14"/>
        <v>0.35485499999999981</v>
      </c>
      <c r="L99" s="156">
        <f t="shared" si="14"/>
        <v>0.44410250000000051</v>
      </c>
      <c r="M99" s="156">
        <f t="shared" si="14"/>
        <v>1.5713875000000019</v>
      </c>
      <c r="N99" s="156">
        <f t="shared" si="14"/>
        <v>5.9973950000000045</v>
      </c>
      <c r="O99" s="156">
        <f t="shared" si="14"/>
        <v>1.9999999999861017E-5</v>
      </c>
      <c r="P99" s="156">
        <f t="shared" si="14"/>
        <v>2.3921581862318857</v>
      </c>
      <c r="Q99" s="156">
        <f t="shared" si="14"/>
        <v>1.2349052990502349</v>
      </c>
      <c r="R99" s="156">
        <f t="shared" si="14"/>
        <v>0.35485318352862227</v>
      </c>
      <c r="S99" s="156">
        <f t="shared" si="14"/>
        <v>0.44410502961395765</v>
      </c>
      <c r="T99" s="156">
        <f t="shared" si="14"/>
        <v>1.5713933015753043</v>
      </c>
      <c r="U99" s="156">
        <f t="shared" si="14"/>
        <v>5.9974150000000002</v>
      </c>
      <c r="V99" s="156">
        <f t="shared" si="10"/>
        <v>0</v>
      </c>
      <c r="Y99" s="156">
        <f>SUM(Y3:Y98)/4000</f>
        <v>0.74295</v>
      </c>
      <c r="Z99" s="156">
        <f t="shared" ref="Z99:AD99" si="15">SUM(Z3:Z98)/4000</f>
        <v>0.32443000000000005</v>
      </c>
      <c r="AA99" s="156">
        <f t="shared" si="15"/>
        <v>0.74295</v>
      </c>
      <c r="AB99" s="156">
        <f t="shared" si="15"/>
        <v>0.32443000000000005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91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36" t="s">
        <v>349</v>
      </c>
      <c r="AD1" s="23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79" workbookViewId="0">
      <selection activeCell="AB104" sqref="AB104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36" t="s">
        <v>349</v>
      </c>
      <c r="AD1" s="23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30</v>
      </c>
      <c r="D75">
        <f>BAWANA!AP75</f>
        <v>0</v>
      </c>
      <c r="E75">
        <f>BAWANA!AQ75</f>
        <v>24</v>
      </c>
      <c r="F75">
        <f t="shared" si="11"/>
        <v>832</v>
      </c>
      <c r="G75">
        <f t="shared" si="12"/>
        <v>24</v>
      </c>
      <c r="H75" s="154"/>
      <c r="I75">
        <f>BRPL_EOD!AO75+BRPL_EOD!AP75</f>
        <v>9.34</v>
      </c>
      <c r="J75">
        <f>BYPL_EOD!AO75+BYPL_EOD!AP75</f>
        <v>5.4</v>
      </c>
      <c r="K75">
        <f>MES_EOD!AO75+MES_EOD!AP75</f>
        <v>0.55000000000000004</v>
      </c>
      <c r="L75">
        <f>NDMC_EOD!AO75+NDMC_EOD!AP75</f>
        <v>2.19</v>
      </c>
      <c r="M75">
        <f>TPDDL_EOD!AO75+TPDDL_EOD!AP75</f>
        <v>6.53</v>
      </c>
      <c r="N75">
        <f t="shared" si="7"/>
        <v>24.01</v>
      </c>
      <c r="O75" s="154">
        <f t="shared" si="8"/>
        <v>-1.0000000000001563E-2</v>
      </c>
      <c r="P75">
        <v>9.3361099541857548</v>
      </c>
      <c r="Q75">
        <v>5.3977509371095378</v>
      </c>
      <c r="R75">
        <v>0.54977092877967515</v>
      </c>
      <c r="S75">
        <v>2.1890878800499789</v>
      </c>
      <c r="T75">
        <v>6.5272802998750521</v>
      </c>
      <c r="U75" s="156">
        <f t="shared" si="9"/>
        <v>24</v>
      </c>
      <c r="V75" s="154">
        <f t="shared" si="10"/>
        <v>0</v>
      </c>
      <c r="Y75">
        <f>BAWANA!BA75+BAWANA!BB75</f>
        <v>3</v>
      </c>
      <c r="Z75">
        <f>BAWANA!BH75+BAWANA!BI75</f>
        <v>3</v>
      </c>
      <c r="AA75">
        <f>BAWANA!AB75+BAWANA!AC75</f>
        <v>3</v>
      </c>
      <c r="AB75">
        <f>BAWANA!AI75+BAWANA!AJ75</f>
        <v>3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30</v>
      </c>
      <c r="D76">
        <f>BAWANA!AP76</f>
        <v>0</v>
      </c>
      <c r="E76">
        <f>BAWANA!AQ76</f>
        <v>24</v>
      </c>
      <c r="F76">
        <f t="shared" si="11"/>
        <v>832</v>
      </c>
      <c r="G76">
        <f t="shared" si="12"/>
        <v>24</v>
      </c>
      <c r="H76" s="154"/>
      <c r="I76">
        <f>BRPL_EOD!AO76+BRPL_EOD!AP76</f>
        <v>9.34</v>
      </c>
      <c r="J76">
        <f>BYPL_EOD!AO76+BYPL_EOD!AP76</f>
        <v>5.4</v>
      </c>
      <c r="K76">
        <f>MES_EOD!AO76+MES_EOD!AP76</f>
        <v>0.55000000000000004</v>
      </c>
      <c r="L76">
        <f>NDMC_EOD!AO76+NDMC_EOD!AP76</f>
        <v>2.19</v>
      </c>
      <c r="M76">
        <f>TPDDL_EOD!AO76+TPDDL_EOD!AP76</f>
        <v>6.53</v>
      </c>
      <c r="N76">
        <f t="shared" si="7"/>
        <v>24.01</v>
      </c>
      <c r="O76" s="154">
        <f t="shared" si="8"/>
        <v>-1.0000000000001563E-2</v>
      </c>
      <c r="P76">
        <v>9.3361099541857548</v>
      </c>
      <c r="Q76">
        <v>5.3977509371095378</v>
      </c>
      <c r="R76">
        <v>0.54977092877967515</v>
      </c>
      <c r="S76">
        <v>2.1890878800499789</v>
      </c>
      <c r="T76">
        <v>6.5272802998750521</v>
      </c>
      <c r="U76" s="156">
        <f t="shared" si="9"/>
        <v>24</v>
      </c>
      <c r="V76" s="154">
        <f t="shared" si="10"/>
        <v>0</v>
      </c>
      <c r="Y76">
        <f>BAWANA!BA76+BAWANA!BB76</f>
        <v>3</v>
      </c>
      <c r="Z76">
        <f>BAWANA!BH76+BAWANA!BI76</f>
        <v>3</v>
      </c>
      <c r="AA76">
        <f>BAWANA!AB76+BAWANA!AC76</f>
        <v>3</v>
      </c>
      <c r="AB76">
        <f>BAWANA!AI76+BAWANA!AJ76</f>
        <v>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30</v>
      </c>
      <c r="D77">
        <f>BAWANA!AP77</f>
        <v>0</v>
      </c>
      <c r="E77">
        <f>BAWANA!AQ77</f>
        <v>24</v>
      </c>
      <c r="F77">
        <f t="shared" si="11"/>
        <v>832</v>
      </c>
      <c r="G77">
        <f t="shared" si="12"/>
        <v>24</v>
      </c>
      <c r="H77" s="154"/>
      <c r="I77">
        <f>BRPL_EOD!AO77+BRPL_EOD!AP77</f>
        <v>9.34</v>
      </c>
      <c r="J77">
        <f>BYPL_EOD!AO77+BYPL_EOD!AP77</f>
        <v>5.4</v>
      </c>
      <c r="K77">
        <f>MES_EOD!AO77+MES_EOD!AP77</f>
        <v>0.55000000000000004</v>
      </c>
      <c r="L77">
        <f>NDMC_EOD!AO77+NDMC_EOD!AP77</f>
        <v>2.19</v>
      </c>
      <c r="M77">
        <f>TPDDL_EOD!AO77+TPDDL_EOD!AP77</f>
        <v>6.53</v>
      </c>
      <c r="N77">
        <f t="shared" si="7"/>
        <v>24.01</v>
      </c>
      <c r="O77" s="154">
        <f t="shared" si="8"/>
        <v>-1.0000000000001563E-2</v>
      </c>
      <c r="P77">
        <v>9.3361099541857548</v>
      </c>
      <c r="Q77">
        <v>5.3977509371095378</v>
      </c>
      <c r="R77">
        <v>0.54977092877967515</v>
      </c>
      <c r="S77">
        <v>2.1890878800499789</v>
      </c>
      <c r="T77">
        <v>6.5272802998750521</v>
      </c>
      <c r="U77" s="156">
        <f t="shared" si="9"/>
        <v>24</v>
      </c>
      <c r="V77" s="154">
        <f t="shared" si="10"/>
        <v>0</v>
      </c>
      <c r="Y77">
        <f>BAWANA!BA77+BAWANA!BB77</f>
        <v>3</v>
      </c>
      <c r="Z77">
        <f>BAWANA!BH77+BAWANA!BI77</f>
        <v>3</v>
      </c>
      <c r="AA77">
        <f>BAWANA!AB77+BAWANA!AC77</f>
        <v>3</v>
      </c>
      <c r="AB77">
        <f>BAWANA!AI77+BAWANA!AJ77</f>
        <v>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30</v>
      </c>
      <c r="D78">
        <f>BAWANA!AP78</f>
        <v>0</v>
      </c>
      <c r="E78">
        <f>BAWANA!AQ78</f>
        <v>24</v>
      </c>
      <c r="F78">
        <f t="shared" si="11"/>
        <v>832</v>
      </c>
      <c r="G78">
        <f t="shared" si="12"/>
        <v>24</v>
      </c>
      <c r="H78" s="154"/>
      <c r="I78">
        <f>BRPL_EOD!AO78+BRPL_EOD!AP78</f>
        <v>9.34</v>
      </c>
      <c r="J78">
        <f>BYPL_EOD!AO78+BYPL_EOD!AP78</f>
        <v>5.4</v>
      </c>
      <c r="K78">
        <f>MES_EOD!AO78+MES_EOD!AP78</f>
        <v>0.55000000000000004</v>
      </c>
      <c r="L78">
        <f>NDMC_EOD!AO78+NDMC_EOD!AP78</f>
        <v>2.19</v>
      </c>
      <c r="M78">
        <f>TPDDL_EOD!AO78+TPDDL_EOD!AP78</f>
        <v>6.53</v>
      </c>
      <c r="N78">
        <f t="shared" si="7"/>
        <v>24.01</v>
      </c>
      <c r="O78" s="154">
        <f t="shared" si="8"/>
        <v>-1.0000000000001563E-2</v>
      </c>
      <c r="P78">
        <v>9.3361099541857548</v>
      </c>
      <c r="Q78">
        <v>5.3977509371095378</v>
      </c>
      <c r="R78">
        <v>0.54977092877967515</v>
      </c>
      <c r="S78">
        <v>2.1890878800499789</v>
      </c>
      <c r="T78">
        <v>6.5272802998750521</v>
      </c>
      <c r="U78" s="156">
        <f t="shared" si="9"/>
        <v>24</v>
      </c>
      <c r="V78" s="154">
        <f t="shared" si="10"/>
        <v>0</v>
      </c>
      <c r="Y78">
        <f>BAWANA!BA78+BAWANA!BB78</f>
        <v>3</v>
      </c>
      <c r="Z78">
        <f>BAWANA!BH78+BAWANA!BI78</f>
        <v>3</v>
      </c>
      <c r="AA78">
        <f>BAWANA!AB78+BAWANA!AC78</f>
        <v>3</v>
      </c>
      <c r="AB78">
        <f>BAWANA!AI78+BAWANA!AJ78</f>
        <v>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30</v>
      </c>
      <c r="D79">
        <f>BAWANA!AP79</f>
        <v>0</v>
      </c>
      <c r="E79">
        <f>BAWANA!AQ79</f>
        <v>18</v>
      </c>
      <c r="F79">
        <f t="shared" si="11"/>
        <v>832</v>
      </c>
      <c r="G79">
        <f t="shared" si="12"/>
        <v>18</v>
      </c>
      <c r="H79" s="154"/>
      <c r="I79">
        <f>BRPL_EOD!AO79+BRPL_EOD!AP79</f>
        <v>9.34</v>
      </c>
      <c r="J79">
        <f>BYPL_EOD!AO79+BYPL_EOD!AP79</f>
        <v>5.4</v>
      </c>
      <c r="K79">
        <f>MES_EOD!AO79+MES_EOD!AP79</f>
        <v>0.55000000000000004</v>
      </c>
      <c r="L79">
        <f>NDMC_EOD!AO79+NDMC_EOD!AP79</f>
        <v>2.19</v>
      </c>
      <c r="M79">
        <f>TPDDL_EOD!AO79+TPDDL_EOD!AP79</f>
        <v>6.53</v>
      </c>
      <c r="N79">
        <f t="shared" si="7"/>
        <v>24.01</v>
      </c>
      <c r="O79" s="154">
        <f t="shared" si="8"/>
        <v>-6.0100000000000016</v>
      </c>
      <c r="P79">
        <v>7.0020824656393161</v>
      </c>
      <c r="Q79">
        <v>4.0483132028321531</v>
      </c>
      <c r="R79">
        <v>0.41232819658475639</v>
      </c>
      <c r="S79">
        <v>1.6418159100374843</v>
      </c>
      <c r="T79">
        <v>4.8954602249062891</v>
      </c>
      <c r="U79" s="156">
        <f t="shared" si="9"/>
        <v>18</v>
      </c>
      <c r="V79" s="154">
        <f t="shared" si="10"/>
        <v>0</v>
      </c>
      <c r="Y79">
        <f>BAWANA!BA79+BAWANA!BB79</f>
        <v>3</v>
      </c>
      <c r="Z79">
        <f>BAWANA!BH79+BAWANA!BI79</f>
        <v>3</v>
      </c>
      <c r="AA79">
        <f>BAWANA!AB79+BAWANA!AC79</f>
        <v>3</v>
      </c>
      <c r="AB79">
        <f>BAWANA!AI79+BAWANA!AJ79</f>
        <v>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30</v>
      </c>
      <c r="D80">
        <f>BAWANA!AP80</f>
        <v>0</v>
      </c>
      <c r="E80">
        <f>BAWANA!AQ80</f>
        <v>18</v>
      </c>
      <c r="F80">
        <f t="shared" si="11"/>
        <v>832</v>
      </c>
      <c r="G80">
        <f t="shared" si="12"/>
        <v>18</v>
      </c>
      <c r="H80" s="154"/>
      <c r="I80">
        <f>BRPL_EOD!AO80+BRPL_EOD!AP80</f>
        <v>9.34</v>
      </c>
      <c r="J80">
        <f>BYPL_EOD!AO80+BYPL_EOD!AP80</f>
        <v>5.4</v>
      </c>
      <c r="K80">
        <f>MES_EOD!AO80+MES_EOD!AP80</f>
        <v>0.55000000000000004</v>
      </c>
      <c r="L80">
        <f>NDMC_EOD!AO80+NDMC_EOD!AP80</f>
        <v>2.19</v>
      </c>
      <c r="M80">
        <f>TPDDL_EOD!AO80+TPDDL_EOD!AP80</f>
        <v>6.53</v>
      </c>
      <c r="N80">
        <f t="shared" si="7"/>
        <v>24.01</v>
      </c>
      <c r="O80" s="154">
        <f t="shared" si="8"/>
        <v>-6.0100000000000016</v>
      </c>
      <c r="P80">
        <v>7.0020824656393161</v>
      </c>
      <c r="Q80">
        <v>4.0483132028321531</v>
      </c>
      <c r="R80">
        <v>0.41232819658475639</v>
      </c>
      <c r="S80">
        <v>1.6418159100374843</v>
      </c>
      <c r="T80">
        <v>4.8954602249062891</v>
      </c>
      <c r="U80" s="156">
        <f t="shared" si="9"/>
        <v>18</v>
      </c>
      <c r="V80" s="154">
        <f t="shared" si="10"/>
        <v>0</v>
      </c>
      <c r="Y80">
        <f>BAWANA!BA80+BAWANA!BB80</f>
        <v>3</v>
      </c>
      <c r="Z80">
        <f>BAWANA!BH80+BAWANA!BI80</f>
        <v>3</v>
      </c>
      <c r="AA80">
        <f>BAWANA!AB80+BAWANA!AC80</f>
        <v>3</v>
      </c>
      <c r="AB80">
        <f>BAWANA!AI80+BAWANA!AJ80</f>
        <v>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30</v>
      </c>
      <c r="D81">
        <f>BAWANA!AP81</f>
        <v>0</v>
      </c>
      <c r="E81">
        <f>BAWANA!AQ81</f>
        <v>24</v>
      </c>
      <c r="F81">
        <f t="shared" si="11"/>
        <v>832</v>
      </c>
      <c r="G81">
        <f t="shared" si="12"/>
        <v>24</v>
      </c>
      <c r="H81" s="154"/>
      <c r="I81">
        <f>BRPL_EOD!AO81+BRPL_EOD!AP81</f>
        <v>9.34</v>
      </c>
      <c r="J81">
        <f>BYPL_EOD!AO81+BYPL_EOD!AP81</f>
        <v>5.4</v>
      </c>
      <c r="K81">
        <f>MES_EOD!AO81+MES_EOD!AP81</f>
        <v>0.55000000000000004</v>
      </c>
      <c r="L81">
        <f>NDMC_EOD!AO81+NDMC_EOD!AP81</f>
        <v>2.19</v>
      </c>
      <c r="M81">
        <f>TPDDL_EOD!AO81+TPDDL_EOD!AP81</f>
        <v>6.53</v>
      </c>
      <c r="N81">
        <f t="shared" si="7"/>
        <v>24.01</v>
      </c>
      <c r="O81" s="154">
        <f t="shared" si="8"/>
        <v>-1.0000000000001563E-2</v>
      </c>
      <c r="P81">
        <v>9.3361099541857548</v>
      </c>
      <c r="Q81">
        <v>5.3977509371095378</v>
      </c>
      <c r="R81">
        <v>0.54977092877967515</v>
      </c>
      <c r="S81">
        <v>2.1890878800499789</v>
      </c>
      <c r="T81">
        <v>6.5272802998750521</v>
      </c>
      <c r="U81" s="156">
        <f t="shared" si="9"/>
        <v>24</v>
      </c>
      <c r="V81" s="154">
        <f t="shared" si="10"/>
        <v>0</v>
      </c>
      <c r="Y81">
        <f>BAWANA!BA81+BAWANA!BB81</f>
        <v>3</v>
      </c>
      <c r="Z81">
        <f>BAWANA!BH81+BAWANA!BI81</f>
        <v>3</v>
      </c>
      <c r="AA81">
        <f>BAWANA!AB81+BAWANA!AC81</f>
        <v>3</v>
      </c>
      <c r="AB81">
        <f>BAWANA!AI81+BAWANA!AJ81</f>
        <v>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30</v>
      </c>
      <c r="D82">
        <f>BAWANA!AP82</f>
        <v>0</v>
      </c>
      <c r="E82">
        <f>BAWANA!AQ82</f>
        <v>24</v>
      </c>
      <c r="F82">
        <f t="shared" si="11"/>
        <v>832</v>
      </c>
      <c r="G82">
        <f t="shared" si="12"/>
        <v>24</v>
      </c>
      <c r="H82" s="154"/>
      <c r="I82">
        <f>BRPL_EOD!AO82+BRPL_EOD!AP82</f>
        <v>9.34</v>
      </c>
      <c r="J82">
        <f>BYPL_EOD!AO82+BYPL_EOD!AP82</f>
        <v>5.4</v>
      </c>
      <c r="K82">
        <f>MES_EOD!AO82+MES_EOD!AP82</f>
        <v>0.55000000000000004</v>
      </c>
      <c r="L82">
        <f>NDMC_EOD!AO82+NDMC_EOD!AP82</f>
        <v>2.19</v>
      </c>
      <c r="M82">
        <f>TPDDL_EOD!AO82+TPDDL_EOD!AP82</f>
        <v>6.53</v>
      </c>
      <c r="N82">
        <f t="shared" si="7"/>
        <v>24.01</v>
      </c>
      <c r="O82" s="154">
        <f t="shared" si="8"/>
        <v>-1.0000000000001563E-2</v>
      </c>
      <c r="P82">
        <v>9.3361099541857548</v>
      </c>
      <c r="Q82">
        <v>5.3977509371095378</v>
      </c>
      <c r="R82">
        <v>0.54977092877967515</v>
      </c>
      <c r="S82">
        <v>2.1890878800499789</v>
      </c>
      <c r="T82">
        <v>6.5272802998750521</v>
      </c>
      <c r="U82" s="156">
        <f t="shared" si="9"/>
        <v>24</v>
      </c>
      <c r="V82" s="154">
        <f t="shared" si="10"/>
        <v>0</v>
      </c>
      <c r="Y82">
        <f>BAWANA!BA82+BAWANA!BB82</f>
        <v>3</v>
      </c>
      <c r="Z82">
        <f>BAWANA!BH82+BAWANA!BI82</f>
        <v>3</v>
      </c>
      <c r="AA82">
        <f>BAWANA!AB82+BAWANA!AC82</f>
        <v>3</v>
      </c>
      <c r="AB82">
        <f>BAWANA!AI82+BAWANA!AJ82</f>
        <v>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1005</v>
      </c>
      <c r="C83">
        <f>BAWANA!G83</f>
        <v>35</v>
      </c>
      <c r="D83">
        <f>BAWANA!AP83</f>
        <v>0</v>
      </c>
      <c r="E83">
        <f>BAWANA!AQ83</f>
        <v>28</v>
      </c>
      <c r="F83">
        <f t="shared" si="11"/>
        <v>832</v>
      </c>
      <c r="G83">
        <f t="shared" si="12"/>
        <v>28</v>
      </c>
      <c r="H83" s="154"/>
      <c r="I83">
        <f>BRPL_EOD!AO83+BRPL_EOD!AP83</f>
        <v>10.9</v>
      </c>
      <c r="J83">
        <f>BYPL_EOD!AO83+BYPL_EOD!AP83</f>
        <v>6.3</v>
      </c>
      <c r="K83">
        <f>MES_EOD!AO83+MES_EOD!AP83</f>
        <v>0.64</v>
      </c>
      <c r="L83">
        <f>NDMC_EOD!AO83+NDMC_EOD!AP83</f>
        <v>2.56</v>
      </c>
      <c r="M83">
        <f>TPDDL_EOD!AO83+TPDDL_EOD!AP83</f>
        <v>7.61</v>
      </c>
      <c r="N83">
        <f t="shared" si="7"/>
        <v>28.009999999999998</v>
      </c>
      <c r="O83" s="154">
        <f t="shared" si="8"/>
        <v>-9.9999999999980105E-3</v>
      </c>
      <c r="P83">
        <v>10.896108532666906</v>
      </c>
      <c r="Q83">
        <v>6.2977508032845417</v>
      </c>
      <c r="R83">
        <v>0.63977151017493761</v>
      </c>
      <c r="S83">
        <v>2.5590860406997504</v>
      </c>
      <c r="T83">
        <v>7.6072831131738674</v>
      </c>
      <c r="U83" s="156">
        <f t="shared" si="9"/>
        <v>28.000000000000004</v>
      </c>
      <c r="V83" s="154">
        <f t="shared" si="10"/>
        <v>0</v>
      </c>
      <c r="Y83">
        <f>BAWANA!BA83+BAWANA!BB83</f>
        <v>3.5</v>
      </c>
      <c r="Z83">
        <f>BAWANA!BH83+BAWANA!BI83</f>
        <v>3.5</v>
      </c>
      <c r="AA83">
        <f>BAWANA!AB83+BAWANA!AC83</f>
        <v>3.5</v>
      </c>
      <c r="AB83">
        <f>BAWANA!AI83+BAWANA!AJ83</f>
        <v>3.5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1005</v>
      </c>
      <c r="C84">
        <f>BAWANA!G84</f>
        <v>35</v>
      </c>
      <c r="D84">
        <f>BAWANA!AP84</f>
        <v>0</v>
      </c>
      <c r="E84">
        <f>BAWANA!AQ84</f>
        <v>28</v>
      </c>
      <c r="F84">
        <f t="shared" si="11"/>
        <v>832</v>
      </c>
      <c r="G84">
        <f t="shared" si="12"/>
        <v>28</v>
      </c>
      <c r="H84" s="154"/>
      <c r="I84">
        <f>BRPL_EOD!AO84+BRPL_EOD!AP84</f>
        <v>10.9</v>
      </c>
      <c r="J84">
        <f>BYPL_EOD!AO84+BYPL_EOD!AP84</f>
        <v>6.3</v>
      </c>
      <c r="K84">
        <f>MES_EOD!AO84+MES_EOD!AP84</f>
        <v>0.64</v>
      </c>
      <c r="L84">
        <f>NDMC_EOD!AO84+NDMC_EOD!AP84</f>
        <v>2.56</v>
      </c>
      <c r="M84">
        <f>TPDDL_EOD!AO84+TPDDL_EOD!AP84</f>
        <v>7.61</v>
      </c>
      <c r="N84">
        <f t="shared" si="7"/>
        <v>28.009999999999998</v>
      </c>
      <c r="O84" s="154">
        <f t="shared" si="8"/>
        <v>-9.9999999999980105E-3</v>
      </c>
      <c r="P84">
        <v>10.896108532666906</v>
      </c>
      <c r="Q84">
        <v>6.2977508032845417</v>
      </c>
      <c r="R84">
        <v>0.63977151017493761</v>
      </c>
      <c r="S84">
        <v>2.5590860406997504</v>
      </c>
      <c r="T84">
        <v>7.6072831131738674</v>
      </c>
      <c r="U84" s="156">
        <f t="shared" si="9"/>
        <v>28.000000000000004</v>
      </c>
      <c r="V84" s="154">
        <f t="shared" si="10"/>
        <v>0</v>
      </c>
      <c r="Y84">
        <f>BAWANA!BA84+BAWANA!BB84</f>
        <v>3.5</v>
      </c>
      <c r="Z84">
        <f>BAWANA!BH84+BAWANA!BI84</f>
        <v>3.5</v>
      </c>
      <c r="AA84">
        <f>BAWANA!AB84+BAWANA!AC84</f>
        <v>3.5</v>
      </c>
      <c r="AB84">
        <f>BAWANA!AI84+BAWANA!AJ84</f>
        <v>3.5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1005</v>
      </c>
      <c r="C85">
        <f>BAWANA!G85</f>
        <v>35</v>
      </c>
      <c r="D85">
        <f>BAWANA!AP85</f>
        <v>0</v>
      </c>
      <c r="E85">
        <f>BAWANA!AQ85</f>
        <v>28</v>
      </c>
      <c r="F85">
        <f t="shared" si="11"/>
        <v>832</v>
      </c>
      <c r="G85">
        <f t="shared" si="12"/>
        <v>28</v>
      </c>
      <c r="H85" s="154"/>
      <c r="I85">
        <f>BRPL_EOD!AO85+BRPL_EOD!AP85</f>
        <v>10.9</v>
      </c>
      <c r="J85">
        <f>BYPL_EOD!AO85+BYPL_EOD!AP85</f>
        <v>6.3</v>
      </c>
      <c r="K85">
        <f>MES_EOD!AO85+MES_EOD!AP85</f>
        <v>0.64</v>
      </c>
      <c r="L85">
        <f>NDMC_EOD!AO85+NDMC_EOD!AP85</f>
        <v>2.56</v>
      </c>
      <c r="M85">
        <f>TPDDL_EOD!AO85+TPDDL_EOD!AP85</f>
        <v>7.61</v>
      </c>
      <c r="N85">
        <f t="shared" si="7"/>
        <v>28.009999999999998</v>
      </c>
      <c r="O85" s="154">
        <f t="shared" si="8"/>
        <v>-9.9999999999980105E-3</v>
      </c>
      <c r="P85">
        <v>10.896108532666906</v>
      </c>
      <c r="Q85">
        <v>6.2977508032845417</v>
      </c>
      <c r="R85">
        <v>0.63977151017493761</v>
      </c>
      <c r="S85">
        <v>2.5590860406997504</v>
      </c>
      <c r="T85">
        <v>7.6072831131738674</v>
      </c>
      <c r="U85" s="156">
        <f t="shared" si="9"/>
        <v>28.000000000000004</v>
      </c>
      <c r="V85" s="154">
        <f t="shared" si="10"/>
        <v>0</v>
      </c>
      <c r="Y85">
        <f>BAWANA!BA85+BAWANA!BB85</f>
        <v>3.5</v>
      </c>
      <c r="Z85">
        <f>BAWANA!BH85+BAWANA!BI85</f>
        <v>3.5</v>
      </c>
      <c r="AA85">
        <f>BAWANA!AB85+BAWANA!AC85</f>
        <v>3.5</v>
      </c>
      <c r="AB85">
        <f>BAWANA!AI85+BAWANA!AJ85</f>
        <v>3.5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1005</v>
      </c>
      <c r="C86">
        <f>BAWANA!G86</f>
        <v>35</v>
      </c>
      <c r="D86">
        <f>BAWANA!AP86</f>
        <v>0</v>
      </c>
      <c r="E86">
        <f>BAWANA!AQ86</f>
        <v>28</v>
      </c>
      <c r="F86">
        <f t="shared" si="11"/>
        <v>832</v>
      </c>
      <c r="G86">
        <f t="shared" si="12"/>
        <v>28</v>
      </c>
      <c r="H86" s="154"/>
      <c r="I86">
        <f>BRPL_EOD!AO86+BRPL_EOD!AP86</f>
        <v>10.9</v>
      </c>
      <c r="J86">
        <f>BYPL_EOD!AO86+BYPL_EOD!AP86</f>
        <v>6.3</v>
      </c>
      <c r="K86">
        <f>MES_EOD!AO86+MES_EOD!AP86</f>
        <v>0.64</v>
      </c>
      <c r="L86">
        <f>NDMC_EOD!AO86+NDMC_EOD!AP86</f>
        <v>2.56</v>
      </c>
      <c r="M86">
        <f>TPDDL_EOD!AO86+TPDDL_EOD!AP86</f>
        <v>7.61</v>
      </c>
      <c r="N86">
        <f t="shared" si="7"/>
        <v>28.009999999999998</v>
      </c>
      <c r="O86" s="154">
        <f t="shared" si="8"/>
        <v>-9.9999999999980105E-3</v>
      </c>
      <c r="P86">
        <v>10.896108532666906</v>
      </c>
      <c r="Q86">
        <v>6.2977508032845417</v>
      </c>
      <c r="R86">
        <v>0.63977151017493761</v>
      </c>
      <c r="S86">
        <v>2.5590860406997504</v>
      </c>
      <c r="T86">
        <v>7.6072831131738674</v>
      </c>
      <c r="U86" s="156">
        <f t="shared" si="9"/>
        <v>28.000000000000004</v>
      </c>
      <c r="V86" s="154">
        <f t="shared" si="10"/>
        <v>0</v>
      </c>
      <c r="Y86">
        <f>BAWANA!BA86+BAWANA!BB86</f>
        <v>3.5</v>
      </c>
      <c r="Z86">
        <f>BAWANA!BH86+BAWANA!BI86</f>
        <v>3.5</v>
      </c>
      <c r="AA86">
        <f>BAWANA!AB86+BAWANA!AC86</f>
        <v>3.5</v>
      </c>
      <c r="AB86">
        <f>BAWANA!AI86+BAWANA!AJ86</f>
        <v>3.5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995</v>
      </c>
      <c r="C87">
        <f>BAWANA!G87</f>
        <v>45</v>
      </c>
      <c r="D87">
        <f>BAWANA!AP87</f>
        <v>0</v>
      </c>
      <c r="E87">
        <f>BAWANA!AQ87</f>
        <v>36</v>
      </c>
      <c r="F87">
        <f t="shared" si="11"/>
        <v>832</v>
      </c>
      <c r="G87">
        <f t="shared" si="12"/>
        <v>36</v>
      </c>
      <c r="H87" s="154"/>
      <c r="I87">
        <f>BRPL_EOD!AO87+BRPL_EOD!AP87</f>
        <v>14.01</v>
      </c>
      <c r="J87">
        <f>BYPL_EOD!AO87+BYPL_EOD!AP87</f>
        <v>8.1</v>
      </c>
      <c r="K87">
        <f>MES_EOD!AO87+MES_EOD!AP87</f>
        <v>0.82</v>
      </c>
      <c r="L87">
        <f>NDMC_EOD!AO87+NDMC_EOD!AP87</f>
        <v>3.29</v>
      </c>
      <c r="M87">
        <f>TPDDL_EOD!AO87+TPDDL_EOD!AP87</f>
        <v>9.7899999999999991</v>
      </c>
      <c r="N87">
        <f t="shared" si="7"/>
        <v>36.01</v>
      </c>
      <c r="O87" s="154">
        <f t="shared" si="8"/>
        <v>-9.9999999999980105E-3</v>
      </c>
      <c r="P87">
        <v>14.006109414051652</v>
      </c>
      <c r="Q87">
        <v>8.0977506248264373</v>
      </c>
      <c r="R87">
        <v>0.81977228547625658</v>
      </c>
      <c r="S87">
        <v>3.2890863648986395</v>
      </c>
      <c r="T87">
        <v>9.787281310747014</v>
      </c>
      <c r="U87" s="156">
        <f t="shared" si="9"/>
        <v>36</v>
      </c>
      <c r="V87" s="154">
        <f t="shared" si="10"/>
        <v>0</v>
      </c>
      <c r="Y87">
        <f>BAWANA!BA87+BAWANA!BB87</f>
        <v>4.5</v>
      </c>
      <c r="Z87">
        <f>BAWANA!BH87+BAWANA!BI87</f>
        <v>4.5</v>
      </c>
      <c r="AA87">
        <f>BAWANA!AB87+BAWANA!AC87</f>
        <v>4.5</v>
      </c>
      <c r="AB87">
        <f>BAWANA!AI87+BAWANA!AJ87</f>
        <v>4.5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995</v>
      </c>
      <c r="C88">
        <f>BAWANA!G88</f>
        <v>45</v>
      </c>
      <c r="D88">
        <f>BAWANA!AP88</f>
        <v>0</v>
      </c>
      <c r="E88">
        <f>BAWANA!AQ88</f>
        <v>36</v>
      </c>
      <c r="F88">
        <f t="shared" si="11"/>
        <v>832</v>
      </c>
      <c r="G88">
        <f t="shared" si="12"/>
        <v>36</v>
      </c>
      <c r="H88" s="154"/>
      <c r="I88">
        <f>BRPL_EOD!AO88+BRPL_EOD!AP88</f>
        <v>14.01</v>
      </c>
      <c r="J88">
        <f>BYPL_EOD!AO88+BYPL_EOD!AP88</f>
        <v>8.1</v>
      </c>
      <c r="K88">
        <f>MES_EOD!AO88+MES_EOD!AP88</f>
        <v>0.82</v>
      </c>
      <c r="L88">
        <f>NDMC_EOD!AO88+NDMC_EOD!AP88</f>
        <v>3.29</v>
      </c>
      <c r="M88">
        <f>TPDDL_EOD!AO88+TPDDL_EOD!AP88</f>
        <v>9.7899999999999991</v>
      </c>
      <c r="N88">
        <f t="shared" si="7"/>
        <v>36.01</v>
      </c>
      <c r="O88" s="154">
        <f t="shared" si="8"/>
        <v>-9.9999999999980105E-3</v>
      </c>
      <c r="P88">
        <v>14.006109414051652</v>
      </c>
      <c r="Q88">
        <v>8.0977506248264373</v>
      </c>
      <c r="R88">
        <v>0.81977228547625658</v>
      </c>
      <c r="S88">
        <v>3.2890863648986395</v>
      </c>
      <c r="T88">
        <v>9.787281310747014</v>
      </c>
      <c r="U88" s="156">
        <f t="shared" si="9"/>
        <v>36</v>
      </c>
      <c r="V88" s="154">
        <f t="shared" si="10"/>
        <v>0</v>
      </c>
      <c r="Y88">
        <f>BAWANA!BA88+BAWANA!BB88</f>
        <v>4.5</v>
      </c>
      <c r="Z88">
        <f>BAWANA!BH88+BAWANA!BI88</f>
        <v>4.5</v>
      </c>
      <c r="AA88">
        <f>BAWANA!AB88+BAWANA!AC88</f>
        <v>4.5</v>
      </c>
      <c r="AB88">
        <f>BAWANA!AI88+BAWANA!AJ88</f>
        <v>4.5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995</v>
      </c>
      <c r="C89">
        <f>BAWANA!G89</f>
        <v>45</v>
      </c>
      <c r="D89">
        <f>BAWANA!AP89</f>
        <v>0</v>
      </c>
      <c r="E89">
        <f>BAWANA!AQ89</f>
        <v>36</v>
      </c>
      <c r="F89">
        <f t="shared" si="11"/>
        <v>832</v>
      </c>
      <c r="G89">
        <f t="shared" si="12"/>
        <v>36</v>
      </c>
      <c r="H89" s="154"/>
      <c r="I89">
        <f>BRPL_EOD!AO89+BRPL_EOD!AP89</f>
        <v>14.01</v>
      </c>
      <c r="J89">
        <f>BYPL_EOD!AO89+BYPL_EOD!AP89</f>
        <v>8.1</v>
      </c>
      <c r="K89">
        <f>MES_EOD!AO89+MES_EOD!AP89</f>
        <v>0.82</v>
      </c>
      <c r="L89">
        <f>NDMC_EOD!AO89+NDMC_EOD!AP89</f>
        <v>3.29</v>
      </c>
      <c r="M89">
        <f>TPDDL_EOD!AO89+TPDDL_EOD!AP89</f>
        <v>9.7899999999999991</v>
      </c>
      <c r="N89">
        <f t="shared" si="7"/>
        <v>36.01</v>
      </c>
      <c r="O89" s="154">
        <f t="shared" si="8"/>
        <v>-9.9999999999980105E-3</v>
      </c>
      <c r="P89">
        <v>14.006109414051652</v>
      </c>
      <c r="Q89">
        <v>8.0977506248264373</v>
      </c>
      <c r="R89">
        <v>0.81977228547625658</v>
      </c>
      <c r="S89">
        <v>3.2890863648986395</v>
      </c>
      <c r="T89">
        <v>9.787281310747014</v>
      </c>
      <c r="U89" s="156">
        <f t="shared" si="9"/>
        <v>36</v>
      </c>
      <c r="V89" s="154">
        <f t="shared" si="10"/>
        <v>0</v>
      </c>
      <c r="Y89">
        <f>BAWANA!BA89+BAWANA!BB89</f>
        <v>4.5</v>
      </c>
      <c r="Z89">
        <f>BAWANA!BH89+BAWANA!BI89</f>
        <v>4.5</v>
      </c>
      <c r="AA89">
        <f>BAWANA!AB89+BAWANA!AC89</f>
        <v>4.5</v>
      </c>
      <c r="AB89">
        <f>BAWANA!AI89+BAWANA!AJ89</f>
        <v>4.5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995</v>
      </c>
      <c r="C90">
        <f>BAWANA!G90</f>
        <v>45</v>
      </c>
      <c r="D90">
        <f>BAWANA!AP90</f>
        <v>0</v>
      </c>
      <c r="E90">
        <f>BAWANA!AQ90</f>
        <v>36</v>
      </c>
      <c r="F90">
        <f t="shared" si="11"/>
        <v>832</v>
      </c>
      <c r="G90">
        <f t="shared" si="12"/>
        <v>36</v>
      </c>
      <c r="H90" s="154"/>
      <c r="I90">
        <f>BRPL_EOD!AO90+BRPL_EOD!AP90</f>
        <v>14.01</v>
      </c>
      <c r="J90">
        <f>BYPL_EOD!AO90+BYPL_EOD!AP90</f>
        <v>8.1</v>
      </c>
      <c r="K90">
        <f>MES_EOD!AO90+MES_EOD!AP90</f>
        <v>0.82</v>
      </c>
      <c r="L90">
        <f>NDMC_EOD!AO90+NDMC_EOD!AP90</f>
        <v>3.29</v>
      </c>
      <c r="M90">
        <f>TPDDL_EOD!AO90+TPDDL_EOD!AP90</f>
        <v>9.7899999999999991</v>
      </c>
      <c r="N90">
        <f t="shared" si="7"/>
        <v>36.01</v>
      </c>
      <c r="O90" s="154">
        <f t="shared" si="8"/>
        <v>-9.9999999999980105E-3</v>
      </c>
      <c r="P90">
        <v>14.006109414051652</v>
      </c>
      <c r="Q90">
        <v>8.0977506248264373</v>
      </c>
      <c r="R90">
        <v>0.81977228547625658</v>
      </c>
      <c r="S90">
        <v>3.2890863648986395</v>
      </c>
      <c r="T90">
        <v>9.787281310747014</v>
      </c>
      <c r="U90" s="156">
        <f t="shared" si="9"/>
        <v>36</v>
      </c>
      <c r="V90" s="154">
        <f t="shared" si="10"/>
        <v>0</v>
      </c>
      <c r="Y90">
        <f>BAWANA!BA90+BAWANA!BB90</f>
        <v>4.5</v>
      </c>
      <c r="Z90">
        <f>BAWANA!BH90+BAWANA!BI90</f>
        <v>4.5</v>
      </c>
      <c r="AA90">
        <f>BAWANA!AB90+BAWANA!AC90</f>
        <v>4.5</v>
      </c>
      <c r="AB90">
        <f>BAWANA!AI90+BAWANA!AJ90</f>
        <v>4.5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995</v>
      </c>
      <c r="C91">
        <f>BAWANA!G91</f>
        <v>45</v>
      </c>
      <c r="D91">
        <f>BAWANA!AP91</f>
        <v>0</v>
      </c>
      <c r="E91">
        <f>BAWANA!AQ91</f>
        <v>36</v>
      </c>
      <c r="F91">
        <f t="shared" si="11"/>
        <v>832</v>
      </c>
      <c r="G91">
        <f t="shared" si="12"/>
        <v>36</v>
      </c>
      <c r="H91" s="154"/>
      <c r="I91">
        <f>BRPL_EOD!AO91+BRPL_EOD!AP91</f>
        <v>14.01</v>
      </c>
      <c r="J91">
        <f>BYPL_EOD!AO91+BYPL_EOD!AP91</f>
        <v>8.1</v>
      </c>
      <c r="K91">
        <f>MES_EOD!AO91+MES_EOD!AP91</f>
        <v>0.82</v>
      </c>
      <c r="L91">
        <f>NDMC_EOD!AO91+NDMC_EOD!AP91</f>
        <v>3.29</v>
      </c>
      <c r="M91">
        <f>TPDDL_EOD!AO91+TPDDL_EOD!AP91</f>
        <v>9.7899999999999991</v>
      </c>
      <c r="N91">
        <f t="shared" si="7"/>
        <v>36.01</v>
      </c>
      <c r="O91" s="154">
        <f t="shared" si="8"/>
        <v>-9.9999999999980105E-3</v>
      </c>
      <c r="P91">
        <v>14.006109414051652</v>
      </c>
      <c r="Q91">
        <v>8.0977506248264373</v>
      </c>
      <c r="R91">
        <v>0.81977228547625658</v>
      </c>
      <c r="S91">
        <v>3.2890863648986395</v>
      </c>
      <c r="T91">
        <v>9.787281310747014</v>
      </c>
      <c r="U91" s="156">
        <f t="shared" si="9"/>
        <v>36</v>
      </c>
      <c r="V91" s="154">
        <f t="shared" si="10"/>
        <v>0</v>
      </c>
      <c r="Y91">
        <f>BAWANA!BA91+BAWANA!BB91</f>
        <v>4.5</v>
      </c>
      <c r="Z91">
        <f>BAWANA!BH91+BAWANA!BI91</f>
        <v>4.5</v>
      </c>
      <c r="AA91">
        <f>BAWANA!AB91+BAWANA!AC91</f>
        <v>4.5</v>
      </c>
      <c r="AB91">
        <f>BAWANA!AI91+BAWANA!AJ91</f>
        <v>4.5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995</v>
      </c>
      <c r="C92">
        <f>BAWANA!G92</f>
        <v>45</v>
      </c>
      <c r="D92">
        <f>BAWANA!AP92</f>
        <v>0</v>
      </c>
      <c r="E92">
        <f>BAWANA!AQ92</f>
        <v>36</v>
      </c>
      <c r="F92">
        <f t="shared" si="11"/>
        <v>832</v>
      </c>
      <c r="G92">
        <f t="shared" si="12"/>
        <v>36</v>
      </c>
      <c r="H92" s="154"/>
      <c r="I92">
        <f>BRPL_EOD!AO92+BRPL_EOD!AP92</f>
        <v>14.01</v>
      </c>
      <c r="J92">
        <f>BYPL_EOD!AO92+BYPL_EOD!AP92</f>
        <v>8.1</v>
      </c>
      <c r="K92">
        <f>MES_EOD!AO92+MES_EOD!AP92</f>
        <v>0.82</v>
      </c>
      <c r="L92">
        <f>NDMC_EOD!AO92+NDMC_EOD!AP92</f>
        <v>3.29</v>
      </c>
      <c r="M92">
        <f>TPDDL_EOD!AO92+TPDDL_EOD!AP92</f>
        <v>9.7899999999999991</v>
      </c>
      <c r="N92">
        <f t="shared" si="7"/>
        <v>36.01</v>
      </c>
      <c r="O92" s="154">
        <f t="shared" si="8"/>
        <v>-9.9999999999980105E-3</v>
      </c>
      <c r="P92">
        <v>14.006109414051652</v>
      </c>
      <c r="Q92">
        <v>8.0977506248264373</v>
      </c>
      <c r="R92">
        <v>0.81977228547625658</v>
      </c>
      <c r="S92">
        <v>3.2890863648986395</v>
      </c>
      <c r="T92">
        <v>9.787281310747014</v>
      </c>
      <c r="U92" s="156">
        <f t="shared" si="9"/>
        <v>36</v>
      </c>
      <c r="V92" s="154">
        <f t="shared" si="10"/>
        <v>0</v>
      </c>
      <c r="Y92">
        <f>BAWANA!BA92+BAWANA!BB92</f>
        <v>4.5</v>
      </c>
      <c r="Z92">
        <f>BAWANA!BH92+BAWANA!BI92</f>
        <v>4.5</v>
      </c>
      <c r="AA92">
        <f>BAWANA!AB92+BAWANA!AC92</f>
        <v>4.5</v>
      </c>
      <c r="AB92">
        <f>BAWANA!AI92+BAWANA!AJ92</f>
        <v>4.5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995</v>
      </c>
      <c r="C93">
        <f>BAWANA!G93</f>
        <v>45</v>
      </c>
      <c r="D93">
        <f>BAWANA!AP93</f>
        <v>0</v>
      </c>
      <c r="E93">
        <f>BAWANA!AQ93</f>
        <v>36</v>
      </c>
      <c r="F93">
        <f t="shared" si="11"/>
        <v>832</v>
      </c>
      <c r="G93">
        <f t="shared" si="12"/>
        <v>36</v>
      </c>
      <c r="H93" s="154"/>
      <c r="I93">
        <f>BRPL_EOD!AO93+BRPL_EOD!AP93</f>
        <v>14.01</v>
      </c>
      <c r="J93">
        <f>BYPL_EOD!AO93+BYPL_EOD!AP93</f>
        <v>8.1</v>
      </c>
      <c r="K93">
        <f>MES_EOD!AO93+MES_EOD!AP93</f>
        <v>0.82</v>
      </c>
      <c r="L93">
        <f>NDMC_EOD!AO93+NDMC_EOD!AP93</f>
        <v>3.29</v>
      </c>
      <c r="M93">
        <f>TPDDL_EOD!AO93+TPDDL_EOD!AP93</f>
        <v>9.7899999999999991</v>
      </c>
      <c r="N93">
        <f t="shared" si="7"/>
        <v>36.01</v>
      </c>
      <c r="O93" s="154">
        <f t="shared" si="8"/>
        <v>-9.9999999999980105E-3</v>
      </c>
      <c r="P93">
        <v>14.006109414051652</v>
      </c>
      <c r="Q93">
        <v>8.0977506248264373</v>
      </c>
      <c r="R93">
        <v>0.81977228547625658</v>
      </c>
      <c r="S93">
        <v>3.2890863648986395</v>
      </c>
      <c r="T93">
        <v>9.787281310747014</v>
      </c>
      <c r="U93" s="156">
        <f t="shared" si="9"/>
        <v>36</v>
      </c>
      <c r="V93" s="154">
        <f t="shared" si="10"/>
        <v>0</v>
      </c>
      <c r="Y93">
        <f>BAWANA!BA93+BAWANA!BB93</f>
        <v>4.5</v>
      </c>
      <c r="Z93">
        <f>BAWANA!BH93+BAWANA!BI93</f>
        <v>4.5</v>
      </c>
      <c r="AA93">
        <f>BAWANA!AB93+BAWANA!AC93</f>
        <v>4.5</v>
      </c>
      <c r="AB93">
        <f>BAWANA!AI93+BAWANA!AJ93</f>
        <v>4.5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995</v>
      </c>
      <c r="C94">
        <f>BAWANA!G94</f>
        <v>45</v>
      </c>
      <c r="D94">
        <f>BAWANA!AP94</f>
        <v>0</v>
      </c>
      <c r="E94">
        <f>BAWANA!AQ94</f>
        <v>36</v>
      </c>
      <c r="F94">
        <f t="shared" si="11"/>
        <v>832</v>
      </c>
      <c r="G94">
        <f t="shared" si="12"/>
        <v>36</v>
      </c>
      <c r="H94" s="154"/>
      <c r="I94">
        <f>BRPL_EOD!AO94+BRPL_EOD!AP94</f>
        <v>14.01</v>
      </c>
      <c r="J94">
        <f>BYPL_EOD!AO94+BYPL_EOD!AP94</f>
        <v>8.1</v>
      </c>
      <c r="K94">
        <f>MES_EOD!AO94+MES_EOD!AP94</f>
        <v>0.82</v>
      </c>
      <c r="L94">
        <f>NDMC_EOD!AO94+NDMC_EOD!AP94</f>
        <v>3.29</v>
      </c>
      <c r="M94">
        <f>TPDDL_EOD!AO94+TPDDL_EOD!AP94</f>
        <v>9.7899999999999991</v>
      </c>
      <c r="N94">
        <f t="shared" si="7"/>
        <v>36.01</v>
      </c>
      <c r="O94" s="154">
        <f t="shared" si="8"/>
        <v>-9.9999999999980105E-3</v>
      </c>
      <c r="P94">
        <v>14.006109414051652</v>
      </c>
      <c r="Q94">
        <v>8.0977506248264373</v>
      </c>
      <c r="R94">
        <v>0.81977228547625658</v>
      </c>
      <c r="S94">
        <v>3.2890863648986395</v>
      </c>
      <c r="T94">
        <v>9.787281310747014</v>
      </c>
      <c r="U94" s="156">
        <f t="shared" si="9"/>
        <v>36</v>
      </c>
      <c r="V94" s="154">
        <f t="shared" si="10"/>
        <v>0</v>
      </c>
      <c r="Y94">
        <f>BAWANA!BA94+BAWANA!BB94</f>
        <v>4.5</v>
      </c>
      <c r="Z94">
        <f>BAWANA!BH94+BAWANA!BI94</f>
        <v>4.5</v>
      </c>
      <c r="AA94">
        <f>BAWANA!AB94+BAWANA!AC94</f>
        <v>4.5</v>
      </c>
      <c r="AB94">
        <f>BAWANA!AI94+BAWANA!AJ94</f>
        <v>4.5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995</v>
      </c>
      <c r="C95">
        <f>BAWANA!G95</f>
        <v>45</v>
      </c>
      <c r="D95">
        <f>BAWANA!AP95</f>
        <v>0</v>
      </c>
      <c r="E95">
        <f>BAWANA!AQ95</f>
        <v>36</v>
      </c>
      <c r="F95">
        <f t="shared" si="11"/>
        <v>832</v>
      </c>
      <c r="G95">
        <f t="shared" si="12"/>
        <v>36</v>
      </c>
      <c r="H95" s="154"/>
      <c r="I95">
        <f>BRPL_EOD!AO95+BRPL_EOD!AP95</f>
        <v>14.01</v>
      </c>
      <c r="J95">
        <f>BYPL_EOD!AO95+BYPL_EOD!AP95</f>
        <v>8.1</v>
      </c>
      <c r="K95">
        <f>MES_EOD!AO95+MES_EOD!AP95</f>
        <v>0.82</v>
      </c>
      <c r="L95">
        <f>NDMC_EOD!AO95+NDMC_EOD!AP95</f>
        <v>3.29</v>
      </c>
      <c r="M95">
        <f>TPDDL_EOD!AO95+TPDDL_EOD!AP95</f>
        <v>9.7899999999999991</v>
      </c>
      <c r="N95">
        <f t="shared" si="7"/>
        <v>36.01</v>
      </c>
      <c r="O95" s="154">
        <f t="shared" si="8"/>
        <v>-9.9999999999980105E-3</v>
      </c>
      <c r="P95">
        <v>14.006109414051652</v>
      </c>
      <c r="Q95">
        <v>8.0977506248264373</v>
      </c>
      <c r="R95">
        <v>0.81977228547625658</v>
      </c>
      <c r="S95">
        <v>3.2890863648986395</v>
      </c>
      <c r="T95">
        <v>9.787281310747014</v>
      </c>
      <c r="U95" s="156">
        <f t="shared" si="9"/>
        <v>36</v>
      </c>
      <c r="V95" s="154">
        <f t="shared" si="10"/>
        <v>0</v>
      </c>
      <c r="Y95">
        <f>BAWANA!BA95+BAWANA!BB95</f>
        <v>4.5</v>
      </c>
      <c r="Z95">
        <f>BAWANA!BH95+BAWANA!BI95</f>
        <v>4.5</v>
      </c>
      <c r="AA95">
        <f>BAWANA!AB95+BAWANA!AC95</f>
        <v>4.5</v>
      </c>
      <c r="AB95">
        <f>BAWANA!AI95+BAWANA!AJ95</f>
        <v>4.5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995</v>
      </c>
      <c r="C96">
        <f>BAWANA!G96</f>
        <v>45</v>
      </c>
      <c r="D96">
        <f>BAWANA!AP96</f>
        <v>0</v>
      </c>
      <c r="E96">
        <f>BAWANA!AQ96</f>
        <v>36</v>
      </c>
      <c r="F96">
        <f t="shared" si="11"/>
        <v>832</v>
      </c>
      <c r="G96">
        <f t="shared" si="12"/>
        <v>36</v>
      </c>
      <c r="H96" s="154"/>
      <c r="I96">
        <f>BRPL_EOD!AO96+BRPL_EOD!AP96</f>
        <v>14.01</v>
      </c>
      <c r="J96">
        <f>BYPL_EOD!AO96+BYPL_EOD!AP96</f>
        <v>8.1</v>
      </c>
      <c r="K96">
        <f>MES_EOD!AO96+MES_EOD!AP96</f>
        <v>0.82</v>
      </c>
      <c r="L96">
        <f>NDMC_EOD!AO96+NDMC_EOD!AP96</f>
        <v>3.29</v>
      </c>
      <c r="M96">
        <f>TPDDL_EOD!AO96+TPDDL_EOD!AP96</f>
        <v>9.7899999999999991</v>
      </c>
      <c r="N96">
        <f t="shared" si="7"/>
        <v>36.01</v>
      </c>
      <c r="O96" s="154">
        <f t="shared" si="8"/>
        <v>-9.9999999999980105E-3</v>
      </c>
      <c r="P96">
        <v>14.006109414051652</v>
      </c>
      <c r="Q96">
        <v>8.0977506248264373</v>
      </c>
      <c r="R96">
        <v>0.81977228547625658</v>
      </c>
      <c r="S96">
        <v>3.2890863648986395</v>
      </c>
      <c r="T96">
        <v>9.787281310747014</v>
      </c>
      <c r="U96" s="156">
        <f t="shared" si="9"/>
        <v>36</v>
      </c>
      <c r="V96" s="154">
        <f t="shared" si="10"/>
        <v>0</v>
      </c>
      <c r="Y96">
        <f>BAWANA!BA96+BAWANA!BB96</f>
        <v>4.5</v>
      </c>
      <c r="Z96">
        <f>BAWANA!BH96+BAWANA!BI96</f>
        <v>4.5</v>
      </c>
      <c r="AA96">
        <f>BAWANA!AB96+BAWANA!AC96</f>
        <v>4.5</v>
      </c>
      <c r="AB96">
        <f>BAWANA!AI96+BAWANA!AJ96</f>
        <v>4.5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80</v>
      </c>
      <c r="E97">
        <f>BAWANA!AQ97</f>
        <v>-9</v>
      </c>
      <c r="F97">
        <f t="shared" si="11"/>
        <v>832</v>
      </c>
      <c r="G97">
        <f t="shared" si="12"/>
        <v>71</v>
      </c>
      <c r="H97" s="154"/>
      <c r="I97">
        <f>BRPL_EOD!AO97+BRPL_EOD!AP97</f>
        <v>81.38000000000001</v>
      </c>
      <c r="J97">
        <f>BYPL_EOD!AO97+BYPL_EOD!AP97</f>
        <v>8.1</v>
      </c>
      <c r="K97">
        <f>MES_EOD!AO97+MES_EOD!AP97</f>
        <v>0.82</v>
      </c>
      <c r="L97">
        <f>NDMC_EOD!AO97+NDMC_EOD!AP97</f>
        <v>15.920000000000002</v>
      </c>
      <c r="M97">
        <f>TPDDL_EOD!AO97+TPDDL_EOD!AP97</f>
        <v>9.7899999999999991</v>
      </c>
      <c r="N97">
        <f t="shared" si="7"/>
        <v>116.00999999999999</v>
      </c>
      <c r="O97" s="154">
        <f t="shared" si="8"/>
        <v>-45.009999999999991</v>
      </c>
      <c r="P97">
        <v>49.805878803551423</v>
      </c>
      <c r="Q97">
        <v>4.95733126454616</v>
      </c>
      <c r="R97">
        <v>0.5018532885096112</v>
      </c>
      <c r="S97">
        <v>9.7432979915524545</v>
      </c>
      <c r="T97">
        <v>5.9916386518403586</v>
      </c>
      <c r="U97" s="156">
        <f t="shared" si="9"/>
        <v>71.000000000000014</v>
      </c>
      <c r="V97" s="154">
        <f t="shared" si="10"/>
        <v>0</v>
      </c>
      <c r="Y97">
        <f>BAWANA!BA97+BAWANA!BB97</f>
        <v>4.5</v>
      </c>
      <c r="Z97">
        <f>BAWANA!BH97+BAWANA!BI97</f>
        <v>4.5</v>
      </c>
      <c r="AA97">
        <f>BAWANA!AB97+BAWANA!AC97</f>
        <v>4.5</v>
      </c>
      <c r="AB97">
        <f>BAWANA!AI97+BAWANA!AJ97</f>
        <v>4.5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111.88</v>
      </c>
      <c r="E98">
        <f>BAWANA!AQ98</f>
        <v>-9</v>
      </c>
      <c r="F98">
        <f t="shared" si="11"/>
        <v>832</v>
      </c>
      <c r="G98">
        <f t="shared" si="12"/>
        <v>102.88</v>
      </c>
      <c r="H98" s="154"/>
      <c r="I98">
        <f>BRPL_EOD!AO98+BRPL_EOD!AP98</f>
        <v>94.01</v>
      </c>
      <c r="J98">
        <f>BYPL_EOD!AO98+BYPL_EOD!AP98</f>
        <v>15.41</v>
      </c>
      <c r="K98">
        <f>MES_EOD!AO98+MES_EOD!AP98</f>
        <v>1.56</v>
      </c>
      <c r="L98">
        <f>NDMC_EOD!AO98+NDMC_EOD!AP98</f>
        <v>18.29</v>
      </c>
      <c r="M98">
        <f>TPDDL_EOD!AO98+TPDDL_EOD!AP98</f>
        <v>18.619999999999997</v>
      </c>
      <c r="N98">
        <f t="shared" si="7"/>
        <v>147.89000000000001</v>
      </c>
      <c r="O98" s="154">
        <f t="shared" si="8"/>
        <v>-45.010000000000019</v>
      </c>
      <c r="P98">
        <v>65.398260869565206</v>
      </c>
      <c r="Q98">
        <v>10.719999999999999</v>
      </c>
      <c r="R98">
        <v>1.0852173913043477</v>
      </c>
      <c r="S98">
        <v>12.723478260869562</v>
      </c>
      <c r="T98">
        <v>12.953043478260867</v>
      </c>
      <c r="U98" s="156">
        <f t="shared" si="9"/>
        <v>102.88</v>
      </c>
      <c r="V98" s="154">
        <f t="shared" si="10"/>
        <v>0</v>
      </c>
      <c r="Y98">
        <f>BAWANA!BA98+BAWANA!BB98</f>
        <v>8.5599999999999987</v>
      </c>
      <c r="Z98">
        <f>BAWANA!BH98+BAWANA!BI98</f>
        <v>8.5599999999999987</v>
      </c>
      <c r="AA98">
        <f>BAWANA!AB98+BAWANA!AC98</f>
        <v>8.5599999999999987</v>
      </c>
      <c r="AB98">
        <f>BAWANA!AI98+BAWANA!AJ98</f>
        <v>8.5599999999999987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24.6325</v>
      </c>
      <c r="C99" s="156">
        <f t="shared" ref="C99:U99" si="14">SUM(C3:C98)/4000</f>
        <v>0.20749999999999999</v>
      </c>
      <c r="D99" s="156">
        <f t="shared" si="14"/>
        <v>4.7969999999999999E-2</v>
      </c>
      <c r="E99" s="156">
        <f t="shared" si="14"/>
        <v>0.1585</v>
      </c>
      <c r="F99" s="156">
        <f t="shared" si="14"/>
        <v>19.872</v>
      </c>
      <c r="G99" s="156">
        <f t="shared" si="14"/>
        <v>0.20646999999999999</v>
      </c>
      <c r="H99" s="156"/>
      <c r="I99" s="156">
        <f t="shared" si="14"/>
        <v>0.10845249999999998</v>
      </c>
      <c r="J99" s="156">
        <f t="shared" si="14"/>
        <v>4.3227499999999988E-2</v>
      </c>
      <c r="K99" s="156">
        <f t="shared" si="14"/>
        <v>4.385E-3</v>
      </c>
      <c r="L99" s="156">
        <f t="shared" si="14"/>
        <v>2.3717499999999996E-2</v>
      </c>
      <c r="M99" s="156">
        <f t="shared" si="14"/>
        <v>5.2247499999999981E-2</v>
      </c>
      <c r="N99" s="156">
        <f t="shared" si="14"/>
        <v>0.23202999999999999</v>
      </c>
      <c r="O99" s="156">
        <f t="shared" si="14"/>
        <v>-2.5559999999999999E-2</v>
      </c>
      <c r="P99" s="156">
        <f t="shared" si="14"/>
        <v>9.2217623150173483E-2</v>
      </c>
      <c r="Q99" s="156">
        <f t="shared" si="14"/>
        <v>4.0582243188567547E-2</v>
      </c>
      <c r="R99" s="156">
        <f t="shared" si="14"/>
        <v>4.1167903852809594E-3</v>
      </c>
      <c r="S99" s="156">
        <f t="shared" si="14"/>
        <v>2.0503035791145558E-2</v>
      </c>
      <c r="T99" s="156">
        <f t="shared" si="14"/>
        <v>4.9050307484832426E-2</v>
      </c>
      <c r="U99" s="156">
        <f t="shared" si="14"/>
        <v>0.20646999999999999</v>
      </c>
      <c r="V99" s="156">
        <f t="shared" si="10"/>
        <v>0</v>
      </c>
      <c r="Y99" s="156">
        <f t="shared" ref="Y99:AD99" si="15">SUM(Y3:Y98)/4000</f>
        <v>2.4015000000000002E-2</v>
      </c>
      <c r="Z99" s="156">
        <f t="shared" si="15"/>
        <v>2.4015000000000002E-2</v>
      </c>
      <c r="AA99" s="156">
        <f t="shared" si="15"/>
        <v>2.4015000000000002E-2</v>
      </c>
      <c r="AB99" s="156">
        <f t="shared" si="15"/>
        <v>2.4015000000000002E-2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1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46.908799999999999</v>
      </c>
      <c r="D3">
        <v>0</v>
      </c>
      <c r="E3">
        <v>0</v>
      </c>
      <c r="F3">
        <v>76.681799999999996</v>
      </c>
      <c r="G3">
        <v>0</v>
      </c>
      <c r="H3">
        <v>0</v>
      </c>
      <c r="I3">
        <v>100.0125</v>
      </c>
      <c r="J3">
        <v>1.7144999999999999</v>
      </c>
      <c r="K3">
        <v>687.84215500000005</v>
      </c>
      <c r="L3">
        <v>656.40412500000002</v>
      </c>
      <c r="M3">
        <v>92.92</v>
      </c>
      <c r="N3">
        <v>119.15625</v>
      </c>
      <c r="O3">
        <v>124.79062500000001</v>
      </c>
      <c r="P3">
        <v>127.262</v>
      </c>
      <c r="Q3">
        <v>21.938279999999999</v>
      </c>
      <c r="R3">
        <v>42.846803999999999</v>
      </c>
      <c r="S3">
        <v>26.620229999999999</v>
      </c>
      <c r="T3">
        <v>0.36</v>
      </c>
      <c r="U3">
        <v>279.18</v>
      </c>
      <c r="V3">
        <v>18.140333999999999</v>
      </c>
      <c r="W3">
        <v>46.399079999999998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45.480800000000002</v>
      </c>
      <c r="AH3">
        <v>0</v>
      </c>
      <c r="AI3">
        <v>0</v>
      </c>
      <c r="AJ3">
        <v>0</v>
      </c>
      <c r="AK3">
        <v>54.572499999999998</v>
      </c>
      <c r="AL3">
        <v>2.5564</v>
      </c>
      <c r="AM3">
        <v>0</v>
      </c>
      <c r="AN3">
        <v>0.60729</v>
      </c>
      <c r="AO3">
        <v>0</v>
      </c>
      <c r="AP3">
        <v>1.1529</v>
      </c>
      <c r="AQ3">
        <v>0</v>
      </c>
      <c r="AR3">
        <v>2.76</v>
      </c>
      <c r="AS3">
        <v>16.680479999999999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79.924948000000029</v>
      </c>
      <c r="BA3">
        <f>SUM(B3:AZ3)</f>
        <v>2791.6481510000003</v>
      </c>
      <c r="BD3">
        <v>4.2945000000000002</v>
      </c>
      <c r="BE3">
        <v>0</v>
      </c>
      <c r="BF3">
        <v>8.5100000000000002E-3</v>
      </c>
      <c r="BG3">
        <v>0</v>
      </c>
      <c r="BH3">
        <v>0</v>
      </c>
      <c r="BI3">
        <v>0.85655999999999999</v>
      </c>
      <c r="BJ3">
        <v>0</v>
      </c>
      <c r="BK3">
        <v>0</v>
      </c>
      <c r="BL3">
        <v>0</v>
      </c>
      <c r="BM3">
        <v>0</v>
      </c>
      <c r="BN3">
        <v>2.0799999999999999E-2</v>
      </c>
      <c r="BO3">
        <v>2.0099999999999998</v>
      </c>
      <c r="BP3">
        <v>2.19</v>
      </c>
      <c r="BQ3">
        <v>3.4356</v>
      </c>
      <c r="BR3">
        <v>0</v>
      </c>
      <c r="BS3">
        <v>1.64</v>
      </c>
      <c r="BT3">
        <v>0</v>
      </c>
      <c r="BU3">
        <v>2.9693719999999999</v>
      </c>
      <c r="BV3">
        <v>1.342031</v>
      </c>
      <c r="BW3">
        <v>6.3</v>
      </c>
      <c r="BX3">
        <v>4.2584999999999997</v>
      </c>
      <c r="BY3">
        <v>0.26</v>
      </c>
      <c r="BZ3">
        <v>1.9378120000000001</v>
      </c>
      <c r="CA3">
        <v>3.5120239999999998</v>
      </c>
      <c r="CB3">
        <v>1.97</v>
      </c>
      <c r="CC3">
        <v>1.33</v>
      </c>
      <c r="CD3">
        <v>0.88</v>
      </c>
      <c r="CE3">
        <v>0</v>
      </c>
      <c r="CF3">
        <v>0.18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5.3144439999999999</v>
      </c>
      <c r="CM3">
        <v>1.8703129999999999</v>
      </c>
      <c r="CN3">
        <v>1.771482</v>
      </c>
      <c r="CO3">
        <v>2.25</v>
      </c>
      <c r="CP3">
        <v>0.99528000000000005</v>
      </c>
      <c r="CQ3">
        <v>2.79379</v>
      </c>
      <c r="CR3">
        <v>2.34</v>
      </c>
      <c r="CS3">
        <v>2.4601199999999999</v>
      </c>
      <c r="CT3">
        <v>1.942655</v>
      </c>
      <c r="CU3">
        <v>1.959376</v>
      </c>
      <c r="CV3">
        <v>2.6840619999999999</v>
      </c>
      <c r="CW3">
        <v>1.327717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79.924948000000029</v>
      </c>
    </row>
    <row r="4" spans="1:114">
      <c r="A4" t="s">
        <v>46</v>
      </c>
      <c r="B4">
        <v>0</v>
      </c>
      <c r="C4">
        <v>46.908799999999999</v>
      </c>
      <c r="D4">
        <v>0</v>
      </c>
      <c r="E4">
        <v>0</v>
      </c>
      <c r="F4">
        <v>76.681799999999996</v>
      </c>
      <c r="G4">
        <v>0</v>
      </c>
      <c r="H4">
        <v>0</v>
      </c>
      <c r="I4">
        <v>100.0125</v>
      </c>
      <c r="J4">
        <v>1.7144999999999999</v>
      </c>
      <c r="K4">
        <v>687.84215500000005</v>
      </c>
      <c r="L4">
        <v>656.40412500000002</v>
      </c>
      <c r="M4">
        <v>92.92</v>
      </c>
      <c r="N4">
        <v>119.15625</v>
      </c>
      <c r="O4">
        <v>124.79062500000001</v>
      </c>
      <c r="P4">
        <v>127.262</v>
      </c>
      <c r="Q4">
        <v>21.938279999999999</v>
      </c>
      <c r="R4">
        <v>42.846803999999999</v>
      </c>
      <c r="S4">
        <v>26.620229999999999</v>
      </c>
      <c r="T4">
        <v>0.36</v>
      </c>
      <c r="U4">
        <v>279.18</v>
      </c>
      <c r="V4">
        <v>18.140333999999999</v>
      </c>
      <c r="W4">
        <v>46.399079999999998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45.480800000000002</v>
      </c>
      <c r="AH4">
        <v>0</v>
      </c>
      <c r="AI4">
        <v>0</v>
      </c>
      <c r="AJ4">
        <v>0</v>
      </c>
      <c r="AK4">
        <v>54.572499999999998</v>
      </c>
      <c r="AL4">
        <v>2.5564</v>
      </c>
      <c r="AM4">
        <v>0</v>
      </c>
      <c r="AN4">
        <v>0.60729</v>
      </c>
      <c r="AO4">
        <v>0</v>
      </c>
      <c r="AP4">
        <v>1.1529</v>
      </c>
      <c r="AQ4">
        <v>0</v>
      </c>
      <c r="AR4">
        <v>2.76</v>
      </c>
      <c r="AS4">
        <v>16.680479999999999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79.924948000000029</v>
      </c>
      <c r="BA4">
        <f t="shared" ref="BA4:BA67" si="1">SUM(B4:AZ4)</f>
        <v>2791.6481510000003</v>
      </c>
      <c r="BD4">
        <v>4.2945000000000002</v>
      </c>
      <c r="BE4">
        <v>0</v>
      </c>
      <c r="BF4">
        <v>8.5100000000000002E-3</v>
      </c>
      <c r="BG4">
        <v>0</v>
      </c>
      <c r="BH4">
        <v>0</v>
      </c>
      <c r="BI4">
        <v>0.85655999999999999</v>
      </c>
      <c r="BJ4">
        <v>0</v>
      </c>
      <c r="BK4">
        <v>0</v>
      </c>
      <c r="BL4">
        <v>0</v>
      </c>
      <c r="BM4">
        <v>0</v>
      </c>
      <c r="BN4">
        <v>2.0799999999999999E-2</v>
      </c>
      <c r="BO4">
        <v>2.0099999999999998</v>
      </c>
      <c r="BP4">
        <v>2.19</v>
      </c>
      <c r="BQ4">
        <v>3.4356</v>
      </c>
      <c r="BR4">
        <v>0</v>
      </c>
      <c r="BS4">
        <v>1.64</v>
      </c>
      <c r="BT4">
        <v>0</v>
      </c>
      <c r="BU4">
        <v>2.9693719999999999</v>
      </c>
      <c r="BV4">
        <v>1.342031</v>
      </c>
      <c r="BW4">
        <v>6.3</v>
      </c>
      <c r="BX4">
        <v>4.2584999999999997</v>
      </c>
      <c r="BY4">
        <v>0.26</v>
      </c>
      <c r="BZ4">
        <v>1.9378120000000001</v>
      </c>
      <c r="CA4">
        <v>3.5120239999999998</v>
      </c>
      <c r="CB4">
        <v>1.97</v>
      </c>
      <c r="CC4">
        <v>1.33</v>
      </c>
      <c r="CD4">
        <v>0.88</v>
      </c>
      <c r="CE4">
        <v>0</v>
      </c>
      <c r="CF4">
        <v>0.18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5.3144439999999999</v>
      </c>
      <c r="CM4">
        <v>1.8703129999999999</v>
      </c>
      <c r="CN4">
        <v>1.771482</v>
      </c>
      <c r="CO4">
        <v>2.25</v>
      </c>
      <c r="CP4">
        <v>0.99528000000000005</v>
      </c>
      <c r="CQ4">
        <v>2.79379</v>
      </c>
      <c r="CR4">
        <v>2.34</v>
      </c>
      <c r="CS4">
        <v>2.4601199999999999</v>
      </c>
      <c r="CT4">
        <v>1.942655</v>
      </c>
      <c r="CU4">
        <v>1.959376</v>
      </c>
      <c r="CV4">
        <v>2.6840619999999999</v>
      </c>
      <c r="CW4">
        <v>1.327717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79.924948000000029</v>
      </c>
    </row>
    <row r="5" spans="1:114">
      <c r="A5" t="s">
        <v>47</v>
      </c>
      <c r="B5">
        <v>0</v>
      </c>
      <c r="C5">
        <v>46.908799999999999</v>
      </c>
      <c r="D5">
        <v>0</v>
      </c>
      <c r="E5">
        <v>0</v>
      </c>
      <c r="F5">
        <v>76.681799999999996</v>
      </c>
      <c r="G5">
        <v>0</v>
      </c>
      <c r="H5">
        <v>0</v>
      </c>
      <c r="I5">
        <v>100.0125</v>
      </c>
      <c r="J5">
        <v>1.7144999999999999</v>
      </c>
      <c r="K5">
        <v>687.84215500000005</v>
      </c>
      <c r="L5">
        <v>656.40412500000002</v>
      </c>
      <c r="M5">
        <v>92.92</v>
      </c>
      <c r="N5">
        <v>119.15625</v>
      </c>
      <c r="O5">
        <v>124.79062500000001</v>
      </c>
      <c r="P5">
        <v>127.262</v>
      </c>
      <c r="Q5">
        <v>21.938279999999999</v>
      </c>
      <c r="R5">
        <v>42.846803999999999</v>
      </c>
      <c r="S5">
        <v>26.620229999999999</v>
      </c>
      <c r="T5">
        <v>0.36</v>
      </c>
      <c r="U5">
        <v>279.18</v>
      </c>
      <c r="V5">
        <v>18.140333999999999</v>
      </c>
      <c r="W5">
        <v>46.399079999999998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45.480800000000002</v>
      </c>
      <c r="AH5">
        <v>0</v>
      </c>
      <c r="AI5">
        <v>0</v>
      </c>
      <c r="AJ5">
        <v>0</v>
      </c>
      <c r="AK5">
        <v>54.572499999999998</v>
      </c>
      <c r="AL5">
        <v>2.5564</v>
      </c>
      <c r="AM5">
        <v>0</v>
      </c>
      <c r="AN5">
        <v>0.60729</v>
      </c>
      <c r="AO5">
        <v>0</v>
      </c>
      <c r="AP5">
        <v>1.1529</v>
      </c>
      <c r="AQ5">
        <v>0</v>
      </c>
      <c r="AR5">
        <v>2.76</v>
      </c>
      <c r="AS5">
        <v>16.680479999999999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79.925133000000031</v>
      </c>
      <c r="BA5">
        <f t="shared" si="1"/>
        <v>2791.6483360000007</v>
      </c>
      <c r="BD5">
        <v>4.2945000000000002</v>
      </c>
      <c r="BE5">
        <v>0</v>
      </c>
      <c r="BF5">
        <v>8.6949999999999996E-3</v>
      </c>
      <c r="BG5">
        <v>0</v>
      </c>
      <c r="BH5">
        <v>0</v>
      </c>
      <c r="BI5">
        <v>0.85655999999999999</v>
      </c>
      <c r="BJ5">
        <v>0</v>
      </c>
      <c r="BK5">
        <v>0</v>
      </c>
      <c r="BL5">
        <v>0</v>
      </c>
      <c r="BM5">
        <v>0</v>
      </c>
      <c r="BN5">
        <v>2.0799999999999999E-2</v>
      </c>
      <c r="BO5">
        <v>2.0099999999999998</v>
      </c>
      <c r="BP5">
        <v>2.19</v>
      </c>
      <c r="BQ5">
        <v>3.4356</v>
      </c>
      <c r="BR5">
        <v>0</v>
      </c>
      <c r="BS5">
        <v>1.64</v>
      </c>
      <c r="BT5">
        <v>0</v>
      </c>
      <c r="BU5">
        <v>2.9693719999999999</v>
      </c>
      <c r="BV5">
        <v>1.342031</v>
      </c>
      <c r="BW5">
        <v>6.3</v>
      </c>
      <c r="BX5">
        <v>4.2584999999999997</v>
      </c>
      <c r="BY5">
        <v>0.26</v>
      </c>
      <c r="BZ5">
        <v>1.9378120000000001</v>
      </c>
      <c r="CA5">
        <v>3.5120239999999998</v>
      </c>
      <c r="CB5">
        <v>1.97</v>
      </c>
      <c r="CC5">
        <v>1.33</v>
      </c>
      <c r="CD5">
        <v>0.88</v>
      </c>
      <c r="CE5">
        <v>0</v>
      </c>
      <c r="CF5">
        <v>0.18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5.3144439999999999</v>
      </c>
      <c r="CM5">
        <v>1.8703129999999999</v>
      </c>
      <c r="CN5">
        <v>1.771482</v>
      </c>
      <c r="CO5">
        <v>2.25</v>
      </c>
      <c r="CP5">
        <v>0.99528000000000005</v>
      </c>
      <c r="CQ5">
        <v>2.79379</v>
      </c>
      <c r="CR5">
        <v>2.34</v>
      </c>
      <c r="CS5">
        <v>2.4601199999999999</v>
      </c>
      <c r="CT5">
        <v>1.942655</v>
      </c>
      <c r="CU5">
        <v>1.959376</v>
      </c>
      <c r="CV5">
        <v>2.6840619999999999</v>
      </c>
      <c r="CW5">
        <v>1.327717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79.925133000000031</v>
      </c>
    </row>
    <row r="6" spans="1:114">
      <c r="A6" t="s">
        <v>48</v>
      </c>
      <c r="B6">
        <v>0</v>
      </c>
      <c r="C6">
        <v>46.908799999999999</v>
      </c>
      <c r="D6">
        <v>0</v>
      </c>
      <c r="E6">
        <v>0</v>
      </c>
      <c r="F6">
        <v>76.681799999999996</v>
      </c>
      <c r="G6">
        <v>0</v>
      </c>
      <c r="H6">
        <v>0</v>
      </c>
      <c r="I6">
        <v>100.0125</v>
      </c>
      <c r="J6">
        <v>1.7144999999999999</v>
      </c>
      <c r="K6">
        <v>687.84215500000005</v>
      </c>
      <c r="L6">
        <v>656.40412500000002</v>
      </c>
      <c r="M6">
        <v>92.92</v>
      </c>
      <c r="N6">
        <v>119.15625</v>
      </c>
      <c r="O6">
        <v>124.79062500000001</v>
      </c>
      <c r="P6">
        <v>127.262</v>
      </c>
      <c r="Q6">
        <v>21.938279999999999</v>
      </c>
      <c r="R6">
        <v>42.846803999999999</v>
      </c>
      <c r="S6">
        <v>26.620229999999999</v>
      </c>
      <c r="T6">
        <v>0.36</v>
      </c>
      <c r="U6">
        <v>279.18</v>
      </c>
      <c r="V6">
        <v>18.140333999999999</v>
      </c>
      <c r="W6">
        <v>46.399079999999998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45.480800000000002</v>
      </c>
      <c r="AH6">
        <v>0</v>
      </c>
      <c r="AI6">
        <v>0</v>
      </c>
      <c r="AJ6">
        <v>0</v>
      </c>
      <c r="AK6">
        <v>54.572499999999998</v>
      </c>
      <c r="AL6">
        <v>2.5564</v>
      </c>
      <c r="AM6">
        <v>0</v>
      </c>
      <c r="AN6">
        <v>0.60729</v>
      </c>
      <c r="AO6">
        <v>0</v>
      </c>
      <c r="AP6">
        <v>1.1529</v>
      </c>
      <c r="AQ6">
        <v>0</v>
      </c>
      <c r="AR6">
        <v>2.76</v>
      </c>
      <c r="AS6">
        <v>16.680479999999999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79.925133000000031</v>
      </c>
      <c r="BA6">
        <f t="shared" si="1"/>
        <v>2791.6483360000007</v>
      </c>
      <c r="BD6">
        <v>4.2945000000000002</v>
      </c>
      <c r="BE6">
        <v>0</v>
      </c>
      <c r="BF6">
        <v>8.6949999999999996E-3</v>
      </c>
      <c r="BG6">
        <v>0</v>
      </c>
      <c r="BH6">
        <v>0</v>
      </c>
      <c r="BI6">
        <v>0.85655999999999999</v>
      </c>
      <c r="BJ6">
        <v>0</v>
      </c>
      <c r="BK6">
        <v>0</v>
      </c>
      <c r="BL6">
        <v>0</v>
      </c>
      <c r="BM6">
        <v>0</v>
      </c>
      <c r="BN6">
        <v>2.0799999999999999E-2</v>
      </c>
      <c r="BO6">
        <v>2.0099999999999998</v>
      </c>
      <c r="BP6">
        <v>2.19</v>
      </c>
      <c r="BQ6">
        <v>3.4356</v>
      </c>
      <c r="BR6">
        <v>0</v>
      </c>
      <c r="BS6">
        <v>1.64</v>
      </c>
      <c r="BT6">
        <v>0</v>
      </c>
      <c r="BU6">
        <v>2.9693719999999999</v>
      </c>
      <c r="BV6">
        <v>1.342031</v>
      </c>
      <c r="BW6">
        <v>6.3</v>
      </c>
      <c r="BX6">
        <v>4.2584999999999997</v>
      </c>
      <c r="BY6">
        <v>0.26</v>
      </c>
      <c r="BZ6">
        <v>1.9378120000000001</v>
      </c>
      <c r="CA6">
        <v>3.5120239999999998</v>
      </c>
      <c r="CB6">
        <v>1.97</v>
      </c>
      <c r="CC6">
        <v>1.33</v>
      </c>
      <c r="CD6">
        <v>0.88</v>
      </c>
      <c r="CE6">
        <v>0</v>
      </c>
      <c r="CF6">
        <v>0.18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5.3144439999999999</v>
      </c>
      <c r="CM6">
        <v>1.8703129999999999</v>
      </c>
      <c r="CN6">
        <v>1.771482</v>
      </c>
      <c r="CO6">
        <v>2.25</v>
      </c>
      <c r="CP6">
        <v>0.99528000000000005</v>
      </c>
      <c r="CQ6">
        <v>2.79379</v>
      </c>
      <c r="CR6">
        <v>2.34</v>
      </c>
      <c r="CS6">
        <v>2.4601199999999999</v>
      </c>
      <c r="CT6">
        <v>1.942655</v>
      </c>
      <c r="CU6">
        <v>1.959376</v>
      </c>
      <c r="CV6">
        <v>2.6840619999999999</v>
      </c>
      <c r="CW6">
        <v>1.327717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79.925133000000031</v>
      </c>
    </row>
    <row r="7" spans="1:114">
      <c r="A7" t="s">
        <v>49</v>
      </c>
      <c r="B7">
        <v>0</v>
      </c>
      <c r="C7">
        <v>46.908799999999999</v>
      </c>
      <c r="D7">
        <v>0</v>
      </c>
      <c r="E7">
        <v>0</v>
      </c>
      <c r="F7">
        <v>76.681799999999996</v>
      </c>
      <c r="G7">
        <v>0</v>
      </c>
      <c r="H7">
        <v>0</v>
      </c>
      <c r="I7">
        <v>100.0125</v>
      </c>
      <c r="J7">
        <v>1.7144999999999999</v>
      </c>
      <c r="K7">
        <v>687.84215500000005</v>
      </c>
      <c r="L7">
        <v>656.40412500000002</v>
      </c>
      <c r="M7">
        <v>92.92</v>
      </c>
      <c r="N7">
        <v>119.15625</v>
      </c>
      <c r="O7">
        <v>124.79062500000001</v>
      </c>
      <c r="P7">
        <v>127.262</v>
      </c>
      <c r="Q7">
        <v>21.938279999999999</v>
      </c>
      <c r="R7">
        <v>42.846803999999999</v>
      </c>
      <c r="S7">
        <v>26.620229999999999</v>
      </c>
      <c r="T7">
        <v>0.36</v>
      </c>
      <c r="U7">
        <v>279.18</v>
      </c>
      <c r="V7">
        <v>18.140333999999999</v>
      </c>
      <c r="W7">
        <v>45.524999999999999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45.480800000000002</v>
      </c>
      <c r="AH7">
        <v>0</v>
      </c>
      <c r="AI7">
        <v>0</v>
      </c>
      <c r="AJ7">
        <v>0</v>
      </c>
      <c r="AK7">
        <v>54.572499999999998</v>
      </c>
      <c r="AL7">
        <v>2.5564</v>
      </c>
      <c r="AM7">
        <v>0</v>
      </c>
      <c r="AN7">
        <v>0.60729</v>
      </c>
      <c r="AO7">
        <v>0</v>
      </c>
      <c r="AP7">
        <v>1.1529</v>
      </c>
      <c r="AQ7">
        <v>0</v>
      </c>
      <c r="AR7">
        <v>27.6</v>
      </c>
      <c r="AS7">
        <v>16.680479999999999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80.03513300000003</v>
      </c>
      <c r="BA7">
        <f t="shared" si="1"/>
        <v>2815.724256</v>
      </c>
      <c r="BD7">
        <v>4.2945000000000002</v>
      </c>
      <c r="BE7">
        <v>0</v>
      </c>
      <c r="BF7">
        <v>8.6949999999999996E-3</v>
      </c>
      <c r="BG7">
        <v>0</v>
      </c>
      <c r="BH7">
        <v>0</v>
      </c>
      <c r="BI7">
        <v>0.85655999999999999</v>
      </c>
      <c r="BJ7">
        <v>0</v>
      </c>
      <c r="BK7">
        <v>0</v>
      </c>
      <c r="BL7">
        <v>0</v>
      </c>
      <c r="BM7">
        <v>0</v>
      </c>
      <c r="BN7">
        <v>2.0799999999999999E-2</v>
      </c>
      <c r="BO7">
        <v>2.0099999999999998</v>
      </c>
      <c r="BP7">
        <v>2.19</v>
      </c>
      <c r="BQ7">
        <v>3.4356</v>
      </c>
      <c r="BR7">
        <v>0</v>
      </c>
      <c r="BS7">
        <v>1.64</v>
      </c>
      <c r="BT7">
        <v>0</v>
      </c>
      <c r="BU7">
        <v>2.9693719999999999</v>
      </c>
      <c r="BV7">
        <v>1.342031</v>
      </c>
      <c r="BW7">
        <v>6.3</v>
      </c>
      <c r="BX7">
        <v>4.2584999999999997</v>
      </c>
      <c r="BY7">
        <v>0.26</v>
      </c>
      <c r="BZ7">
        <v>1.9378120000000001</v>
      </c>
      <c r="CA7">
        <v>3.5120239999999998</v>
      </c>
      <c r="CB7">
        <v>1.97</v>
      </c>
      <c r="CC7">
        <v>1.44</v>
      </c>
      <c r="CD7">
        <v>0.88</v>
      </c>
      <c r="CE7">
        <v>0</v>
      </c>
      <c r="CF7">
        <v>0.18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5.3144439999999999</v>
      </c>
      <c r="CM7">
        <v>1.8703129999999999</v>
      </c>
      <c r="CN7">
        <v>1.771482</v>
      </c>
      <c r="CO7">
        <v>2.25</v>
      </c>
      <c r="CP7">
        <v>0.99528000000000005</v>
      </c>
      <c r="CQ7">
        <v>2.79379</v>
      </c>
      <c r="CR7">
        <v>2.34</v>
      </c>
      <c r="CS7">
        <v>2.4601199999999999</v>
      </c>
      <c r="CT7">
        <v>1.942655</v>
      </c>
      <c r="CU7">
        <v>1.959376</v>
      </c>
      <c r="CV7">
        <v>2.6840619999999999</v>
      </c>
      <c r="CW7">
        <v>1.327717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80.03513300000003</v>
      </c>
    </row>
    <row r="8" spans="1:114">
      <c r="A8" t="s">
        <v>50</v>
      </c>
      <c r="B8">
        <v>0</v>
      </c>
      <c r="C8">
        <v>46.908799999999999</v>
      </c>
      <c r="D8">
        <v>0</v>
      </c>
      <c r="E8">
        <v>0</v>
      </c>
      <c r="F8">
        <v>76.681799999999996</v>
      </c>
      <c r="G8">
        <v>0</v>
      </c>
      <c r="H8">
        <v>0</v>
      </c>
      <c r="I8">
        <v>100.0125</v>
      </c>
      <c r="J8">
        <v>1.7144999999999999</v>
      </c>
      <c r="K8">
        <v>687.84215500000005</v>
      </c>
      <c r="L8">
        <v>656.40412500000002</v>
      </c>
      <c r="M8">
        <v>92.92</v>
      </c>
      <c r="N8">
        <v>119.15625</v>
      </c>
      <c r="O8">
        <v>124.79062500000001</v>
      </c>
      <c r="P8">
        <v>127.262</v>
      </c>
      <c r="Q8">
        <v>21.938279999999999</v>
      </c>
      <c r="R8">
        <v>42.846803999999999</v>
      </c>
      <c r="S8">
        <v>26.620229999999999</v>
      </c>
      <c r="T8">
        <v>0.36</v>
      </c>
      <c r="U8">
        <v>279.18</v>
      </c>
      <c r="V8">
        <v>18.140333999999999</v>
      </c>
      <c r="W8">
        <v>45.524999999999999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45.480800000000002</v>
      </c>
      <c r="AH8">
        <v>0</v>
      </c>
      <c r="AI8">
        <v>0</v>
      </c>
      <c r="AJ8">
        <v>0</v>
      </c>
      <c r="AK8">
        <v>54.572499999999998</v>
      </c>
      <c r="AL8">
        <v>2.5564</v>
      </c>
      <c r="AM8">
        <v>0</v>
      </c>
      <c r="AN8">
        <v>0.60729</v>
      </c>
      <c r="AO8">
        <v>0</v>
      </c>
      <c r="AP8">
        <v>1.1529</v>
      </c>
      <c r="AQ8">
        <v>0</v>
      </c>
      <c r="AR8">
        <v>27.6</v>
      </c>
      <c r="AS8">
        <v>16.680479999999999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80.03513300000003</v>
      </c>
      <c r="BA8">
        <f t="shared" si="1"/>
        <v>2815.724256</v>
      </c>
      <c r="BD8">
        <v>4.2945000000000002</v>
      </c>
      <c r="BE8">
        <v>0</v>
      </c>
      <c r="BF8">
        <v>8.6949999999999996E-3</v>
      </c>
      <c r="BG8">
        <v>0</v>
      </c>
      <c r="BH8">
        <v>0</v>
      </c>
      <c r="BI8">
        <v>0.85655999999999999</v>
      </c>
      <c r="BJ8">
        <v>0</v>
      </c>
      <c r="BK8">
        <v>0</v>
      </c>
      <c r="BL8">
        <v>0</v>
      </c>
      <c r="BM8">
        <v>0</v>
      </c>
      <c r="BN8">
        <v>2.0799999999999999E-2</v>
      </c>
      <c r="BO8">
        <v>2.0099999999999998</v>
      </c>
      <c r="BP8">
        <v>2.19</v>
      </c>
      <c r="BQ8">
        <v>3.4356</v>
      </c>
      <c r="BR8">
        <v>0</v>
      </c>
      <c r="BS8">
        <v>1.64</v>
      </c>
      <c r="BT8">
        <v>0</v>
      </c>
      <c r="BU8">
        <v>2.9693719999999999</v>
      </c>
      <c r="BV8">
        <v>1.342031</v>
      </c>
      <c r="BW8">
        <v>6.3</v>
      </c>
      <c r="BX8">
        <v>4.2584999999999997</v>
      </c>
      <c r="BY8">
        <v>0.26</v>
      </c>
      <c r="BZ8">
        <v>1.9378120000000001</v>
      </c>
      <c r="CA8">
        <v>3.5120239999999998</v>
      </c>
      <c r="CB8">
        <v>1.97</v>
      </c>
      <c r="CC8">
        <v>1.44</v>
      </c>
      <c r="CD8">
        <v>0.88</v>
      </c>
      <c r="CE8">
        <v>0</v>
      </c>
      <c r="CF8">
        <v>0.18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5.3144439999999999</v>
      </c>
      <c r="CM8">
        <v>1.8703129999999999</v>
      </c>
      <c r="CN8">
        <v>1.771482</v>
      </c>
      <c r="CO8">
        <v>2.25</v>
      </c>
      <c r="CP8">
        <v>0.99528000000000005</v>
      </c>
      <c r="CQ8">
        <v>2.79379</v>
      </c>
      <c r="CR8">
        <v>2.34</v>
      </c>
      <c r="CS8">
        <v>2.4601199999999999</v>
      </c>
      <c r="CT8">
        <v>1.942655</v>
      </c>
      <c r="CU8">
        <v>1.959376</v>
      </c>
      <c r="CV8">
        <v>2.6840619999999999</v>
      </c>
      <c r="CW8">
        <v>1.327717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80.03513300000003</v>
      </c>
    </row>
    <row r="9" spans="1:114">
      <c r="A9" t="s">
        <v>51</v>
      </c>
      <c r="B9">
        <v>0</v>
      </c>
      <c r="C9">
        <v>46.908799999999999</v>
      </c>
      <c r="D9">
        <v>0</v>
      </c>
      <c r="E9">
        <v>0</v>
      </c>
      <c r="F9">
        <v>76.681799999999996</v>
      </c>
      <c r="G9">
        <v>0</v>
      </c>
      <c r="H9">
        <v>0</v>
      </c>
      <c r="I9">
        <v>100.0125</v>
      </c>
      <c r="J9">
        <v>1.7144999999999999</v>
      </c>
      <c r="K9">
        <v>687.84215500000005</v>
      </c>
      <c r="L9">
        <v>656.40412500000002</v>
      </c>
      <c r="M9">
        <v>92.92</v>
      </c>
      <c r="N9">
        <v>119.15625</v>
      </c>
      <c r="O9">
        <v>124.79062500000001</v>
      </c>
      <c r="P9">
        <v>127.262</v>
      </c>
      <c r="Q9">
        <v>21.938279999999999</v>
      </c>
      <c r="R9">
        <v>42.846803999999999</v>
      </c>
      <c r="S9">
        <v>26.620229999999999</v>
      </c>
      <c r="T9">
        <v>0.36</v>
      </c>
      <c r="U9">
        <v>279.18</v>
      </c>
      <c r="V9">
        <v>18.140333999999999</v>
      </c>
      <c r="W9">
        <v>46.131999999999998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45.480800000000002</v>
      </c>
      <c r="AH9">
        <v>0</v>
      </c>
      <c r="AI9">
        <v>0</v>
      </c>
      <c r="AJ9">
        <v>0</v>
      </c>
      <c r="AK9">
        <v>54.572499999999998</v>
      </c>
      <c r="AL9">
        <v>2.5564</v>
      </c>
      <c r="AM9">
        <v>0</v>
      </c>
      <c r="AN9">
        <v>0.60729</v>
      </c>
      <c r="AO9">
        <v>0</v>
      </c>
      <c r="AP9">
        <v>1.1529</v>
      </c>
      <c r="AQ9">
        <v>0</v>
      </c>
      <c r="AR9">
        <v>3.3119999999999998</v>
      </c>
      <c r="AS9">
        <v>16.680479999999999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80.03513300000003</v>
      </c>
      <c r="BA9">
        <f t="shared" si="1"/>
        <v>2792.0432559999999</v>
      </c>
      <c r="BD9">
        <v>4.2945000000000002</v>
      </c>
      <c r="BE9">
        <v>0</v>
      </c>
      <c r="BF9">
        <v>8.6949999999999996E-3</v>
      </c>
      <c r="BG9">
        <v>0</v>
      </c>
      <c r="BH9">
        <v>0</v>
      </c>
      <c r="BI9">
        <v>0.85655999999999999</v>
      </c>
      <c r="BJ9">
        <v>0</v>
      </c>
      <c r="BK9">
        <v>0</v>
      </c>
      <c r="BL9">
        <v>0</v>
      </c>
      <c r="BM9">
        <v>0</v>
      </c>
      <c r="BN9">
        <v>2.0799999999999999E-2</v>
      </c>
      <c r="BO9">
        <v>2.0099999999999998</v>
      </c>
      <c r="BP9">
        <v>2.19</v>
      </c>
      <c r="BQ9">
        <v>3.4356</v>
      </c>
      <c r="BR9">
        <v>0</v>
      </c>
      <c r="BS9">
        <v>1.64</v>
      </c>
      <c r="BT9">
        <v>0</v>
      </c>
      <c r="BU9">
        <v>2.9693719999999999</v>
      </c>
      <c r="BV9">
        <v>1.342031</v>
      </c>
      <c r="BW9">
        <v>6.3</v>
      </c>
      <c r="BX9">
        <v>4.2584999999999997</v>
      </c>
      <c r="BY9">
        <v>0.26</v>
      </c>
      <c r="BZ9">
        <v>1.9378120000000001</v>
      </c>
      <c r="CA9">
        <v>3.5120239999999998</v>
      </c>
      <c r="CB9">
        <v>1.97</v>
      </c>
      <c r="CC9">
        <v>1.44</v>
      </c>
      <c r="CD9">
        <v>0.88</v>
      </c>
      <c r="CE9">
        <v>0</v>
      </c>
      <c r="CF9">
        <v>0.18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5.3144439999999999</v>
      </c>
      <c r="CM9">
        <v>1.8703129999999999</v>
      </c>
      <c r="CN9">
        <v>1.771482</v>
      </c>
      <c r="CO9">
        <v>2.25</v>
      </c>
      <c r="CP9">
        <v>0.99528000000000005</v>
      </c>
      <c r="CQ9">
        <v>2.79379</v>
      </c>
      <c r="CR9">
        <v>2.34</v>
      </c>
      <c r="CS9">
        <v>2.4601199999999999</v>
      </c>
      <c r="CT9">
        <v>1.942655</v>
      </c>
      <c r="CU9">
        <v>1.959376</v>
      </c>
      <c r="CV9">
        <v>2.6840619999999999</v>
      </c>
      <c r="CW9">
        <v>1.327717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80.03513300000003</v>
      </c>
    </row>
    <row r="10" spans="1:114">
      <c r="A10" t="s">
        <v>52</v>
      </c>
      <c r="B10">
        <v>0</v>
      </c>
      <c r="C10">
        <v>46.908799999999999</v>
      </c>
      <c r="D10">
        <v>0</v>
      </c>
      <c r="E10">
        <v>0</v>
      </c>
      <c r="F10">
        <v>76.681799999999996</v>
      </c>
      <c r="G10">
        <v>0</v>
      </c>
      <c r="H10">
        <v>0</v>
      </c>
      <c r="I10">
        <v>100.0125</v>
      </c>
      <c r="J10">
        <v>1.7144999999999999</v>
      </c>
      <c r="K10">
        <v>687.84215500000005</v>
      </c>
      <c r="L10">
        <v>656.40412500000002</v>
      </c>
      <c r="M10">
        <v>92.92</v>
      </c>
      <c r="N10">
        <v>119.15625</v>
      </c>
      <c r="O10">
        <v>124.79062500000001</v>
      </c>
      <c r="P10">
        <v>127.262</v>
      </c>
      <c r="Q10">
        <v>21.938279999999999</v>
      </c>
      <c r="R10">
        <v>42.846803999999999</v>
      </c>
      <c r="S10">
        <v>26.620229999999999</v>
      </c>
      <c r="T10">
        <v>0.36</v>
      </c>
      <c r="U10">
        <v>279.18</v>
      </c>
      <c r="V10">
        <v>18.140333999999999</v>
      </c>
      <c r="W10">
        <v>46.131999999999998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45.480800000000002</v>
      </c>
      <c r="AH10">
        <v>0</v>
      </c>
      <c r="AI10">
        <v>0</v>
      </c>
      <c r="AJ10">
        <v>0</v>
      </c>
      <c r="AK10">
        <v>54.572499999999998</v>
      </c>
      <c r="AL10">
        <v>2.5564</v>
      </c>
      <c r="AM10">
        <v>0</v>
      </c>
      <c r="AN10">
        <v>0.60729</v>
      </c>
      <c r="AO10">
        <v>0</v>
      </c>
      <c r="AP10">
        <v>1.1529</v>
      </c>
      <c r="AQ10">
        <v>0</v>
      </c>
      <c r="AR10">
        <v>3.3119999999999998</v>
      </c>
      <c r="AS10">
        <v>16.680479999999999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80.03513300000003</v>
      </c>
      <c r="BA10">
        <f t="shared" si="1"/>
        <v>2792.0432559999999</v>
      </c>
      <c r="BD10">
        <v>4.2945000000000002</v>
      </c>
      <c r="BE10">
        <v>0</v>
      </c>
      <c r="BF10">
        <v>8.6949999999999996E-3</v>
      </c>
      <c r="BG10">
        <v>0</v>
      </c>
      <c r="BH10">
        <v>0</v>
      </c>
      <c r="BI10">
        <v>0.85655999999999999</v>
      </c>
      <c r="BJ10">
        <v>0</v>
      </c>
      <c r="BK10">
        <v>0</v>
      </c>
      <c r="BL10">
        <v>0</v>
      </c>
      <c r="BM10">
        <v>0</v>
      </c>
      <c r="BN10">
        <v>2.0799999999999999E-2</v>
      </c>
      <c r="BO10">
        <v>2.0099999999999998</v>
      </c>
      <c r="BP10">
        <v>2.19</v>
      </c>
      <c r="BQ10">
        <v>3.4356</v>
      </c>
      <c r="BR10">
        <v>0</v>
      </c>
      <c r="BS10">
        <v>1.64</v>
      </c>
      <c r="BT10">
        <v>0</v>
      </c>
      <c r="BU10">
        <v>2.9693719999999999</v>
      </c>
      <c r="BV10">
        <v>1.342031</v>
      </c>
      <c r="BW10">
        <v>6.3</v>
      </c>
      <c r="BX10">
        <v>4.2584999999999997</v>
      </c>
      <c r="BY10">
        <v>0.26</v>
      </c>
      <c r="BZ10">
        <v>1.9378120000000001</v>
      </c>
      <c r="CA10">
        <v>3.5120239999999998</v>
      </c>
      <c r="CB10">
        <v>1.97</v>
      </c>
      <c r="CC10">
        <v>1.44</v>
      </c>
      <c r="CD10">
        <v>0.88</v>
      </c>
      <c r="CE10">
        <v>0</v>
      </c>
      <c r="CF10">
        <v>0.18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5.3144439999999999</v>
      </c>
      <c r="CM10">
        <v>1.8703129999999999</v>
      </c>
      <c r="CN10">
        <v>1.771482</v>
      </c>
      <c r="CO10">
        <v>2.25</v>
      </c>
      <c r="CP10">
        <v>0.99528000000000005</v>
      </c>
      <c r="CQ10">
        <v>2.79379</v>
      </c>
      <c r="CR10">
        <v>2.34</v>
      </c>
      <c r="CS10">
        <v>2.4601199999999999</v>
      </c>
      <c r="CT10">
        <v>1.942655</v>
      </c>
      <c r="CU10">
        <v>1.959376</v>
      </c>
      <c r="CV10">
        <v>2.6840619999999999</v>
      </c>
      <c r="CW10">
        <v>1.327717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80.03513300000003</v>
      </c>
    </row>
    <row r="11" spans="1:114">
      <c r="A11" t="s">
        <v>53</v>
      </c>
      <c r="B11">
        <v>0</v>
      </c>
      <c r="C11">
        <v>46.908799999999999</v>
      </c>
      <c r="D11">
        <v>0</v>
      </c>
      <c r="E11">
        <v>0</v>
      </c>
      <c r="F11">
        <v>76.681799999999996</v>
      </c>
      <c r="G11">
        <v>0</v>
      </c>
      <c r="H11">
        <v>0</v>
      </c>
      <c r="I11">
        <v>100.0125</v>
      </c>
      <c r="J11">
        <v>1.7144999999999999</v>
      </c>
      <c r="K11">
        <v>687.84215500000005</v>
      </c>
      <c r="L11">
        <v>656.40412500000002</v>
      </c>
      <c r="M11">
        <v>92.92</v>
      </c>
      <c r="N11">
        <v>119.15625</v>
      </c>
      <c r="O11">
        <v>124.79062500000001</v>
      </c>
      <c r="P11">
        <v>127.262</v>
      </c>
      <c r="Q11">
        <v>21.938279999999999</v>
      </c>
      <c r="R11">
        <v>42.846803999999999</v>
      </c>
      <c r="S11">
        <v>26.620229999999999</v>
      </c>
      <c r="T11">
        <v>0.36</v>
      </c>
      <c r="U11">
        <v>279.18</v>
      </c>
      <c r="V11">
        <v>18.140333999999999</v>
      </c>
      <c r="W11">
        <v>46.131999999999998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45.480800000000002</v>
      </c>
      <c r="AH11">
        <v>0</v>
      </c>
      <c r="AI11">
        <v>0</v>
      </c>
      <c r="AJ11">
        <v>0</v>
      </c>
      <c r="AK11">
        <v>54.572499999999998</v>
      </c>
      <c r="AL11">
        <v>2.5564</v>
      </c>
      <c r="AM11">
        <v>0</v>
      </c>
      <c r="AN11">
        <v>0.60729</v>
      </c>
      <c r="AO11">
        <v>0</v>
      </c>
      <c r="AP11">
        <v>1.1529</v>
      </c>
      <c r="AQ11">
        <v>0</v>
      </c>
      <c r="AR11">
        <v>3.3119999999999998</v>
      </c>
      <c r="AS11">
        <v>4.7081999999999997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79.893183000000022</v>
      </c>
      <c r="BA11">
        <f t="shared" si="1"/>
        <v>2779.9290260000002</v>
      </c>
      <c r="BD11">
        <v>4.2945000000000002</v>
      </c>
      <c r="BE11">
        <v>0</v>
      </c>
      <c r="BF11">
        <v>8.6949999999999996E-3</v>
      </c>
      <c r="BG11">
        <v>0</v>
      </c>
      <c r="BH11">
        <v>0</v>
      </c>
      <c r="BI11">
        <v>0.85655999999999999</v>
      </c>
      <c r="BJ11">
        <v>0</v>
      </c>
      <c r="BK11">
        <v>0</v>
      </c>
      <c r="BL11">
        <v>0</v>
      </c>
      <c r="BM11">
        <v>0</v>
      </c>
      <c r="BN11">
        <v>2.0799999999999999E-2</v>
      </c>
      <c r="BO11">
        <v>2.0099999999999998</v>
      </c>
      <c r="BP11">
        <v>2.19</v>
      </c>
      <c r="BQ11">
        <v>3.4356</v>
      </c>
      <c r="BR11">
        <v>0</v>
      </c>
      <c r="BS11">
        <v>1.64</v>
      </c>
      <c r="BT11">
        <v>0</v>
      </c>
      <c r="BU11">
        <v>2.9693719999999999</v>
      </c>
      <c r="BV11">
        <v>1.342031</v>
      </c>
      <c r="BW11">
        <v>6.3</v>
      </c>
      <c r="BX11">
        <v>4.1165500000000002</v>
      </c>
      <c r="BY11">
        <v>0.26</v>
      </c>
      <c r="BZ11">
        <v>1.9378120000000001</v>
      </c>
      <c r="CA11">
        <v>3.5120239999999998</v>
      </c>
      <c r="CB11">
        <v>1.97</v>
      </c>
      <c r="CC11">
        <v>1.44</v>
      </c>
      <c r="CD11">
        <v>0.88</v>
      </c>
      <c r="CE11">
        <v>0</v>
      </c>
      <c r="CF11">
        <v>0.18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5.3144439999999999</v>
      </c>
      <c r="CM11">
        <v>1.8703129999999999</v>
      </c>
      <c r="CN11">
        <v>1.771482</v>
      </c>
      <c r="CO11">
        <v>2.25</v>
      </c>
      <c r="CP11">
        <v>0.99528000000000005</v>
      </c>
      <c r="CQ11">
        <v>2.79379</v>
      </c>
      <c r="CR11">
        <v>2.34</v>
      </c>
      <c r="CS11">
        <v>2.4601199999999999</v>
      </c>
      <c r="CT11">
        <v>1.942655</v>
      </c>
      <c r="CU11">
        <v>1.959376</v>
      </c>
      <c r="CV11">
        <v>2.6840619999999999</v>
      </c>
      <c r="CW11">
        <v>1.327717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79.893183000000022</v>
      </c>
    </row>
    <row r="12" spans="1:114">
      <c r="A12" t="s">
        <v>54</v>
      </c>
      <c r="B12">
        <v>0</v>
      </c>
      <c r="C12">
        <v>46.908799999999999</v>
      </c>
      <c r="D12">
        <v>0</v>
      </c>
      <c r="E12">
        <v>0</v>
      </c>
      <c r="F12">
        <v>76.681799999999996</v>
      </c>
      <c r="G12">
        <v>0</v>
      </c>
      <c r="H12">
        <v>0</v>
      </c>
      <c r="I12">
        <v>100.0125</v>
      </c>
      <c r="J12">
        <v>1.7144999999999999</v>
      </c>
      <c r="K12">
        <v>687.84215500000005</v>
      </c>
      <c r="L12">
        <v>656.40412500000002</v>
      </c>
      <c r="M12">
        <v>92.92</v>
      </c>
      <c r="N12">
        <v>119.15625</v>
      </c>
      <c r="O12">
        <v>124.79062500000001</v>
      </c>
      <c r="P12">
        <v>127.262</v>
      </c>
      <c r="Q12">
        <v>21.938279999999999</v>
      </c>
      <c r="R12">
        <v>42.846803999999999</v>
      </c>
      <c r="S12">
        <v>26.620229999999999</v>
      </c>
      <c r="T12">
        <v>0.36</v>
      </c>
      <c r="U12">
        <v>279.18</v>
      </c>
      <c r="V12">
        <v>18.140333999999999</v>
      </c>
      <c r="W12">
        <v>46.131999999999998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45.480800000000002</v>
      </c>
      <c r="AH12">
        <v>0</v>
      </c>
      <c r="AI12">
        <v>0</v>
      </c>
      <c r="AJ12">
        <v>0</v>
      </c>
      <c r="AK12">
        <v>54.572499999999998</v>
      </c>
      <c r="AL12">
        <v>2.5564</v>
      </c>
      <c r="AM12">
        <v>0</v>
      </c>
      <c r="AN12">
        <v>0.60729</v>
      </c>
      <c r="AO12">
        <v>0</v>
      </c>
      <c r="AP12">
        <v>1.1529</v>
      </c>
      <c r="AQ12">
        <v>0</v>
      </c>
      <c r="AR12">
        <v>3.3119999999999998</v>
      </c>
      <c r="AS12">
        <v>4.7081999999999997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79.893183000000022</v>
      </c>
      <c r="BA12">
        <f t="shared" si="1"/>
        <v>2779.9290260000002</v>
      </c>
      <c r="BD12">
        <v>4.2945000000000002</v>
      </c>
      <c r="BE12">
        <v>0</v>
      </c>
      <c r="BF12">
        <v>8.6949999999999996E-3</v>
      </c>
      <c r="BG12">
        <v>0</v>
      </c>
      <c r="BH12">
        <v>0</v>
      </c>
      <c r="BI12">
        <v>0.85655999999999999</v>
      </c>
      <c r="BJ12">
        <v>0</v>
      </c>
      <c r="BK12">
        <v>0</v>
      </c>
      <c r="BL12">
        <v>0</v>
      </c>
      <c r="BM12">
        <v>0</v>
      </c>
      <c r="BN12">
        <v>2.0799999999999999E-2</v>
      </c>
      <c r="BO12">
        <v>2.0099999999999998</v>
      </c>
      <c r="BP12">
        <v>2.19</v>
      </c>
      <c r="BQ12">
        <v>3.4356</v>
      </c>
      <c r="BR12">
        <v>0</v>
      </c>
      <c r="BS12">
        <v>1.64</v>
      </c>
      <c r="BT12">
        <v>0</v>
      </c>
      <c r="BU12">
        <v>2.9693719999999999</v>
      </c>
      <c r="BV12">
        <v>1.342031</v>
      </c>
      <c r="BW12">
        <v>6.3</v>
      </c>
      <c r="BX12">
        <v>4.1165500000000002</v>
      </c>
      <c r="BY12">
        <v>0.26</v>
      </c>
      <c r="BZ12">
        <v>1.9378120000000001</v>
      </c>
      <c r="CA12">
        <v>3.5120239999999998</v>
      </c>
      <c r="CB12">
        <v>1.97</v>
      </c>
      <c r="CC12">
        <v>1.44</v>
      </c>
      <c r="CD12">
        <v>0.88</v>
      </c>
      <c r="CE12">
        <v>0</v>
      </c>
      <c r="CF12">
        <v>0.18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5.3144439999999999</v>
      </c>
      <c r="CM12">
        <v>1.8703129999999999</v>
      </c>
      <c r="CN12">
        <v>1.771482</v>
      </c>
      <c r="CO12">
        <v>2.25</v>
      </c>
      <c r="CP12">
        <v>0.99528000000000005</v>
      </c>
      <c r="CQ12">
        <v>2.79379</v>
      </c>
      <c r="CR12">
        <v>2.34</v>
      </c>
      <c r="CS12">
        <v>2.4601199999999999</v>
      </c>
      <c r="CT12">
        <v>1.942655</v>
      </c>
      <c r="CU12">
        <v>1.959376</v>
      </c>
      <c r="CV12">
        <v>2.6840619999999999</v>
      </c>
      <c r="CW12">
        <v>1.327717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79.893183000000022</v>
      </c>
    </row>
    <row r="13" spans="1:114">
      <c r="A13" t="s">
        <v>55</v>
      </c>
      <c r="B13">
        <v>0</v>
      </c>
      <c r="C13">
        <v>46.908799999999999</v>
      </c>
      <c r="D13">
        <v>0</v>
      </c>
      <c r="E13">
        <v>0</v>
      </c>
      <c r="F13">
        <v>76.681799999999996</v>
      </c>
      <c r="G13">
        <v>0</v>
      </c>
      <c r="H13">
        <v>0</v>
      </c>
      <c r="I13">
        <v>100.0125</v>
      </c>
      <c r="J13">
        <v>1.7144999999999999</v>
      </c>
      <c r="K13">
        <v>687.84215500000005</v>
      </c>
      <c r="L13">
        <v>656.40412500000002</v>
      </c>
      <c r="M13">
        <v>92.92</v>
      </c>
      <c r="N13">
        <v>119.15625</v>
      </c>
      <c r="O13">
        <v>124.79062500000001</v>
      </c>
      <c r="P13">
        <v>127.262</v>
      </c>
      <c r="Q13">
        <v>21.938279999999999</v>
      </c>
      <c r="R13">
        <v>42.846803999999999</v>
      </c>
      <c r="S13">
        <v>26.620229999999999</v>
      </c>
      <c r="T13">
        <v>0.36</v>
      </c>
      <c r="U13">
        <v>279.18</v>
      </c>
      <c r="V13">
        <v>18.140333999999999</v>
      </c>
      <c r="W13">
        <v>46.131999999999998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45.480800000000002</v>
      </c>
      <c r="AH13">
        <v>0</v>
      </c>
      <c r="AI13">
        <v>0</v>
      </c>
      <c r="AJ13">
        <v>0</v>
      </c>
      <c r="AK13">
        <v>54.572499999999998</v>
      </c>
      <c r="AL13">
        <v>2.5564</v>
      </c>
      <c r="AM13">
        <v>0</v>
      </c>
      <c r="AN13">
        <v>0.60729</v>
      </c>
      <c r="AO13">
        <v>0</v>
      </c>
      <c r="AP13">
        <v>1.1529</v>
      </c>
      <c r="AQ13">
        <v>0</v>
      </c>
      <c r="AR13">
        <v>2.76</v>
      </c>
      <c r="AS13">
        <v>4.7081999999999997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79.893183000000022</v>
      </c>
      <c r="BA13">
        <f t="shared" si="1"/>
        <v>2779.3770260000006</v>
      </c>
      <c r="BD13">
        <v>4.2945000000000002</v>
      </c>
      <c r="BE13">
        <v>0</v>
      </c>
      <c r="BF13">
        <v>8.6949999999999996E-3</v>
      </c>
      <c r="BG13">
        <v>0</v>
      </c>
      <c r="BH13">
        <v>0</v>
      </c>
      <c r="BI13">
        <v>0.85655999999999999</v>
      </c>
      <c r="BJ13">
        <v>0</v>
      </c>
      <c r="BK13">
        <v>0</v>
      </c>
      <c r="BL13">
        <v>0</v>
      </c>
      <c r="BM13">
        <v>0</v>
      </c>
      <c r="BN13">
        <v>2.0799999999999999E-2</v>
      </c>
      <c r="BO13">
        <v>2.0099999999999998</v>
      </c>
      <c r="BP13">
        <v>2.19</v>
      </c>
      <c r="BQ13">
        <v>3.4356</v>
      </c>
      <c r="BR13">
        <v>0</v>
      </c>
      <c r="BS13">
        <v>1.64</v>
      </c>
      <c r="BT13">
        <v>0</v>
      </c>
      <c r="BU13">
        <v>2.9693719999999999</v>
      </c>
      <c r="BV13">
        <v>1.342031</v>
      </c>
      <c r="BW13">
        <v>6.3</v>
      </c>
      <c r="BX13">
        <v>4.1165500000000002</v>
      </c>
      <c r="BY13">
        <v>0.26</v>
      </c>
      <c r="BZ13">
        <v>1.9378120000000001</v>
      </c>
      <c r="CA13">
        <v>3.5120239999999998</v>
      </c>
      <c r="CB13">
        <v>1.97</v>
      </c>
      <c r="CC13">
        <v>1.44</v>
      </c>
      <c r="CD13">
        <v>0.88</v>
      </c>
      <c r="CE13">
        <v>0</v>
      </c>
      <c r="CF13">
        <v>0.18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5.3144439999999999</v>
      </c>
      <c r="CM13">
        <v>1.8703129999999999</v>
      </c>
      <c r="CN13">
        <v>1.771482</v>
      </c>
      <c r="CO13">
        <v>2.25</v>
      </c>
      <c r="CP13">
        <v>0.99528000000000005</v>
      </c>
      <c r="CQ13">
        <v>2.79379</v>
      </c>
      <c r="CR13">
        <v>2.34</v>
      </c>
      <c r="CS13">
        <v>2.4601199999999999</v>
      </c>
      <c r="CT13">
        <v>1.942655</v>
      </c>
      <c r="CU13">
        <v>1.959376</v>
      </c>
      <c r="CV13">
        <v>2.6840619999999999</v>
      </c>
      <c r="CW13">
        <v>1.327717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79.893183000000022</v>
      </c>
    </row>
    <row r="14" spans="1:114">
      <c r="A14" t="s">
        <v>56</v>
      </c>
      <c r="B14">
        <v>0</v>
      </c>
      <c r="C14">
        <v>46.908799999999999</v>
      </c>
      <c r="D14">
        <v>0</v>
      </c>
      <c r="E14">
        <v>0</v>
      </c>
      <c r="F14">
        <v>76.681799999999996</v>
      </c>
      <c r="G14">
        <v>0</v>
      </c>
      <c r="H14">
        <v>0</v>
      </c>
      <c r="I14">
        <v>100.0125</v>
      </c>
      <c r="J14">
        <v>1.7144999999999999</v>
      </c>
      <c r="K14">
        <v>687.84215500000005</v>
      </c>
      <c r="L14">
        <v>656.40412500000002</v>
      </c>
      <c r="M14">
        <v>92.92</v>
      </c>
      <c r="N14">
        <v>119.15625</v>
      </c>
      <c r="O14">
        <v>124.79062500000001</v>
      </c>
      <c r="P14">
        <v>127.262</v>
      </c>
      <c r="Q14">
        <v>21.938279999999999</v>
      </c>
      <c r="R14">
        <v>42.846803999999999</v>
      </c>
      <c r="S14">
        <v>26.620229999999999</v>
      </c>
      <c r="T14">
        <v>0.36</v>
      </c>
      <c r="U14">
        <v>279.18</v>
      </c>
      <c r="V14">
        <v>18.140333999999999</v>
      </c>
      <c r="W14">
        <v>46.131999999999998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45.480800000000002</v>
      </c>
      <c r="AH14">
        <v>0</v>
      </c>
      <c r="AI14">
        <v>0</v>
      </c>
      <c r="AJ14">
        <v>0</v>
      </c>
      <c r="AK14">
        <v>54.572499999999998</v>
      </c>
      <c r="AL14">
        <v>2.5564</v>
      </c>
      <c r="AM14">
        <v>0</v>
      </c>
      <c r="AN14">
        <v>0.60729</v>
      </c>
      <c r="AO14">
        <v>0</v>
      </c>
      <c r="AP14">
        <v>1.1529</v>
      </c>
      <c r="AQ14">
        <v>0</v>
      </c>
      <c r="AR14">
        <v>2.76</v>
      </c>
      <c r="AS14">
        <v>4.7081999999999997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79.893183000000022</v>
      </c>
      <c r="BA14">
        <f t="shared" si="1"/>
        <v>2779.3770260000006</v>
      </c>
      <c r="BD14">
        <v>4.2945000000000002</v>
      </c>
      <c r="BE14">
        <v>0</v>
      </c>
      <c r="BF14">
        <v>8.6949999999999996E-3</v>
      </c>
      <c r="BG14">
        <v>0</v>
      </c>
      <c r="BH14">
        <v>0</v>
      </c>
      <c r="BI14">
        <v>0.85655999999999999</v>
      </c>
      <c r="BJ14">
        <v>0</v>
      </c>
      <c r="BK14">
        <v>0</v>
      </c>
      <c r="BL14">
        <v>0</v>
      </c>
      <c r="BM14">
        <v>0</v>
      </c>
      <c r="BN14">
        <v>2.0799999999999999E-2</v>
      </c>
      <c r="BO14">
        <v>2.0099999999999998</v>
      </c>
      <c r="BP14">
        <v>2.19</v>
      </c>
      <c r="BQ14">
        <v>3.4356</v>
      </c>
      <c r="BR14">
        <v>0</v>
      </c>
      <c r="BS14">
        <v>1.64</v>
      </c>
      <c r="BT14">
        <v>0</v>
      </c>
      <c r="BU14">
        <v>2.9693719999999999</v>
      </c>
      <c r="BV14">
        <v>1.342031</v>
      </c>
      <c r="BW14">
        <v>6.3</v>
      </c>
      <c r="BX14">
        <v>4.1165500000000002</v>
      </c>
      <c r="BY14">
        <v>0.26</v>
      </c>
      <c r="BZ14">
        <v>1.9378120000000001</v>
      </c>
      <c r="CA14">
        <v>3.5120239999999998</v>
      </c>
      <c r="CB14">
        <v>1.97</v>
      </c>
      <c r="CC14">
        <v>1.44</v>
      </c>
      <c r="CD14">
        <v>0.88</v>
      </c>
      <c r="CE14">
        <v>0</v>
      </c>
      <c r="CF14">
        <v>0.18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5.3144439999999999</v>
      </c>
      <c r="CM14">
        <v>1.8703129999999999</v>
      </c>
      <c r="CN14">
        <v>1.771482</v>
      </c>
      <c r="CO14">
        <v>2.25</v>
      </c>
      <c r="CP14">
        <v>0.99528000000000005</v>
      </c>
      <c r="CQ14">
        <v>2.79379</v>
      </c>
      <c r="CR14">
        <v>2.34</v>
      </c>
      <c r="CS14">
        <v>2.4601199999999999</v>
      </c>
      <c r="CT14">
        <v>1.942655</v>
      </c>
      <c r="CU14">
        <v>1.959376</v>
      </c>
      <c r="CV14">
        <v>2.6840619999999999</v>
      </c>
      <c r="CW14">
        <v>1.327717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79.893183000000022</v>
      </c>
    </row>
    <row r="15" spans="1:114">
      <c r="A15" t="s">
        <v>57</v>
      </c>
      <c r="B15">
        <v>0</v>
      </c>
      <c r="C15">
        <v>46.908799999999999</v>
      </c>
      <c r="D15">
        <v>0</v>
      </c>
      <c r="E15">
        <v>0</v>
      </c>
      <c r="F15">
        <v>76.681799999999996</v>
      </c>
      <c r="G15">
        <v>0</v>
      </c>
      <c r="H15">
        <v>0</v>
      </c>
      <c r="I15">
        <v>100.0125</v>
      </c>
      <c r="J15">
        <v>1.7144999999999999</v>
      </c>
      <c r="K15">
        <v>687.84215500000005</v>
      </c>
      <c r="L15">
        <v>656.40412500000002</v>
      </c>
      <c r="M15">
        <v>92.92</v>
      </c>
      <c r="N15">
        <v>119.15625</v>
      </c>
      <c r="O15">
        <v>124.79062500000001</v>
      </c>
      <c r="P15">
        <v>127.262</v>
      </c>
      <c r="Q15">
        <v>21.938279999999999</v>
      </c>
      <c r="R15">
        <v>42.846803999999999</v>
      </c>
      <c r="S15">
        <v>26.620229999999999</v>
      </c>
      <c r="T15">
        <v>0.36</v>
      </c>
      <c r="U15">
        <v>279.18</v>
      </c>
      <c r="V15">
        <v>18.140333999999999</v>
      </c>
      <c r="W15">
        <v>46.131999999999998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45.480800000000002</v>
      </c>
      <c r="AH15">
        <v>0</v>
      </c>
      <c r="AI15">
        <v>0</v>
      </c>
      <c r="AJ15">
        <v>0</v>
      </c>
      <c r="AK15">
        <v>54.572499999999998</v>
      </c>
      <c r="AL15">
        <v>2.5564</v>
      </c>
      <c r="AM15">
        <v>0</v>
      </c>
      <c r="AN15">
        <v>0.60729</v>
      </c>
      <c r="AO15">
        <v>0</v>
      </c>
      <c r="AP15">
        <v>1.1529</v>
      </c>
      <c r="AQ15">
        <v>0</v>
      </c>
      <c r="AR15">
        <v>2.76</v>
      </c>
      <c r="AS15">
        <v>4.7081999999999997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79.783183000000022</v>
      </c>
      <c r="BA15">
        <f t="shared" si="1"/>
        <v>2779.2670260000004</v>
      </c>
      <c r="BD15">
        <v>4.2945000000000002</v>
      </c>
      <c r="BE15">
        <v>0</v>
      </c>
      <c r="BF15">
        <v>8.6949999999999996E-3</v>
      </c>
      <c r="BG15">
        <v>0</v>
      </c>
      <c r="BH15">
        <v>0</v>
      </c>
      <c r="BI15">
        <v>0.85655999999999999</v>
      </c>
      <c r="BJ15">
        <v>0</v>
      </c>
      <c r="BK15">
        <v>0</v>
      </c>
      <c r="BL15">
        <v>0</v>
      </c>
      <c r="BM15">
        <v>0</v>
      </c>
      <c r="BN15">
        <v>2.0799999999999999E-2</v>
      </c>
      <c r="BO15">
        <v>2.0099999999999998</v>
      </c>
      <c r="BP15">
        <v>2.19</v>
      </c>
      <c r="BQ15">
        <v>3.4356</v>
      </c>
      <c r="BR15">
        <v>0</v>
      </c>
      <c r="BS15">
        <v>1.64</v>
      </c>
      <c r="BT15">
        <v>0</v>
      </c>
      <c r="BU15">
        <v>2.9693719999999999</v>
      </c>
      <c r="BV15">
        <v>1.342031</v>
      </c>
      <c r="BW15">
        <v>6.3</v>
      </c>
      <c r="BX15">
        <v>4.1165500000000002</v>
      </c>
      <c r="BY15">
        <v>0.26</v>
      </c>
      <c r="BZ15">
        <v>1.9378120000000001</v>
      </c>
      <c r="CA15">
        <v>3.5120239999999998</v>
      </c>
      <c r="CB15">
        <v>1.97</v>
      </c>
      <c r="CC15">
        <v>1.33</v>
      </c>
      <c r="CD15">
        <v>0.88</v>
      </c>
      <c r="CE15">
        <v>0</v>
      </c>
      <c r="CF15">
        <v>0.18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5.3144439999999999</v>
      </c>
      <c r="CM15">
        <v>1.8703129999999999</v>
      </c>
      <c r="CN15">
        <v>1.771482</v>
      </c>
      <c r="CO15">
        <v>2.25</v>
      </c>
      <c r="CP15">
        <v>0.99528000000000005</v>
      </c>
      <c r="CQ15">
        <v>2.79379</v>
      </c>
      <c r="CR15">
        <v>2.34</v>
      </c>
      <c r="CS15">
        <v>2.4601199999999999</v>
      </c>
      <c r="CT15">
        <v>1.942655</v>
      </c>
      <c r="CU15">
        <v>1.959376</v>
      </c>
      <c r="CV15">
        <v>2.6840619999999999</v>
      </c>
      <c r="CW15">
        <v>1.327717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79.783183000000022</v>
      </c>
    </row>
    <row r="16" spans="1:114">
      <c r="A16" t="s">
        <v>58</v>
      </c>
      <c r="B16">
        <v>0</v>
      </c>
      <c r="C16">
        <v>46.908799999999999</v>
      </c>
      <c r="D16">
        <v>0</v>
      </c>
      <c r="E16">
        <v>0</v>
      </c>
      <c r="F16">
        <v>76.681799999999996</v>
      </c>
      <c r="G16">
        <v>0</v>
      </c>
      <c r="H16">
        <v>0</v>
      </c>
      <c r="I16">
        <v>100.0125</v>
      </c>
      <c r="J16">
        <v>1.7144999999999999</v>
      </c>
      <c r="K16">
        <v>687.84215500000005</v>
      </c>
      <c r="L16">
        <v>656.40412500000002</v>
      </c>
      <c r="M16">
        <v>92.92</v>
      </c>
      <c r="N16">
        <v>119.15625</v>
      </c>
      <c r="O16">
        <v>124.79062500000001</v>
      </c>
      <c r="P16">
        <v>127.262</v>
      </c>
      <c r="Q16">
        <v>21.938279999999999</v>
      </c>
      <c r="R16">
        <v>42.846803999999999</v>
      </c>
      <c r="S16">
        <v>26.620229999999999</v>
      </c>
      <c r="T16">
        <v>0.36</v>
      </c>
      <c r="U16">
        <v>279.18</v>
      </c>
      <c r="V16">
        <v>18.140333999999999</v>
      </c>
      <c r="W16">
        <v>46.131999999999998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45.480800000000002</v>
      </c>
      <c r="AH16">
        <v>0</v>
      </c>
      <c r="AI16">
        <v>0</v>
      </c>
      <c r="AJ16">
        <v>0</v>
      </c>
      <c r="AK16">
        <v>54.572499999999998</v>
      </c>
      <c r="AL16">
        <v>2.5564</v>
      </c>
      <c r="AM16">
        <v>0</v>
      </c>
      <c r="AN16">
        <v>0.60729</v>
      </c>
      <c r="AO16">
        <v>0</v>
      </c>
      <c r="AP16">
        <v>1.1529</v>
      </c>
      <c r="AQ16">
        <v>0</v>
      </c>
      <c r="AR16">
        <v>2.76</v>
      </c>
      <c r="AS16">
        <v>4.7081999999999997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79.783183000000022</v>
      </c>
      <c r="BA16">
        <f t="shared" si="1"/>
        <v>2779.2670260000004</v>
      </c>
      <c r="BD16">
        <v>4.2945000000000002</v>
      </c>
      <c r="BE16">
        <v>0</v>
      </c>
      <c r="BF16">
        <v>8.6949999999999996E-3</v>
      </c>
      <c r="BG16">
        <v>0</v>
      </c>
      <c r="BH16">
        <v>0</v>
      </c>
      <c r="BI16">
        <v>0.85655999999999999</v>
      </c>
      <c r="BJ16">
        <v>0</v>
      </c>
      <c r="BK16">
        <v>0</v>
      </c>
      <c r="BL16">
        <v>0</v>
      </c>
      <c r="BM16">
        <v>0</v>
      </c>
      <c r="BN16">
        <v>2.0799999999999999E-2</v>
      </c>
      <c r="BO16">
        <v>2.0099999999999998</v>
      </c>
      <c r="BP16">
        <v>2.19</v>
      </c>
      <c r="BQ16">
        <v>3.4356</v>
      </c>
      <c r="BR16">
        <v>0</v>
      </c>
      <c r="BS16">
        <v>1.64</v>
      </c>
      <c r="BT16">
        <v>0</v>
      </c>
      <c r="BU16">
        <v>2.9693719999999999</v>
      </c>
      <c r="BV16">
        <v>1.342031</v>
      </c>
      <c r="BW16">
        <v>6.3</v>
      </c>
      <c r="BX16">
        <v>4.1165500000000002</v>
      </c>
      <c r="BY16">
        <v>0.26</v>
      </c>
      <c r="BZ16">
        <v>1.9378120000000001</v>
      </c>
      <c r="CA16">
        <v>3.5120239999999998</v>
      </c>
      <c r="CB16">
        <v>1.97</v>
      </c>
      <c r="CC16">
        <v>1.33</v>
      </c>
      <c r="CD16">
        <v>0.88</v>
      </c>
      <c r="CE16">
        <v>0</v>
      </c>
      <c r="CF16">
        <v>0.18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5.3144439999999999</v>
      </c>
      <c r="CM16">
        <v>1.8703129999999999</v>
      </c>
      <c r="CN16">
        <v>1.771482</v>
      </c>
      <c r="CO16">
        <v>2.25</v>
      </c>
      <c r="CP16">
        <v>0.99528000000000005</v>
      </c>
      <c r="CQ16">
        <v>2.79379</v>
      </c>
      <c r="CR16">
        <v>2.34</v>
      </c>
      <c r="CS16">
        <v>2.4601199999999999</v>
      </c>
      <c r="CT16">
        <v>1.942655</v>
      </c>
      <c r="CU16">
        <v>1.959376</v>
      </c>
      <c r="CV16">
        <v>2.6840619999999999</v>
      </c>
      <c r="CW16">
        <v>1.327717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79.783183000000022</v>
      </c>
    </row>
    <row r="17" spans="1:114">
      <c r="A17" t="s">
        <v>59</v>
      </c>
      <c r="B17">
        <v>0</v>
      </c>
      <c r="C17">
        <v>46.908799999999999</v>
      </c>
      <c r="D17">
        <v>0</v>
      </c>
      <c r="E17">
        <v>0</v>
      </c>
      <c r="F17">
        <v>76.681799999999996</v>
      </c>
      <c r="G17">
        <v>0</v>
      </c>
      <c r="H17">
        <v>0</v>
      </c>
      <c r="I17">
        <v>100.0125</v>
      </c>
      <c r="J17">
        <v>1.7144999999999999</v>
      </c>
      <c r="K17">
        <v>687.84215500000005</v>
      </c>
      <c r="L17">
        <v>656.40412500000002</v>
      </c>
      <c r="M17">
        <v>92.92</v>
      </c>
      <c r="N17">
        <v>119.15625</v>
      </c>
      <c r="O17">
        <v>124.79062500000001</v>
      </c>
      <c r="P17">
        <v>127.262</v>
      </c>
      <c r="Q17">
        <v>21.938279999999999</v>
      </c>
      <c r="R17">
        <v>42.846803999999999</v>
      </c>
      <c r="S17">
        <v>26.620229999999999</v>
      </c>
      <c r="T17">
        <v>0.36</v>
      </c>
      <c r="U17">
        <v>279.18</v>
      </c>
      <c r="V17">
        <v>18.140333999999999</v>
      </c>
      <c r="W17">
        <v>45.524999999999999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45.480800000000002</v>
      </c>
      <c r="AH17">
        <v>0</v>
      </c>
      <c r="AI17">
        <v>0</v>
      </c>
      <c r="AJ17">
        <v>0</v>
      </c>
      <c r="AK17">
        <v>54.572499999999998</v>
      </c>
      <c r="AL17">
        <v>2.5564</v>
      </c>
      <c r="AM17">
        <v>0</v>
      </c>
      <c r="AN17">
        <v>0.60729</v>
      </c>
      <c r="AO17">
        <v>0</v>
      </c>
      <c r="AP17">
        <v>1.1529</v>
      </c>
      <c r="AQ17">
        <v>0</v>
      </c>
      <c r="AR17">
        <v>2.76</v>
      </c>
      <c r="AS17">
        <v>4.7081999999999997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79.783183000000022</v>
      </c>
      <c r="BA17">
        <f t="shared" si="1"/>
        <v>2778.6600260000005</v>
      </c>
      <c r="BD17">
        <v>4.2945000000000002</v>
      </c>
      <c r="BE17">
        <v>0</v>
      </c>
      <c r="BF17">
        <v>8.6949999999999996E-3</v>
      </c>
      <c r="BG17">
        <v>0</v>
      </c>
      <c r="BH17">
        <v>0</v>
      </c>
      <c r="BI17">
        <v>0.85655999999999999</v>
      </c>
      <c r="BJ17">
        <v>0</v>
      </c>
      <c r="BK17">
        <v>0</v>
      </c>
      <c r="BL17">
        <v>0</v>
      </c>
      <c r="BM17">
        <v>0</v>
      </c>
      <c r="BN17">
        <v>2.0799999999999999E-2</v>
      </c>
      <c r="BO17">
        <v>2.0099999999999998</v>
      </c>
      <c r="BP17">
        <v>2.19</v>
      </c>
      <c r="BQ17">
        <v>3.4356</v>
      </c>
      <c r="BR17">
        <v>0</v>
      </c>
      <c r="BS17">
        <v>1.64</v>
      </c>
      <c r="BT17">
        <v>0</v>
      </c>
      <c r="BU17">
        <v>2.9693719999999999</v>
      </c>
      <c r="BV17">
        <v>1.342031</v>
      </c>
      <c r="BW17">
        <v>6.3</v>
      </c>
      <c r="BX17">
        <v>4.1165500000000002</v>
      </c>
      <c r="BY17">
        <v>0.26</v>
      </c>
      <c r="BZ17">
        <v>1.9378120000000001</v>
      </c>
      <c r="CA17">
        <v>3.5120239999999998</v>
      </c>
      <c r="CB17">
        <v>1.97</v>
      </c>
      <c r="CC17">
        <v>1.33</v>
      </c>
      <c r="CD17">
        <v>0.88</v>
      </c>
      <c r="CE17">
        <v>0</v>
      </c>
      <c r="CF17">
        <v>0.18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5.3144439999999999</v>
      </c>
      <c r="CM17">
        <v>1.8703129999999999</v>
      </c>
      <c r="CN17">
        <v>1.771482</v>
      </c>
      <c r="CO17">
        <v>2.25</v>
      </c>
      <c r="CP17">
        <v>0.99528000000000005</v>
      </c>
      <c r="CQ17">
        <v>2.79379</v>
      </c>
      <c r="CR17">
        <v>2.34</v>
      </c>
      <c r="CS17">
        <v>2.4601199999999999</v>
      </c>
      <c r="CT17">
        <v>1.942655</v>
      </c>
      <c r="CU17">
        <v>1.959376</v>
      </c>
      <c r="CV17">
        <v>2.6840619999999999</v>
      </c>
      <c r="CW17">
        <v>1.327717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79.783183000000022</v>
      </c>
    </row>
    <row r="18" spans="1:114">
      <c r="A18" t="s">
        <v>60</v>
      </c>
      <c r="B18">
        <v>0</v>
      </c>
      <c r="C18">
        <v>46.908799999999999</v>
      </c>
      <c r="D18">
        <v>0</v>
      </c>
      <c r="E18">
        <v>0</v>
      </c>
      <c r="F18">
        <v>76.681799999999996</v>
      </c>
      <c r="G18">
        <v>0</v>
      </c>
      <c r="H18">
        <v>0</v>
      </c>
      <c r="I18">
        <v>100.0125</v>
      </c>
      <c r="J18">
        <v>1.7144999999999999</v>
      </c>
      <c r="K18">
        <v>687.84215500000005</v>
      </c>
      <c r="L18">
        <v>656.40412500000002</v>
      </c>
      <c r="M18">
        <v>92.92</v>
      </c>
      <c r="N18">
        <v>119.15625</v>
      </c>
      <c r="O18">
        <v>124.79062500000001</v>
      </c>
      <c r="P18">
        <v>127.262</v>
      </c>
      <c r="Q18">
        <v>21.938279999999999</v>
      </c>
      <c r="R18">
        <v>42.846803999999999</v>
      </c>
      <c r="S18">
        <v>26.620229999999999</v>
      </c>
      <c r="T18">
        <v>0.36</v>
      </c>
      <c r="U18">
        <v>279.18</v>
      </c>
      <c r="V18">
        <v>18.140333999999999</v>
      </c>
      <c r="W18">
        <v>45.524999999999999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45.480800000000002</v>
      </c>
      <c r="AH18">
        <v>0</v>
      </c>
      <c r="AI18">
        <v>0</v>
      </c>
      <c r="AJ18">
        <v>0</v>
      </c>
      <c r="AK18">
        <v>54.572499999999998</v>
      </c>
      <c r="AL18">
        <v>2.5564</v>
      </c>
      <c r="AM18">
        <v>0</v>
      </c>
      <c r="AN18">
        <v>0.60729</v>
      </c>
      <c r="AO18">
        <v>0</v>
      </c>
      <c r="AP18">
        <v>1.1529</v>
      </c>
      <c r="AQ18">
        <v>0</v>
      </c>
      <c r="AR18">
        <v>2.76</v>
      </c>
      <c r="AS18">
        <v>4.7081999999999997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79.783183000000022</v>
      </c>
      <c r="BA18">
        <f t="shared" si="1"/>
        <v>2778.6600260000005</v>
      </c>
      <c r="BD18">
        <v>4.2945000000000002</v>
      </c>
      <c r="BE18">
        <v>0</v>
      </c>
      <c r="BF18">
        <v>8.6949999999999996E-3</v>
      </c>
      <c r="BG18">
        <v>0</v>
      </c>
      <c r="BH18">
        <v>0</v>
      </c>
      <c r="BI18">
        <v>0.85655999999999999</v>
      </c>
      <c r="BJ18">
        <v>0</v>
      </c>
      <c r="BK18">
        <v>0</v>
      </c>
      <c r="BL18">
        <v>0</v>
      </c>
      <c r="BM18">
        <v>0</v>
      </c>
      <c r="BN18">
        <v>2.0799999999999999E-2</v>
      </c>
      <c r="BO18">
        <v>2.0099999999999998</v>
      </c>
      <c r="BP18">
        <v>2.19</v>
      </c>
      <c r="BQ18">
        <v>3.4356</v>
      </c>
      <c r="BR18">
        <v>0</v>
      </c>
      <c r="BS18">
        <v>1.64</v>
      </c>
      <c r="BT18">
        <v>0</v>
      </c>
      <c r="BU18">
        <v>2.9693719999999999</v>
      </c>
      <c r="BV18">
        <v>1.342031</v>
      </c>
      <c r="BW18">
        <v>6.3</v>
      </c>
      <c r="BX18">
        <v>4.1165500000000002</v>
      </c>
      <c r="BY18">
        <v>0.26</v>
      </c>
      <c r="BZ18">
        <v>1.9378120000000001</v>
      </c>
      <c r="CA18">
        <v>3.5120239999999998</v>
      </c>
      <c r="CB18">
        <v>1.97</v>
      </c>
      <c r="CC18">
        <v>1.33</v>
      </c>
      <c r="CD18">
        <v>0.88</v>
      </c>
      <c r="CE18">
        <v>0</v>
      </c>
      <c r="CF18">
        <v>0.18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5.3144439999999999</v>
      </c>
      <c r="CM18">
        <v>1.8703129999999999</v>
      </c>
      <c r="CN18">
        <v>1.771482</v>
      </c>
      <c r="CO18">
        <v>2.25</v>
      </c>
      <c r="CP18">
        <v>0.99528000000000005</v>
      </c>
      <c r="CQ18">
        <v>2.79379</v>
      </c>
      <c r="CR18">
        <v>2.34</v>
      </c>
      <c r="CS18">
        <v>2.4601199999999999</v>
      </c>
      <c r="CT18">
        <v>1.942655</v>
      </c>
      <c r="CU18">
        <v>1.959376</v>
      </c>
      <c r="CV18">
        <v>2.6840619999999999</v>
      </c>
      <c r="CW18">
        <v>1.327717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79.783183000000022</v>
      </c>
    </row>
    <row r="19" spans="1:114">
      <c r="A19" t="s">
        <v>61</v>
      </c>
      <c r="B19">
        <v>0</v>
      </c>
      <c r="C19">
        <v>46.908799999999999</v>
      </c>
      <c r="D19">
        <v>0</v>
      </c>
      <c r="E19">
        <v>0</v>
      </c>
      <c r="F19">
        <v>76.681799999999996</v>
      </c>
      <c r="G19">
        <v>0</v>
      </c>
      <c r="H19">
        <v>0</v>
      </c>
      <c r="I19">
        <v>100.0125</v>
      </c>
      <c r="J19">
        <v>1.7144999999999999</v>
      </c>
      <c r="K19">
        <v>687.84215500000005</v>
      </c>
      <c r="L19">
        <v>656.40412500000002</v>
      </c>
      <c r="M19">
        <v>92.92</v>
      </c>
      <c r="N19">
        <v>119.15625</v>
      </c>
      <c r="O19">
        <v>124.79062500000001</v>
      </c>
      <c r="P19">
        <v>127.262</v>
      </c>
      <c r="Q19">
        <v>21.938279999999999</v>
      </c>
      <c r="R19">
        <v>42.846803999999999</v>
      </c>
      <c r="S19">
        <v>26.620229999999999</v>
      </c>
      <c r="T19">
        <v>0.36</v>
      </c>
      <c r="U19">
        <v>279.18</v>
      </c>
      <c r="V19">
        <v>18.140333999999999</v>
      </c>
      <c r="W19">
        <v>46.399079999999998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45.480800000000002</v>
      </c>
      <c r="AH19">
        <v>0</v>
      </c>
      <c r="AI19">
        <v>0</v>
      </c>
      <c r="AJ19">
        <v>0</v>
      </c>
      <c r="AK19">
        <v>54.572499999999998</v>
      </c>
      <c r="AL19">
        <v>2.5564</v>
      </c>
      <c r="AM19">
        <v>0</v>
      </c>
      <c r="AN19">
        <v>0.60729</v>
      </c>
      <c r="AO19">
        <v>0</v>
      </c>
      <c r="AP19">
        <v>1.1529</v>
      </c>
      <c r="AQ19">
        <v>0</v>
      </c>
      <c r="AR19">
        <v>2.76</v>
      </c>
      <c r="AS19">
        <v>4.7081999999999997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79.783183000000022</v>
      </c>
      <c r="BA19">
        <f t="shared" si="1"/>
        <v>2779.5341060000005</v>
      </c>
      <c r="BD19">
        <v>4.2945000000000002</v>
      </c>
      <c r="BE19">
        <v>0</v>
      </c>
      <c r="BF19">
        <v>8.6949999999999996E-3</v>
      </c>
      <c r="BG19">
        <v>0</v>
      </c>
      <c r="BH19">
        <v>0</v>
      </c>
      <c r="BI19">
        <v>0.85655999999999999</v>
      </c>
      <c r="BJ19">
        <v>0</v>
      </c>
      <c r="BK19">
        <v>0</v>
      </c>
      <c r="BL19">
        <v>0</v>
      </c>
      <c r="BM19">
        <v>0</v>
      </c>
      <c r="BN19">
        <v>2.0799999999999999E-2</v>
      </c>
      <c r="BO19">
        <v>2.0099999999999998</v>
      </c>
      <c r="BP19">
        <v>2.19</v>
      </c>
      <c r="BQ19">
        <v>3.4356</v>
      </c>
      <c r="BR19">
        <v>0</v>
      </c>
      <c r="BS19">
        <v>1.64</v>
      </c>
      <c r="BT19">
        <v>0</v>
      </c>
      <c r="BU19">
        <v>2.9693719999999999</v>
      </c>
      <c r="BV19">
        <v>1.342031</v>
      </c>
      <c r="BW19">
        <v>6.3</v>
      </c>
      <c r="BX19">
        <v>4.1165500000000002</v>
      </c>
      <c r="BY19">
        <v>0.26</v>
      </c>
      <c r="BZ19">
        <v>1.9378120000000001</v>
      </c>
      <c r="CA19">
        <v>3.5120239999999998</v>
      </c>
      <c r="CB19">
        <v>1.97</v>
      </c>
      <c r="CC19">
        <v>1.33</v>
      </c>
      <c r="CD19">
        <v>0.88</v>
      </c>
      <c r="CE19">
        <v>0</v>
      </c>
      <c r="CF19">
        <v>0.18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5.3144439999999999</v>
      </c>
      <c r="CM19">
        <v>1.8703129999999999</v>
      </c>
      <c r="CN19">
        <v>1.771482</v>
      </c>
      <c r="CO19">
        <v>2.25</v>
      </c>
      <c r="CP19">
        <v>0.99528000000000005</v>
      </c>
      <c r="CQ19">
        <v>2.79379</v>
      </c>
      <c r="CR19">
        <v>2.34</v>
      </c>
      <c r="CS19">
        <v>2.4601199999999999</v>
      </c>
      <c r="CT19">
        <v>1.942655</v>
      </c>
      <c r="CU19">
        <v>1.959376</v>
      </c>
      <c r="CV19">
        <v>2.6840619999999999</v>
      </c>
      <c r="CW19">
        <v>1.327717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79.783183000000022</v>
      </c>
    </row>
    <row r="20" spans="1:114">
      <c r="A20" t="s">
        <v>62</v>
      </c>
      <c r="B20">
        <v>0</v>
      </c>
      <c r="C20">
        <v>46.908799999999999</v>
      </c>
      <c r="D20">
        <v>0</v>
      </c>
      <c r="E20">
        <v>0</v>
      </c>
      <c r="F20">
        <v>76.681799999999996</v>
      </c>
      <c r="G20">
        <v>0</v>
      </c>
      <c r="H20">
        <v>0</v>
      </c>
      <c r="I20">
        <v>100.0125</v>
      </c>
      <c r="J20">
        <v>1.7144999999999999</v>
      </c>
      <c r="K20">
        <v>687.84215500000005</v>
      </c>
      <c r="L20">
        <v>656.40412500000002</v>
      </c>
      <c r="M20">
        <v>92.92</v>
      </c>
      <c r="N20">
        <v>119.15625</v>
      </c>
      <c r="O20">
        <v>124.79062500000001</v>
      </c>
      <c r="P20">
        <v>127.262</v>
      </c>
      <c r="Q20">
        <v>21.938279999999999</v>
      </c>
      <c r="R20">
        <v>42.846803999999999</v>
      </c>
      <c r="S20">
        <v>26.620229999999999</v>
      </c>
      <c r="T20">
        <v>0.36</v>
      </c>
      <c r="U20">
        <v>279.18</v>
      </c>
      <c r="V20">
        <v>18.140333999999999</v>
      </c>
      <c r="W20">
        <v>46.399079999999998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45.480800000000002</v>
      </c>
      <c r="AH20">
        <v>0</v>
      </c>
      <c r="AI20">
        <v>0</v>
      </c>
      <c r="AJ20">
        <v>0</v>
      </c>
      <c r="AK20">
        <v>54.572499999999998</v>
      </c>
      <c r="AL20">
        <v>2.5564</v>
      </c>
      <c r="AM20">
        <v>0</v>
      </c>
      <c r="AN20">
        <v>0.60729</v>
      </c>
      <c r="AO20">
        <v>0</v>
      </c>
      <c r="AP20">
        <v>1.1529</v>
      </c>
      <c r="AQ20">
        <v>0</v>
      </c>
      <c r="AR20">
        <v>2.76</v>
      </c>
      <c r="AS20">
        <v>4.7081999999999997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79.783183000000022</v>
      </c>
      <c r="BA20">
        <f t="shared" si="1"/>
        <v>2779.5341060000005</v>
      </c>
      <c r="BD20">
        <v>4.2945000000000002</v>
      </c>
      <c r="BE20">
        <v>0</v>
      </c>
      <c r="BF20">
        <v>8.6949999999999996E-3</v>
      </c>
      <c r="BG20">
        <v>0</v>
      </c>
      <c r="BH20">
        <v>0</v>
      </c>
      <c r="BI20">
        <v>0.85655999999999999</v>
      </c>
      <c r="BJ20">
        <v>0</v>
      </c>
      <c r="BK20">
        <v>0</v>
      </c>
      <c r="BL20">
        <v>0</v>
      </c>
      <c r="BM20">
        <v>0</v>
      </c>
      <c r="BN20">
        <v>2.0799999999999999E-2</v>
      </c>
      <c r="BO20">
        <v>2.0099999999999998</v>
      </c>
      <c r="BP20">
        <v>2.19</v>
      </c>
      <c r="BQ20">
        <v>3.4356</v>
      </c>
      <c r="BR20">
        <v>0</v>
      </c>
      <c r="BS20">
        <v>1.64</v>
      </c>
      <c r="BT20">
        <v>0</v>
      </c>
      <c r="BU20">
        <v>2.9693719999999999</v>
      </c>
      <c r="BV20">
        <v>1.342031</v>
      </c>
      <c r="BW20">
        <v>6.3</v>
      </c>
      <c r="BX20">
        <v>4.1165500000000002</v>
      </c>
      <c r="BY20">
        <v>0.26</v>
      </c>
      <c r="BZ20">
        <v>1.9378120000000001</v>
      </c>
      <c r="CA20">
        <v>3.5120239999999998</v>
      </c>
      <c r="CB20">
        <v>1.97</v>
      </c>
      <c r="CC20">
        <v>1.33</v>
      </c>
      <c r="CD20">
        <v>0.88</v>
      </c>
      <c r="CE20">
        <v>0</v>
      </c>
      <c r="CF20">
        <v>0.18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5.3144439999999999</v>
      </c>
      <c r="CM20">
        <v>1.8703129999999999</v>
      </c>
      <c r="CN20">
        <v>1.771482</v>
      </c>
      <c r="CO20">
        <v>2.25</v>
      </c>
      <c r="CP20">
        <v>0.99528000000000005</v>
      </c>
      <c r="CQ20">
        <v>2.79379</v>
      </c>
      <c r="CR20">
        <v>2.34</v>
      </c>
      <c r="CS20">
        <v>2.4601199999999999</v>
      </c>
      <c r="CT20">
        <v>1.942655</v>
      </c>
      <c r="CU20">
        <v>1.959376</v>
      </c>
      <c r="CV20">
        <v>2.6840619999999999</v>
      </c>
      <c r="CW20">
        <v>1.327717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79.783183000000022</v>
      </c>
    </row>
    <row r="21" spans="1:114">
      <c r="A21" t="s">
        <v>63</v>
      </c>
      <c r="B21">
        <v>0</v>
      </c>
      <c r="C21">
        <v>46.908799999999999</v>
      </c>
      <c r="D21">
        <v>0</v>
      </c>
      <c r="E21">
        <v>0</v>
      </c>
      <c r="F21">
        <v>76.681799999999996</v>
      </c>
      <c r="G21">
        <v>0</v>
      </c>
      <c r="H21">
        <v>0</v>
      </c>
      <c r="I21">
        <v>100.0125</v>
      </c>
      <c r="J21">
        <v>1.7144999999999999</v>
      </c>
      <c r="K21">
        <v>687.84215500000005</v>
      </c>
      <c r="L21">
        <v>656.40412500000002</v>
      </c>
      <c r="M21">
        <v>92.92</v>
      </c>
      <c r="N21">
        <v>119.15625</v>
      </c>
      <c r="O21">
        <v>124.79062500000001</v>
      </c>
      <c r="P21">
        <v>127.262</v>
      </c>
      <c r="Q21">
        <v>21.938279999999999</v>
      </c>
      <c r="R21">
        <v>42.846803999999999</v>
      </c>
      <c r="S21">
        <v>26.620229999999999</v>
      </c>
      <c r="T21">
        <v>0.36</v>
      </c>
      <c r="U21">
        <v>279.18</v>
      </c>
      <c r="V21">
        <v>18.140333999999999</v>
      </c>
      <c r="W21">
        <v>46.399079999999998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45.480800000000002</v>
      </c>
      <c r="AH21">
        <v>0</v>
      </c>
      <c r="AI21">
        <v>0</v>
      </c>
      <c r="AJ21">
        <v>0</v>
      </c>
      <c r="AK21">
        <v>54.572499999999998</v>
      </c>
      <c r="AL21">
        <v>2.5564</v>
      </c>
      <c r="AM21">
        <v>0</v>
      </c>
      <c r="AN21">
        <v>0.60729</v>
      </c>
      <c r="AO21">
        <v>0</v>
      </c>
      <c r="AP21">
        <v>1.1529</v>
      </c>
      <c r="AQ21">
        <v>0</v>
      </c>
      <c r="AR21">
        <v>2.76</v>
      </c>
      <c r="AS21">
        <v>4.7081999999999997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79.783072000000018</v>
      </c>
      <c r="BA21">
        <f t="shared" si="1"/>
        <v>2779.5339950000007</v>
      </c>
      <c r="BD21">
        <v>4.2945000000000002</v>
      </c>
      <c r="BE21">
        <v>0</v>
      </c>
      <c r="BF21">
        <v>8.5839999999999996E-3</v>
      </c>
      <c r="BG21">
        <v>0</v>
      </c>
      <c r="BH21">
        <v>0</v>
      </c>
      <c r="BI21">
        <v>0.85655999999999999</v>
      </c>
      <c r="BJ21">
        <v>0</v>
      </c>
      <c r="BK21">
        <v>0</v>
      </c>
      <c r="BL21">
        <v>0</v>
      </c>
      <c r="BM21">
        <v>0</v>
      </c>
      <c r="BN21">
        <v>2.0799999999999999E-2</v>
      </c>
      <c r="BO21">
        <v>2.0099999999999998</v>
      </c>
      <c r="BP21">
        <v>2.19</v>
      </c>
      <c r="BQ21">
        <v>3.4356</v>
      </c>
      <c r="BR21">
        <v>0</v>
      </c>
      <c r="BS21">
        <v>1.64</v>
      </c>
      <c r="BT21">
        <v>0</v>
      </c>
      <c r="BU21">
        <v>2.9693719999999999</v>
      </c>
      <c r="BV21">
        <v>1.342031</v>
      </c>
      <c r="BW21">
        <v>6.3</v>
      </c>
      <c r="BX21">
        <v>4.1165500000000002</v>
      </c>
      <c r="BY21">
        <v>0.26</v>
      </c>
      <c r="BZ21">
        <v>1.9378120000000001</v>
      </c>
      <c r="CA21">
        <v>3.5120239999999998</v>
      </c>
      <c r="CB21">
        <v>1.97</v>
      </c>
      <c r="CC21">
        <v>1.33</v>
      </c>
      <c r="CD21">
        <v>0.88</v>
      </c>
      <c r="CE21">
        <v>0</v>
      </c>
      <c r="CF21">
        <v>0.18</v>
      </c>
      <c r="CG21">
        <v>3.77</v>
      </c>
      <c r="CH21">
        <v>0</v>
      </c>
      <c r="CI21">
        <v>5.34</v>
      </c>
      <c r="CJ21">
        <v>1.92</v>
      </c>
      <c r="CK21">
        <v>1.79</v>
      </c>
      <c r="CL21">
        <v>5.3144439999999999</v>
      </c>
      <c r="CM21">
        <v>1.8703129999999999</v>
      </c>
      <c r="CN21">
        <v>1.771482</v>
      </c>
      <c r="CO21">
        <v>2.25</v>
      </c>
      <c r="CP21">
        <v>0.99528000000000005</v>
      </c>
      <c r="CQ21">
        <v>2.79379</v>
      </c>
      <c r="CR21">
        <v>2.34</v>
      </c>
      <c r="CS21">
        <v>2.4601199999999999</v>
      </c>
      <c r="CT21">
        <v>1.942655</v>
      </c>
      <c r="CU21">
        <v>1.959376</v>
      </c>
      <c r="CV21">
        <v>2.6840619999999999</v>
      </c>
      <c r="CW21">
        <v>1.327717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79.783072000000018</v>
      </c>
    </row>
    <row r="22" spans="1:114">
      <c r="A22" t="s">
        <v>64</v>
      </c>
      <c r="B22">
        <v>0</v>
      </c>
      <c r="C22">
        <v>46.908799999999999</v>
      </c>
      <c r="D22">
        <v>0</v>
      </c>
      <c r="E22">
        <v>0</v>
      </c>
      <c r="F22">
        <v>76.681799999999996</v>
      </c>
      <c r="G22">
        <v>0</v>
      </c>
      <c r="H22">
        <v>0</v>
      </c>
      <c r="I22">
        <v>100.0125</v>
      </c>
      <c r="J22">
        <v>1.7144999999999999</v>
      </c>
      <c r="K22">
        <v>687.84215500000005</v>
      </c>
      <c r="L22">
        <v>656.40412500000002</v>
      </c>
      <c r="M22">
        <v>92.92</v>
      </c>
      <c r="N22">
        <v>119.15625</v>
      </c>
      <c r="O22">
        <v>124.79062500000001</v>
      </c>
      <c r="P22">
        <v>127.262</v>
      </c>
      <c r="Q22">
        <v>21.938279999999999</v>
      </c>
      <c r="R22">
        <v>42.846803999999999</v>
      </c>
      <c r="S22">
        <v>26.620229999999999</v>
      </c>
      <c r="T22">
        <v>0.36</v>
      </c>
      <c r="U22">
        <v>279.18</v>
      </c>
      <c r="V22">
        <v>18.140333999999999</v>
      </c>
      <c r="W22">
        <v>46.399079999999998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45.480800000000002</v>
      </c>
      <c r="AH22">
        <v>0</v>
      </c>
      <c r="AI22">
        <v>0</v>
      </c>
      <c r="AJ22">
        <v>0</v>
      </c>
      <c r="AK22">
        <v>54.572499999999998</v>
      </c>
      <c r="AL22">
        <v>2.5564</v>
      </c>
      <c r="AM22">
        <v>0</v>
      </c>
      <c r="AN22">
        <v>0.60729</v>
      </c>
      <c r="AO22">
        <v>0</v>
      </c>
      <c r="AP22">
        <v>1.1529</v>
      </c>
      <c r="AQ22">
        <v>0</v>
      </c>
      <c r="AR22">
        <v>2.76</v>
      </c>
      <c r="AS22">
        <v>4.7081999999999997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79.783072000000018</v>
      </c>
      <c r="BA22">
        <f t="shared" si="1"/>
        <v>2779.5339950000007</v>
      </c>
      <c r="BD22">
        <v>4.2945000000000002</v>
      </c>
      <c r="BE22">
        <v>0</v>
      </c>
      <c r="BF22">
        <v>8.5839999999999996E-3</v>
      </c>
      <c r="BG22">
        <v>0</v>
      </c>
      <c r="BH22">
        <v>0</v>
      </c>
      <c r="BI22">
        <v>0.85655999999999999</v>
      </c>
      <c r="BJ22">
        <v>0</v>
      </c>
      <c r="BK22">
        <v>0</v>
      </c>
      <c r="BL22">
        <v>0</v>
      </c>
      <c r="BM22">
        <v>0</v>
      </c>
      <c r="BN22">
        <v>2.0799999999999999E-2</v>
      </c>
      <c r="BO22">
        <v>2.0099999999999998</v>
      </c>
      <c r="BP22">
        <v>2.19</v>
      </c>
      <c r="BQ22">
        <v>3.4356</v>
      </c>
      <c r="BR22">
        <v>0</v>
      </c>
      <c r="BS22">
        <v>1.64</v>
      </c>
      <c r="BT22">
        <v>0</v>
      </c>
      <c r="BU22">
        <v>2.9693719999999999</v>
      </c>
      <c r="BV22">
        <v>1.342031</v>
      </c>
      <c r="BW22">
        <v>6.3</v>
      </c>
      <c r="BX22">
        <v>4.1165500000000002</v>
      </c>
      <c r="BY22">
        <v>0.26</v>
      </c>
      <c r="BZ22">
        <v>1.9378120000000001</v>
      </c>
      <c r="CA22">
        <v>3.5120239999999998</v>
      </c>
      <c r="CB22">
        <v>1.97</v>
      </c>
      <c r="CC22">
        <v>1.33</v>
      </c>
      <c r="CD22">
        <v>0.88</v>
      </c>
      <c r="CE22">
        <v>0</v>
      </c>
      <c r="CF22">
        <v>0.18</v>
      </c>
      <c r="CG22">
        <v>3.77</v>
      </c>
      <c r="CH22">
        <v>0</v>
      </c>
      <c r="CI22">
        <v>5.34</v>
      </c>
      <c r="CJ22">
        <v>1.92</v>
      </c>
      <c r="CK22">
        <v>1.79</v>
      </c>
      <c r="CL22">
        <v>5.3144439999999999</v>
      </c>
      <c r="CM22">
        <v>1.8703129999999999</v>
      </c>
      <c r="CN22">
        <v>1.771482</v>
      </c>
      <c r="CO22">
        <v>2.25</v>
      </c>
      <c r="CP22">
        <v>0.99528000000000005</v>
      </c>
      <c r="CQ22">
        <v>2.79379</v>
      </c>
      <c r="CR22">
        <v>2.34</v>
      </c>
      <c r="CS22">
        <v>2.4601199999999999</v>
      </c>
      <c r="CT22">
        <v>1.942655</v>
      </c>
      <c r="CU22">
        <v>1.959376</v>
      </c>
      <c r="CV22">
        <v>2.6840619999999999</v>
      </c>
      <c r="CW22">
        <v>1.327717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79.783072000000018</v>
      </c>
    </row>
    <row r="23" spans="1:114">
      <c r="A23" t="s">
        <v>65</v>
      </c>
      <c r="B23">
        <v>0</v>
      </c>
      <c r="C23">
        <v>46.908799999999999</v>
      </c>
      <c r="D23">
        <v>0</v>
      </c>
      <c r="E23">
        <v>0</v>
      </c>
      <c r="F23">
        <v>76.681799999999996</v>
      </c>
      <c r="G23">
        <v>0</v>
      </c>
      <c r="H23">
        <v>0</v>
      </c>
      <c r="I23">
        <v>100.0125</v>
      </c>
      <c r="J23">
        <v>1.7144999999999999</v>
      </c>
      <c r="K23">
        <v>687.84215500000005</v>
      </c>
      <c r="L23">
        <v>656.40412500000002</v>
      </c>
      <c r="M23">
        <v>92.92</v>
      </c>
      <c r="N23">
        <v>119.15625</v>
      </c>
      <c r="O23">
        <v>124.79062500000001</v>
      </c>
      <c r="P23">
        <v>127.262</v>
      </c>
      <c r="Q23">
        <v>21.938279999999999</v>
      </c>
      <c r="R23">
        <v>42.846803999999999</v>
      </c>
      <c r="S23">
        <v>26.620229999999999</v>
      </c>
      <c r="T23">
        <v>0.36</v>
      </c>
      <c r="U23">
        <v>256.68</v>
      </c>
      <c r="V23">
        <v>18.140333999999999</v>
      </c>
      <c r="W23">
        <v>46.399079999999998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45.480800000000002</v>
      </c>
      <c r="AH23">
        <v>0</v>
      </c>
      <c r="AI23">
        <v>0</v>
      </c>
      <c r="AJ23">
        <v>0</v>
      </c>
      <c r="AK23">
        <v>54.572499999999998</v>
      </c>
      <c r="AL23">
        <v>2.5564</v>
      </c>
      <c r="AM23">
        <v>0</v>
      </c>
      <c r="AN23">
        <v>0.60729</v>
      </c>
      <c r="AO23">
        <v>0</v>
      </c>
      <c r="AP23">
        <v>5.6364000000000001</v>
      </c>
      <c r="AQ23">
        <v>0</v>
      </c>
      <c r="AR23">
        <v>3.3119999999999998</v>
      </c>
      <c r="AS23">
        <v>4.7081999999999997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79.783072000000018</v>
      </c>
      <c r="BA23">
        <f t="shared" si="1"/>
        <v>2762.0694950000002</v>
      </c>
      <c r="BD23">
        <v>4.2945000000000002</v>
      </c>
      <c r="BE23">
        <v>0</v>
      </c>
      <c r="BF23">
        <v>8.5839999999999996E-3</v>
      </c>
      <c r="BG23">
        <v>0</v>
      </c>
      <c r="BH23">
        <v>0</v>
      </c>
      <c r="BI23">
        <v>0.85655999999999999</v>
      </c>
      <c r="BJ23">
        <v>0</v>
      </c>
      <c r="BK23">
        <v>0</v>
      </c>
      <c r="BL23">
        <v>0</v>
      </c>
      <c r="BM23">
        <v>0</v>
      </c>
      <c r="BN23">
        <v>2.0799999999999999E-2</v>
      </c>
      <c r="BO23">
        <v>2.0099999999999998</v>
      </c>
      <c r="BP23">
        <v>2.19</v>
      </c>
      <c r="BQ23">
        <v>3.4356</v>
      </c>
      <c r="BR23">
        <v>0</v>
      </c>
      <c r="BS23">
        <v>1.64</v>
      </c>
      <c r="BT23">
        <v>0</v>
      </c>
      <c r="BU23">
        <v>2.9693719999999999</v>
      </c>
      <c r="BV23">
        <v>1.342031</v>
      </c>
      <c r="BW23">
        <v>6.3</v>
      </c>
      <c r="BX23">
        <v>4.1165500000000002</v>
      </c>
      <c r="BY23">
        <v>0.26</v>
      </c>
      <c r="BZ23">
        <v>1.9378120000000001</v>
      </c>
      <c r="CA23">
        <v>3.5120239999999998</v>
      </c>
      <c r="CB23">
        <v>1.97</v>
      </c>
      <c r="CC23">
        <v>1.33</v>
      </c>
      <c r="CD23">
        <v>0.88</v>
      </c>
      <c r="CE23">
        <v>0</v>
      </c>
      <c r="CF23">
        <v>0.18</v>
      </c>
      <c r="CG23">
        <v>3.77</v>
      </c>
      <c r="CH23">
        <v>0</v>
      </c>
      <c r="CI23">
        <v>5.34</v>
      </c>
      <c r="CJ23">
        <v>1.92</v>
      </c>
      <c r="CK23">
        <v>1.79</v>
      </c>
      <c r="CL23">
        <v>5.3144439999999999</v>
      </c>
      <c r="CM23">
        <v>1.8703129999999999</v>
      </c>
      <c r="CN23">
        <v>1.771482</v>
      </c>
      <c r="CO23">
        <v>2.25</v>
      </c>
      <c r="CP23">
        <v>0.99528000000000005</v>
      </c>
      <c r="CQ23">
        <v>2.79379</v>
      </c>
      <c r="CR23">
        <v>2.34</v>
      </c>
      <c r="CS23">
        <v>2.4601199999999999</v>
      </c>
      <c r="CT23">
        <v>1.942655</v>
      </c>
      <c r="CU23">
        <v>1.959376</v>
      </c>
      <c r="CV23">
        <v>2.6840619999999999</v>
      </c>
      <c r="CW23">
        <v>1.327717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79.783072000000018</v>
      </c>
    </row>
    <row r="24" spans="1:114">
      <c r="A24" t="s">
        <v>66</v>
      </c>
      <c r="B24">
        <v>0</v>
      </c>
      <c r="C24">
        <v>46.908799999999999</v>
      </c>
      <c r="D24">
        <v>0</v>
      </c>
      <c r="E24">
        <v>0</v>
      </c>
      <c r="F24">
        <v>76.681799999999996</v>
      </c>
      <c r="G24">
        <v>0</v>
      </c>
      <c r="H24">
        <v>0</v>
      </c>
      <c r="I24">
        <v>100.0125</v>
      </c>
      <c r="J24">
        <v>1.7144999999999999</v>
      </c>
      <c r="K24">
        <v>687.84215500000005</v>
      </c>
      <c r="L24">
        <v>656.40412500000002</v>
      </c>
      <c r="M24">
        <v>92.92</v>
      </c>
      <c r="N24">
        <v>119.15625</v>
      </c>
      <c r="O24">
        <v>124.79062500000001</v>
      </c>
      <c r="P24">
        <v>127.262</v>
      </c>
      <c r="Q24">
        <v>21.938279999999999</v>
      </c>
      <c r="R24">
        <v>42.846803999999999</v>
      </c>
      <c r="S24">
        <v>26.620229999999999</v>
      </c>
      <c r="T24">
        <v>0.36</v>
      </c>
      <c r="U24">
        <v>234.18</v>
      </c>
      <c r="V24">
        <v>18.140333999999999</v>
      </c>
      <c r="W24">
        <v>46.399079999999998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45.480800000000002</v>
      </c>
      <c r="AH24">
        <v>0</v>
      </c>
      <c r="AI24">
        <v>0</v>
      </c>
      <c r="AJ24">
        <v>0</v>
      </c>
      <c r="AK24">
        <v>54.572499999999998</v>
      </c>
      <c r="AL24">
        <v>2.5564</v>
      </c>
      <c r="AM24">
        <v>0</v>
      </c>
      <c r="AN24">
        <v>0.60729</v>
      </c>
      <c r="AO24">
        <v>0</v>
      </c>
      <c r="AP24">
        <v>5.6364000000000001</v>
      </c>
      <c r="AQ24">
        <v>0</v>
      </c>
      <c r="AR24">
        <v>3.3119999999999998</v>
      </c>
      <c r="AS24">
        <v>4.7081999999999997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79.783072000000018</v>
      </c>
      <c r="BA24">
        <f t="shared" si="1"/>
        <v>2739.5694950000002</v>
      </c>
      <c r="BD24">
        <v>4.2945000000000002</v>
      </c>
      <c r="BE24">
        <v>0</v>
      </c>
      <c r="BF24">
        <v>8.5839999999999996E-3</v>
      </c>
      <c r="BG24">
        <v>0</v>
      </c>
      <c r="BH24">
        <v>0</v>
      </c>
      <c r="BI24">
        <v>0.85655999999999999</v>
      </c>
      <c r="BJ24">
        <v>0</v>
      </c>
      <c r="BK24">
        <v>0</v>
      </c>
      <c r="BL24">
        <v>0</v>
      </c>
      <c r="BM24">
        <v>0</v>
      </c>
      <c r="BN24">
        <v>2.0799999999999999E-2</v>
      </c>
      <c r="BO24">
        <v>2.0099999999999998</v>
      </c>
      <c r="BP24">
        <v>2.19</v>
      </c>
      <c r="BQ24">
        <v>3.4356</v>
      </c>
      <c r="BR24">
        <v>0</v>
      </c>
      <c r="BS24">
        <v>1.64</v>
      </c>
      <c r="BT24">
        <v>0</v>
      </c>
      <c r="BU24">
        <v>2.9693719999999999</v>
      </c>
      <c r="BV24">
        <v>1.342031</v>
      </c>
      <c r="BW24">
        <v>6.3</v>
      </c>
      <c r="BX24">
        <v>4.1165500000000002</v>
      </c>
      <c r="BY24">
        <v>0.26</v>
      </c>
      <c r="BZ24">
        <v>1.9378120000000001</v>
      </c>
      <c r="CA24">
        <v>3.5120239999999998</v>
      </c>
      <c r="CB24">
        <v>1.97</v>
      </c>
      <c r="CC24">
        <v>1.33</v>
      </c>
      <c r="CD24">
        <v>0.88</v>
      </c>
      <c r="CE24">
        <v>0</v>
      </c>
      <c r="CF24">
        <v>0.18</v>
      </c>
      <c r="CG24">
        <v>3.77</v>
      </c>
      <c r="CH24">
        <v>0</v>
      </c>
      <c r="CI24">
        <v>5.34</v>
      </c>
      <c r="CJ24">
        <v>1.92</v>
      </c>
      <c r="CK24">
        <v>1.79</v>
      </c>
      <c r="CL24">
        <v>5.3144439999999999</v>
      </c>
      <c r="CM24">
        <v>1.8703129999999999</v>
      </c>
      <c r="CN24">
        <v>1.771482</v>
      </c>
      <c r="CO24">
        <v>2.25</v>
      </c>
      <c r="CP24">
        <v>0.99528000000000005</v>
      </c>
      <c r="CQ24">
        <v>2.79379</v>
      </c>
      <c r="CR24">
        <v>2.34</v>
      </c>
      <c r="CS24">
        <v>2.4601199999999999</v>
      </c>
      <c r="CT24">
        <v>1.942655</v>
      </c>
      <c r="CU24">
        <v>1.959376</v>
      </c>
      <c r="CV24">
        <v>2.6840619999999999</v>
      </c>
      <c r="CW24">
        <v>1.327717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79.783072000000018</v>
      </c>
    </row>
    <row r="25" spans="1:114">
      <c r="A25" t="s">
        <v>67</v>
      </c>
      <c r="B25">
        <v>0</v>
      </c>
      <c r="C25">
        <v>46.908799999999999</v>
      </c>
      <c r="D25">
        <v>0</v>
      </c>
      <c r="E25">
        <v>0</v>
      </c>
      <c r="F25">
        <v>76.681799999999996</v>
      </c>
      <c r="G25">
        <v>0</v>
      </c>
      <c r="H25">
        <v>0</v>
      </c>
      <c r="I25">
        <v>100.0125</v>
      </c>
      <c r="J25">
        <v>1.7144999999999999</v>
      </c>
      <c r="K25">
        <v>687.84215500000005</v>
      </c>
      <c r="L25">
        <v>656.40412500000002</v>
      </c>
      <c r="M25">
        <v>92.92</v>
      </c>
      <c r="N25">
        <v>119.15625</v>
      </c>
      <c r="O25">
        <v>124.79062500000001</v>
      </c>
      <c r="P25">
        <v>127.262</v>
      </c>
      <c r="Q25">
        <v>21.938279999999999</v>
      </c>
      <c r="R25">
        <v>42.846803999999999</v>
      </c>
      <c r="S25">
        <v>26.620229999999999</v>
      </c>
      <c r="T25">
        <v>0.36</v>
      </c>
      <c r="U25">
        <v>209.38499999999999</v>
      </c>
      <c r="V25">
        <v>18.140333999999999</v>
      </c>
      <c r="W25">
        <v>46.399079999999998</v>
      </c>
      <c r="X25">
        <v>98.34375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45.480800000000002</v>
      </c>
      <c r="AH25">
        <v>0</v>
      </c>
      <c r="AI25">
        <v>0</v>
      </c>
      <c r="AJ25">
        <v>0</v>
      </c>
      <c r="AK25">
        <v>54.572499999999998</v>
      </c>
      <c r="AL25">
        <v>2.5564</v>
      </c>
      <c r="AM25">
        <v>0</v>
      </c>
      <c r="AN25">
        <v>0.60729</v>
      </c>
      <c r="AO25">
        <v>0</v>
      </c>
      <c r="AP25">
        <v>5.6364000000000001</v>
      </c>
      <c r="AQ25">
        <v>0</v>
      </c>
      <c r="AR25">
        <v>3.3119999999999998</v>
      </c>
      <c r="AS25">
        <v>4.7081999999999997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79.693072000000029</v>
      </c>
      <c r="BA25">
        <f t="shared" si="1"/>
        <v>2714.6844950000004</v>
      </c>
      <c r="BD25">
        <v>4.2945000000000002</v>
      </c>
      <c r="BE25">
        <v>0</v>
      </c>
      <c r="BF25">
        <v>8.5839999999999996E-3</v>
      </c>
      <c r="BG25">
        <v>0</v>
      </c>
      <c r="BH25">
        <v>0</v>
      </c>
      <c r="BI25">
        <v>0.85655999999999999</v>
      </c>
      <c r="BJ25">
        <v>0</v>
      </c>
      <c r="BK25">
        <v>0</v>
      </c>
      <c r="BL25">
        <v>0</v>
      </c>
      <c r="BM25">
        <v>0</v>
      </c>
      <c r="BN25">
        <v>2.0799999999999999E-2</v>
      </c>
      <c r="BO25">
        <v>2.0099999999999998</v>
      </c>
      <c r="BP25">
        <v>2.19</v>
      </c>
      <c r="BQ25">
        <v>3.4356</v>
      </c>
      <c r="BR25">
        <v>0</v>
      </c>
      <c r="BS25">
        <v>1.64</v>
      </c>
      <c r="BT25">
        <v>0</v>
      </c>
      <c r="BU25">
        <v>2.9693719999999999</v>
      </c>
      <c r="BV25">
        <v>1.342031</v>
      </c>
      <c r="BW25">
        <v>6.3</v>
      </c>
      <c r="BX25">
        <v>4.1165500000000002</v>
      </c>
      <c r="BY25">
        <v>0.26</v>
      </c>
      <c r="BZ25">
        <v>1.9378120000000001</v>
      </c>
      <c r="CA25">
        <v>3.5120239999999998</v>
      </c>
      <c r="CB25">
        <v>1.97</v>
      </c>
      <c r="CC25">
        <v>1.33</v>
      </c>
      <c r="CD25">
        <v>0.88</v>
      </c>
      <c r="CE25">
        <v>0</v>
      </c>
      <c r="CF25">
        <v>0.18</v>
      </c>
      <c r="CG25">
        <v>3.77</v>
      </c>
      <c r="CH25">
        <v>0</v>
      </c>
      <c r="CI25">
        <v>5.25</v>
      </c>
      <c r="CJ25">
        <v>1.92</v>
      </c>
      <c r="CK25">
        <v>1.79</v>
      </c>
      <c r="CL25">
        <v>5.3144439999999999</v>
      </c>
      <c r="CM25">
        <v>1.8703129999999999</v>
      </c>
      <c r="CN25">
        <v>1.771482</v>
      </c>
      <c r="CO25">
        <v>2.25</v>
      </c>
      <c r="CP25">
        <v>0.99528000000000005</v>
      </c>
      <c r="CQ25">
        <v>2.79379</v>
      </c>
      <c r="CR25">
        <v>2.34</v>
      </c>
      <c r="CS25">
        <v>2.4601199999999999</v>
      </c>
      <c r="CT25">
        <v>1.942655</v>
      </c>
      <c r="CU25">
        <v>1.959376</v>
      </c>
      <c r="CV25">
        <v>2.6840619999999999</v>
      </c>
      <c r="CW25">
        <v>1.327717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79.693072000000029</v>
      </c>
    </row>
    <row r="26" spans="1:114">
      <c r="A26" t="s">
        <v>68</v>
      </c>
      <c r="B26">
        <v>0</v>
      </c>
      <c r="C26">
        <v>46.908799999999999</v>
      </c>
      <c r="D26">
        <v>0</v>
      </c>
      <c r="E26">
        <v>0</v>
      </c>
      <c r="F26">
        <v>76.681799999999996</v>
      </c>
      <c r="G26">
        <v>0</v>
      </c>
      <c r="H26">
        <v>0</v>
      </c>
      <c r="I26">
        <v>100.0125</v>
      </c>
      <c r="J26">
        <v>1.7144999999999999</v>
      </c>
      <c r="K26">
        <v>687.84215500000005</v>
      </c>
      <c r="L26">
        <v>656.40412500000002</v>
      </c>
      <c r="M26">
        <v>92.92</v>
      </c>
      <c r="N26">
        <v>119.15625</v>
      </c>
      <c r="O26">
        <v>124.79062500000001</v>
      </c>
      <c r="P26">
        <v>127.262</v>
      </c>
      <c r="Q26">
        <v>21.938279999999999</v>
      </c>
      <c r="R26">
        <v>42.846803999999999</v>
      </c>
      <c r="S26">
        <v>26.620229999999999</v>
      </c>
      <c r="T26">
        <v>0.36</v>
      </c>
      <c r="U26">
        <v>209.38499999999999</v>
      </c>
      <c r="V26">
        <v>18.140333999999999</v>
      </c>
      <c r="W26">
        <v>46.399079999999998</v>
      </c>
      <c r="X26">
        <v>98.34375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45.480800000000002</v>
      </c>
      <c r="AH26">
        <v>0</v>
      </c>
      <c r="AI26">
        <v>0</v>
      </c>
      <c r="AJ26">
        <v>0</v>
      </c>
      <c r="AK26">
        <v>54.572499999999998</v>
      </c>
      <c r="AL26">
        <v>2.5564</v>
      </c>
      <c r="AM26">
        <v>0</v>
      </c>
      <c r="AN26">
        <v>0.60729</v>
      </c>
      <c r="AO26">
        <v>0</v>
      </c>
      <c r="AP26">
        <v>5.6364000000000001</v>
      </c>
      <c r="AQ26">
        <v>0</v>
      </c>
      <c r="AR26">
        <v>3.3119999999999998</v>
      </c>
      <c r="AS26">
        <v>4.7081999999999997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79.743072000000026</v>
      </c>
      <c r="BA26">
        <f t="shared" si="1"/>
        <v>2720.0504950000004</v>
      </c>
      <c r="BD26">
        <v>4.2945000000000002</v>
      </c>
      <c r="BE26">
        <v>0</v>
      </c>
      <c r="BF26">
        <v>8.5839999999999996E-3</v>
      </c>
      <c r="BG26">
        <v>0</v>
      </c>
      <c r="BH26">
        <v>0</v>
      </c>
      <c r="BI26">
        <v>0.85655999999999999</v>
      </c>
      <c r="BJ26">
        <v>0</v>
      </c>
      <c r="BK26">
        <v>0</v>
      </c>
      <c r="BL26">
        <v>0</v>
      </c>
      <c r="BM26">
        <v>0</v>
      </c>
      <c r="BN26">
        <v>2.0799999999999999E-2</v>
      </c>
      <c r="BO26">
        <v>2.0099999999999998</v>
      </c>
      <c r="BP26">
        <v>2.19</v>
      </c>
      <c r="BQ26">
        <v>3.4356</v>
      </c>
      <c r="BR26">
        <v>0</v>
      </c>
      <c r="BS26">
        <v>1.64</v>
      </c>
      <c r="BT26">
        <v>0</v>
      </c>
      <c r="BU26">
        <v>2.9693719999999999</v>
      </c>
      <c r="BV26">
        <v>1.342031</v>
      </c>
      <c r="BW26">
        <v>6.3</v>
      </c>
      <c r="BX26">
        <v>4.1165500000000002</v>
      </c>
      <c r="BY26">
        <v>0.26</v>
      </c>
      <c r="BZ26">
        <v>1.9378120000000001</v>
      </c>
      <c r="CA26">
        <v>3.5120239999999998</v>
      </c>
      <c r="CB26">
        <v>1.97</v>
      </c>
      <c r="CC26">
        <v>1.37</v>
      </c>
      <c r="CD26">
        <v>0.89</v>
      </c>
      <c r="CE26">
        <v>0</v>
      </c>
      <c r="CF26">
        <v>0.18</v>
      </c>
      <c r="CG26">
        <v>3.77</v>
      </c>
      <c r="CH26">
        <v>0</v>
      </c>
      <c r="CI26">
        <v>5.25</v>
      </c>
      <c r="CJ26">
        <v>1.92</v>
      </c>
      <c r="CK26">
        <v>1.79</v>
      </c>
      <c r="CL26">
        <v>5.3144439999999999</v>
      </c>
      <c r="CM26">
        <v>1.8703129999999999</v>
      </c>
      <c r="CN26">
        <v>1.771482</v>
      </c>
      <c r="CO26">
        <v>2.25</v>
      </c>
      <c r="CP26">
        <v>0.99528000000000005</v>
      </c>
      <c r="CQ26">
        <v>2.79379</v>
      </c>
      <c r="CR26">
        <v>2.34</v>
      </c>
      <c r="CS26">
        <v>2.4601199999999999</v>
      </c>
      <c r="CT26">
        <v>1.942655</v>
      </c>
      <c r="CU26">
        <v>1.959376</v>
      </c>
      <c r="CV26">
        <v>2.6840619999999999</v>
      </c>
      <c r="CW26">
        <v>1.327717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79.743072000000026</v>
      </c>
    </row>
    <row r="27" spans="1:114">
      <c r="A27" t="s">
        <v>69</v>
      </c>
      <c r="B27">
        <v>0</v>
      </c>
      <c r="C27">
        <v>38.140799999999999</v>
      </c>
      <c r="D27">
        <v>8.7680000000000007</v>
      </c>
      <c r="E27">
        <v>0</v>
      </c>
      <c r="F27">
        <v>54.061799999999998</v>
      </c>
      <c r="G27">
        <v>22.62</v>
      </c>
      <c r="H27">
        <v>0</v>
      </c>
      <c r="I27">
        <v>100.0125</v>
      </c>
      <c r="J27">
        <v>1.7144999999999999</v>
      </c>
      <c r="K27">
        <v>687.84215500000005</v>
      </c>
      <c r="L27">
        <v>656.40412500000002</v>
      </c>
      <c r="M27">
        <v>92.92</v>
      </c>
      <c r="N27">
        <v>119.15625</v>
      </c>
      <c r="O27">
        <v>124.79062500000001</v>
      </c>
      <c r="P27">
        <v>127.262</v>
      </c>
      <c r="Q27">
        <v>21.938279999999999</v>
      </c>
      <c r="R27">
        <v>42.846803999999999</v>
      </c>
      <c r="S27">
        <v>26.620229999999999</v>
      </c>
      <c r="T27">
        <v>0.36</v>
      </c>
      <c r="U27">
        <v>209.38499999999999</v>
      </c>
      <c r="V27">
        <v>18.140333999999999</v>
      </c>
      <c r="W27">
        <v>46.399079999999998</v>
      </c>
      <c r="X27">
        <v>98.34375</v>
      </c>
      <c r="Y27">
        <v>0</v>
      </c>
      <c r="Z27">
        <v>1.1000000000000001</v>
      </c>
      <c r="AA27">
        <v>0</v>
      </c>
      <c r="AB27">
        <v>0</v>
      </c>
      <c r="AC27">
        <v>0</v>
      </c>
      <c r="AD27">
        <v>0</v>
      </c>
      <c r="AE27">
        <v>17.011199999999999</v>
      </c>
      <c r="AF27">
        <v>9.1440000000000001</v>
      </c>
      <c r="AG27">
        <v>45.480800000000002</v>
      </c>
      <c r="AH27">
        <v>20.516999999999999</v>
      </c>
      <c r="AI27">
        <v>0</v>
      </c>
      <c r="AJ27">
        <v>0</v>
      </c>
      <c r="AK27">
        <v>54.572499999999998</v>
      </c>
      <c r="AL27">
        <v>2.5564</v>
      </c>
      <c r="AM27">
        <v>0</v>
      </c>
      <c r="AN27">
        <v>0.60729</v>
      </c>
      <c r="AO27">
        <v>0</v>
      </c>
      <c r="AP27">
        <v>1.1529</v>
      </c>
      <c r="AQ27">
        <v>15.84</v>
      </c>
      <c r="AR27">
        <v>4.4160000000000004</v>
      </c>
      <c r="AS27">
        <v>4.7081999999999997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79.998124000000018</v>
      </c>
      <c r="BA27">
        <f t="shared" si="1"/>
        <v>2766.0782470000008</v>
      </c>
      <c r="BD27">
        <v>4.2945000000000002</v>
      </c>
      <c r="BE27">
        <v>0</v>
      </c>
      <c r="BF27">
        <v>5.5500000000000002E-3</v>
      </c>
      <c r="BG27">
        <v>0</v>
      </c>
      <c r="BH27">
        <v>2.8860000000000001E-3</v>
      </c>
      <c r="BI27">
        <v>0.85655999999999999</v>
      </c>
      <c r="BJ27">
        <v>0</v>
      </c>
      <c r="BK27">
        <v>0</v>
      </c>
      <c r="BL27">
        <v>0</v>
      </c>
      <c r="BM27">
        <v>2.5600000000000002E-3</v>
      </c>
      <c r="BN27">
        <v>1.8239999999999999E-2</v>
      </c>
      <c r="BO27">
        <v>2.0099999999999998</v>
      </c>
      <c r="BP27">
        <v>2.19</v>
      </c>
      <c r="BQ27">
        <v>3.4356</v>
      </c>
      <c r="BR27">
        <v>0</v>
      </c>
      <c r="BS27">
        <v>1.64</v>
      </c>
      <c r="BT27">
        <v>0</v>
      </c>
      <c r="BU27">
        <v>2.9693719999999999</v>
      </c>
      <c r="BV27">
        <v>1.342031</v>
      </c>
      <c r="BW27">
        <v>6.3</v>
      </c>
      <c r="BX27">
        <v>4.1165500000000002</v>
      </c>
      <c r="BY27">
        <v>0.26</v>
      </c>
      <c r="BZ27">
        <v>1.9378120000000001</v>
      </c>
      <c r="CA27">
        <v>3.5120239999999998</v>
      </c>
      <c r="CB27">
        <v>1.97</v>
      </c>
      <c r="CC27">
        <v>1.37</v>
      </c>
      <c r="CD27">
        <v>0.89</v>
      </c>
      <c r="CE27">
        <v>0</v>
      </c>
      <c r="CF27">
        <v>0.18</v>
      </c>
      <c r="CG27">
        <v>3.77</v>
      </c>
      <c r="CH27">
        <v>0.16520000000000001</v>
      </c>
      <c r="CI27">
        <v>5.34</v>
      </c>
      <c r="CJ27">
        <v>1.92</v>
      </c>
      <c r="CK27">
        <v>1.79</v>
      </c>
      <c r="CL27">
        <v>5.3144439999999999</v>
      </c>
      <c r="CM27">
        <v>1.8703129999999999</v>
      </c>
      <c r="CN27">
        <v>1.771482</v>
      </c>
      <c r="CO27">
        <v>2.25</v>
      </c>
      <c r="CP27">
        <v>0.99528000000000005</v>
      </c>
      <c r="CQ27">
        <v>2.79379</v>
      </c>
      <c r="CR27">
        <v>2.34</v>
      </c>
      <c r="CS27">
        <v>2.4601199999999999</v>
      </c>
      <c r="CT27">
        <v>1.942655</v>
      </c>
      <c r="CU27">
        <v>1.959376</v>
      </c>
      <c r="CV27">
        <v>2.6840619999999999</v>
      </c>
      <c r="CW27">
        <v>1.327717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79.998124000000018</v>
      </c>
    </row>
    <row r="28" spans="1:114">
      <c r="A28" t="s">
        <v>70</v>
      </c>
      <c r="B28">
        <v>0</v>
      </c>
      <c r="C28">
        <v>38.140799999999999</v>
      </c>
      <c r="D28">
        <v>8.7680000000000007</v>
      </c>
      <c r="E28">
        <v>0</v>
      </c>
      <c r="F28">
        <v>54.061799999999998</v>
      </c>
      <c r="G28">
        <v>22.62</v>
      </c>
      <c r="H28">
        <v>0</v>
      </c>
      <c r="I28">
        <v>100.0125</v>
      </c>
      <c r="J28">
        <v>1.7144999999999999</v>
      </c>
      <c r="K28">
        <v>687.84215500000005</v>
      </c>
      <c r="L28">
        <v>656.40412500000002</v>
      </c>
      <c r="M28">
        <v>92.92</v>
      </c>
      <c r="N28">
        <v>119.15625</v>
      </c>
      <c r="O28">
        <v>124.79062500000001</v>
      </c>
      <c r="P28">
        <v>127.262</v>
      </c>
      <c r="Q28">
        <v>21.938279999999999</v>
      </c>
      <c r="R28">
        <v>42.846803999999999</v>
      </c>
      <c r="S28">
        <v>26.620229999999999</v>
      </c>
      <c r="T28">
        <v>0.36</v>
      </c>
      <c r="U28">
        <v>209.38499999999999</v>
      </c>
      <c r="V28">
        <v>18.140333999999999</v>
      </c>
      <c r="W28">
        <v>46.399079999999998</v>
      </c>
      <c r="X28">
        <v>98.34375</v>
      </c>
      <c r="Y28">
        <v>0</v>
      </c>
      <c r="Z28">
        <v>6.5537999999999998</v>
      </c>
      <c r="AA28">
        <v>0</v>
      </c>
      <c r="AB28">
        <v>0</v>
      </c>
      <c r="AC28">
        <v>0</v>
      </c>
      <c r="AD28">
        <v>9.0221999999999998</v>
      </c>
      <c r="AE28">
        <v>17.011199999999999</v>
      </c>
      <c r="AF28">
        <v>9.1440000000000001</v>
      </c>
      <c r="AG28">
        <v>45.480800000000002</v>
      </c>
      <c r="AH28">
        <v>40.057000000000002</v>
      </c>
      <c r="AI28">
        <v>0</v>
      </c>
      <c r="AJ28">
        <v>0</v>
      </c>
      <c r="AK28">
        <v>54.572499999999998</v>
      </c>
      <c r="AL28">
        <v>2.5564</v>
      </c>
      <c r="AM28">
        <v>0</v>
      </c>
      <c r="AN28">
        <v>0.60729</v>
      </c>
      <c r="AO28">
        <v>0</v>
      </c>
      <c r="AP28">
        <v>1.5371999999999999</v>
      </c>
      <c r="AQ28">
        <v>31.68</v>
      </c>
      <c r="AR28">
        <v>4.4160000000000004</v>
      </c>
      <c r="AS28">
        <v>4.7081999999999997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80.490924000000021</v>
      </c>
      <c r="BA28">
        <f t="shared" si="1"/>
        <v>2816.8113470000008</v>
      </c>
      <c r="BD28">
        <v>4.2945000000000002</v>
      </c>
      <c r="BE28">
        <v>0</v>
      </c>
      <c r="BF28">
        <v>5.5500000000000002E-3</v>
      </c>
      <c r="BG28">
        <v>0</v>
      </c>
      <c r="BH28">
        <v>2.8860000000000001E-3</v>
      </c>
      <c r="BI28">
        <v>0.85655999999999999</v>
      </c>
      <c r="BJ28">
        <v>0</v>
      </c>
      <c r="BK28">
        <v>0</v>
      </c>
      <c r="BL28">
        <v>0</v>
      </c>
      <c r="BM28">
        <v>2.5600000000000002E-3</v>
      </c>
      <c r="BN28">
        <v>1.8239999999999999E-2</v>
      </c>
      <c r="BO28">
        <v>2.0099999999999998</v>
      </c>
      <c r="BP28">
        <v>2.19</v>
      </c>
      <c r="BQ28">
        <v>3.4356</v>
      </c>
      <c r="BR28">
        <v>0</v>
      </c>
      <c r="BS28">
        <v>1.64</v>
      </c>
      <c r="BT28">
        <v>0.33600000000000002</v>
      </c>
      <c r="BU28">
        <v>2.9693719999999999</v>
      </c>
      <c r="BV28">
        <v>1.342031</v>
      </c>
      <c r="BW28">
        <v>6.3</v>
      </c>
      <c r="BX28">
        <v>4.1165500000000002</v>
      </c>
      <c r="BY28">
        <v>0.26</v>
      </c>
      <c r="BZ28">
        <v>1.9378120000000001</v>
      </c>
      <c r="CA28">
        <v>3.5120239999999998</v>
      </c>
      <c r="CB28">
        <v>1.97</v>
      </c>
      <c r="CC28">
        <v>1.37</v>
      </c>
      <c r="CD28">
        <v>0.89</v>
      </c>
      <c r="CE28">
        <v>0</v>
      </c>
      <c r="CF28">
        <v>0.18</v>
      </c>
      <c r="CG28">
        <v>3.77</v>
      </c>
      <c r="CH28">
        <v>0.32200000000000001</v>
      </c>
      <c r="CI28">
        <v>5.34</v>
      </c>
      <c r="CJ28">
        <v>1.92</v>
      </c>
      <c r="CK28">
        <v>1.79</v>
      </c>
      <c r="CL28">
        <v>5.3144439999999999</v>
      </c>
      <c r="CM28">
        <v>1.8703129999999999</v>
      </c>
      <c r="CN28">
        <v>1.771482</v>
      </c>
      <c r="CO28">
        <v>2.25</v>
      </c>
      <c r="CP28">
        <v>0.99528000000000005</v>
      </c>
      <c r="CQ28">
        <v>2.79379</v>
      </c>
      <c r="CR28">
        <v>2.34</v>
      </c>
      <c r="CS28">
        <v>2.4601199999999999</v>
      </c>
      <c r="CT28">
        <v>1.942655</v>
      </c>
      <c r="CU28">
        <v>1.959376</v>
      </c>
      <c r="CV28">
        <v>2.6840619999999999</v>
      </c>
      <c r="CW28">
        <v>1.327717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80.490924000000021</v>
      </c>
    </row>
    <row r="29" spans="1:114">
      <c r="A29" t="s">
        <v>71</v>
      </c>
      <c r="B29">
        <v>0</v>
      </c>
      <c r="C29">
        <v>38.140799999999999</v>
      </c>
      <c r="D29">
        <v>8.7680000000000007</v>
      </c>
      <c r="E29">
        <v>0</v>
      </c>
      <c r="F29">
        <v>54.061799999999998</v>
      </c>
      <c r="G29">
        <v>22.62</v>
      </c>
      <c r="H29">
        <v>0</v>
      </c>
      <c r="I29">
        <v>100.0125</v>
      </c>
      <c r="J29">
        <v>1.7144999999999999</v>
      </c>
      <c r="K29">
        <v>687.84215500000005</v>
      </c>
      <c r="L29">
        <v>656.40412500000002</v>
      </c>
      <c r="M29">
        <v>92.92</v>
      </c>
      <c r="N29">
        <v>119.15625</v>
      </c>
      <c r="O29">
        <v>124.79062500000001</v>
      </c>
      <c r="P29">
        <v>127.262</v>
      </c>
      <c r="Q29">
        <v>21.938279999999999</v>
      </c>
      <c r="R29">
        <v>42.846803999999999</v>
      </c>
      <c r="S29">
        <v>26.620229999999999</v>
      </c>
      <c r="T29">
        <v>0.36</v>
      </c>
      <c r="U29">
        <v>209.38499999999999</v>
      </c>
      <c r="V29">
        <v>18.140333999999999</v>
      </c>
      <c r="W29">
        <v>44.917999999999999</v>
      </c>
      <c r="X29">
        <v>98.34375</v>
      </c>
      <c r="Y29">
        <v>0</v>
      </c>
      <c r="Z29">
        <v>13.1076</v>
      </c>
      <c r="AA29">
        <v>0</v>
      </c>
      <c r="AB29">
        <v>3.47</v>
      </c>
      <c r="AC29">
        <v>10.02744</v>
      </c>
      <c r="AD29">
        <v>9.0221999999999998</v>
      </c>
      <c r="AE29">
        <v>34.022399999999998</v>
      </c>
      <c r="AF29">
        <v>9.1440000000000001</v>
      </c>
      <c r="AG29">
        <v>45.480800000000002</v>
      </c>
      <c r="AH29">
        <v>70.050899999999999</v>
      </c>
      <c r="AI29">
        <v>0</v>
      </c>
      <c r="AJ29">
        <v>0</v>
      </c>
      <c r="AK29">
        <v>54.572499999999998</v>
      </c>
      <c r="AL29">
        <v>2.5564</v>
      </c>
      <c r="AM29">
        <v>0</v>
      </c>
      <c r="AN29">
        <v>0.60729</v>
      </c>
      <c r="AO29">
        <v>0</v>
      </c>
      <c r="AP29">
        <v>1.5371999999999999</v>
      </c>
      <c r="AQ29">
        <v>32.603999999999999</v>
      </c>
      <c r="AR29">
        <v>6.6239999999999997</v>
      </c>
      <c r="AS29">
        <v>4.7081999999999997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81.064924000000019</v>
      </c>
      <c r="BA29">
        <f t="shared" si="1"/>
        <v>2886.0926069999996</v>
      </c>
      <c r="BD29">
        <v>4.2945000000000002</v>
      </c>
      <c r="BE29">
        <v>0</v>
      </c>
      <c r="BF29">
        <v>5.5500000000000002E-3</v>
      </c>
      <c r="BG29">
        <v>0</v>
      </c>
      <c r="BH29">
        <v>2.8860000000000001E-3</v>
      </c>
      <c r="BI29">
        <v>0.85655999999999999</v>
      </c>
      <c r="BJ29">
        <v>0</v>
      </c>
      <c r="BK29">
        <v>0</v>
      </c>
      <c r="BL29">
        <v>0</v>
      </c>
      <c r="BM29">
        <v>2.5600000000000002E-3</v>
      </c>
      <c r="BN29">
        <v>1.8239999999999999E-2</v>
      </c>
      <c r="BO29">
        <v>2.0099999999999998</v>
      </c>
      <c r="BP29">
        <v>2.19</v>
      </c>
      <c r="BQ29">
        <v>3.4356</v>
      </c>
      <c r="BR29">
        <v>0</v>
      </c>
      <c r="BS29">
        <v>1.64</v>
      </c>
      <c r="BT29">
        <v>0.67200000000000004</v>
      </c>
      <c r="BU29">
        <v>2.9693719999999999</v>
      </c>
      <c r="BV29">
        <v>1.342031</v>
      </c>
      <c r="BW29">
        <v>6.3</v>
      </c>
      <c r="BX29">
        <v>4.1165500000000002</v>
      </c>
      <c r="BY29">
        <v>0.26</v>
      </c>
      <c r="BZ29">
        <v>1.9378120000000001</v>
      </c>
      <c r="CA29">
        <v>3.5120239999999998</v>
      </c>
      <c r="CB29">
        <v>1.97</v>
      </c>
      <c r="CC29">
        <v>1.37</v>
      </c>
      <c r="CD29">
        <v>0.89</v>
      </c>
      <c r="CE29">
        <v>0</v>
      </c>
      <c r="CF29">
        <v>0.18</v>
      </c>
      <c r="CG29">
        <v>3.77</v>
      </c>
      <c r="CH29">
        <v>0.56000000000000005</v>
      </c>
      <c r="CI29">
        <v>5.34</v>
      </c>
      <c r="CJ29">
        <v>1.92</v>
      </c>
      <c r="CK29">
        <v>1.79</v>
      </c>
      <c r="CL29">
        <v>5.3144439999999999</v>
      </c>
      <c r="CM29">
        <v>1.8703129999999999</v>
      </c>
      <c r="CN29">
        <v>1.771482</v>
      </c>
      <c r="CO29">
        <v>2.25</v>
      </c>
      <c r="CP29">
        <v>0.99528000000000005</v>
      </c>
      <c r="CQ29">
        <v>2.79379</v>
      </c>
      <c r="CR29">
        <v>2.34</v>
      </c>
      <c r="CS29">
        <v>2.4601199999999999</v>
      </c>
      <c r="CT29">
        <v>1.942655</v>
      </c>
      <c r="CU29">
        <v>1.959376</v>
      </c>
      <c r="CV29">
        <v>2.6840619999999999</v>
      </c>
      <c r="CW29">
        <v>1.327717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81.064924000000019</v>
      </c>
    </row>
    <row r="30" spans="1:114">
      <c r="A30" t="s">
        <v>72</v>
      </c>
      <c r="B30">
        <v>0</v>
      </c>
      <c r="C30">
        <v>38.140799999999999</v>
      </c>
      <c r="D30">
        <v>8.7680000000000007</v>
      </c>
      <c r="E30">
        <v>0</v>
      </c>
      <c r="F30">
        <v>54.061799999999998</v>
      </c>
      <c r="G30">
        <v>22.62</v>
      </c>
      <c r="H30">
        <v>0</v>
      </c>
      <c r="I30">
        <v>100.0125</v>
      </c>
      <c r="J30">
        <v>1.7144999999999999</v>
      </c>
      <c r="K30">
        <v>687.84215500000005</v>
      </c>
      <c r="L30">
        <v>656.40412500000002</v>
      </c>
      <c r="M30">
        <v>92.92</v>
      </c>
      <c r="N30">
        <v>119.15625</v>
      </c>
      <c r="O30">
        <v>124.79062500000001</v>
      </c>
      <c r="P30">
        <v>127.262</v>
      </c>
      <c r="Q30">
        <v>21.938279999999999</v>
      </c>
      <c r="R30">
        <v>42.846803999999999</v>
      </c>
      <c r="S30">
        <v>26.620229999999999</v>
      </c>
      <c r="T30">
        <v>0.36</v>
      </c>
      <c r="U30">
        <v>209.38499999999999</v>
      </c>
      <c r="V30">
        <v>18.140333999999999</v>
      </c>
      <c r="W30">
        <v>44.917999999999999</v>
      </c>
      <c r="X30">
        <v>98.34375</v>
      </c>
      <c r="Y30">
        <v>0</v>
      </c>
      <c r="Z30">
        <v>13.1076</v>
      </c>
      <c r="AA30">
        <v>3.7919999999999998</v>
      </c>
      <c r="AB30">
        <v>13.602399999999999</v>
      </c>
      <c r="AC30">
        <v>20.074670999999999</v>
      </c>
      <c r="AD30">
        <v>18.864599999999999</v>
      </c>
      <c r="AE30">
        <v>51.193080000000002</v>
      </c>
      <c r="AF30">
        <v>18.288</v>
      </c>
      <c r="AG30">
        <v>45.480800000000002</v>
      </c>
      <c r="AH30">
        <v>90.861000000000004</v>
      </c>
      <c r="AI30">
        <v>3.9569999999999999</v>
      </c>
      <c r="AJ30">
        <v>0</v>
      </c>
      <c r="AK30">
        <v>54.572499999999998</v>
      </c>
      <c r="AL30">
        <v>2.5564</v>
      </c>
      <c r="AM30">
        <v>5.4056800000000003</v>
      </c>
      <c r="AN30">
        <v>0.60729</v>
      </c>
      <c r="AO30">
        <v>0</v>
      </c>
      <c r="AP30">
        <v>1.5371999999999999</v>
      </c>
      <c r="AQ30">
        <v>47.52</v>
      </c>
      <c r="AR30">
        <v>27.6</v>
      </c>
      <c r="AS30">
        <v>4.7081999999999997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81.637924000000012</v>
      </c>
      <c r="BA30">
        <f t="shared" si="1"/>
        <v>3012.8590980000004</v>
      </c>
      <c r="BD30">
        <v>4.2945000000000002</v>
      </c>
      <c r="BE30">
        <v>0</v>
      </c>
      <c r="BF30">
        <v>5.5500000000000002E-3</v>
      </c>
      <c r="BG30">
        <v>0</v>
      </c>
      <c r="BH30">
        <v>2.8860000000000001E-3</v>
      </c>
      <c r="BI30">
        <v>0.85655999999999999</v>
      </c>
      <c r="BJ30">
        <v>0</v>
      </c>
      <c r="BK30">
        <v>0</v>
      </c>
      <c r="BL30">
        <v>0</v>
      </c>
      <c r="BM30">
        <v>2.5600000000000002E-3</v>
      </c>
      <c r="BN30">
        <v>1.8239999999999999E-2</v>
      </c>
      <c r="BO30">
        <v>2.0099999999999998</v>
      </c>
      <c r="BP30">
        <v>2.19</v>
      </c>
      <c r="BQ30">
        <v>3.4356</v>
      </c>
      <c r="BR30">
        <v>6.9000000000000006E-2</v>
      </c>
      <c r="BS30">
        <v>1.64</v>
      </c>
      <c r="BT30">
        <v>1.008</v>
      </c>
      <c r="BU30">
        <v>2.9693719999999999</v>
      </c>
      <c r="BV30">
        <v>1.342031</v>
      </c>
      <c r="BW30">
        <v>6.3</v>
      </c>
      <c r="BX30">
        <v>4.1165500000000002</v>
      </c>
      <c r="BY30">
        <v>0.26</v>
      </c>
      <c r="BZ30">
        <v>1.9378120000000001</v>
      </c>
      <c r="CA30">
        <v>3.5120239999999998</v>
      </c>
      <c r="CB30">
        <v>1.97</v>
      </c>
      <c r="CC30">
        <v>1.37</v>
      </c>
      <c r="CD30">
        <v>0.89</v>
      </c>
      <c r="CE30">
        <v>0</v>
      </c>
      <c r="CF30">
        <v>0.18</v>
      </c>
      <c r="CG30">
        <v>3.77</v>
      </c>
      <c r="CH30">
        <v>0.72799999999999998</v>
      </c>
      <c r="CI30">
        <v>5.34</v>
      </c>
      <c r="CJ30">
        <v>1.92</v>
      </c>
      <c r="CK30">
        <v>1.79</v>
      </c>
      <c r="CL30">
        <v>5.3144439999999999</v>
      </c>
      <c r="CM30">
        <v>1.8703129999999999</v>
      </c>
      <c r="CN30">
        <v>1.771482</v>
      </c>
      <c r="CO30">
        <v>2.25</v>
      </c>
      <c r="CP30">
        <v>0.99528000000000005</v>
      </c>
      <c r="CQ30">
        <v>2.79379</v>
      </c>
      <c r="CR30">
        <v>2.34</v>
      </c>
      <c r="CS30">
        <v>2.4601199999999999</v>
      </c>
      <c r="CT30">
        <v>1.942655</v>
      </c>
      <c r="CU30">
        <v>1.959376</v>
      </c>
      <c r="CV30">
        <v>2.6840619999999999</v>
      </c>
      <c r="CW30">
        <v>1.327717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81.637924000000012</v>
      </c>
    </row>
    <row r="31" spans="1:114">
      <c r="A31" t="s">
        <v>73</v>
      </c>
      <c r="B31">
        <v>0</v>
      </c>
      <c r="C31">
        <v>37.811999999999998</v>
      </c>
      <c r="D31">
        <v>8.7680000000000007</v>
      </c>
      <c r="E31">
        <v>0</v>
      </c>
      <c r="F31">
        <v>54.061799999999998</v>
      </c>
      <c r="G31">
        <v>22.62</v>
      </c>
      <c r="H31">
        <v>0</v>
      </c>
      <c r="I31">
        <v>100.0125</v>
      </c>
      <c r="J31">
        <v>1.7144999999999999</v>
      </c>
      <c r="K31">
        <v>687.84215500000005</v>
      </c>
      <c r="L31">
        <v>656.40412500000002</v>
      </c>
      <c r="M31">
        <v>92.92</v>
      </c>
      <c r="N31">
        <v>119.15625</v>
      </c>
      <c r="O31">
        <v>124.79062500000001</v>
      </c>
      <c r="P31">
        <v>127.262</v>
      </c>
      <c r="Q31">
        <v>21.938279999999999</v>
      </c>
      <c r="R31">
        <v>42.846803999999999</v>
      </c>
      <c r="S31">
        <v>26.620229999999999</v>
      </c>
      <c r="T31">
        <v>0.42</v>
      </c>
      <c r="U31">
        <v>205.875</v>
      </c>
      <c r="V31">
        <v>18.140333999999999</v>
      </c>
      <c r="W31">
        <v>44.917999999999999</v>
      </c>
      <c r="X31">
        <v>98.34375</v>
      </c>
      <c r="Y31">
        <v>0</v>
      </c>
      <c r="Z31">
        <v>13.1076</v>
      </c>
      <c r="AA31">
        <v>17.816079999999999</v>
      </c>
      <c r="AB31">
        <v>27.426880000000001</v>
      </c>
      <c r="AC31">
        <v>20.074670999999999</v>
      </c>
      <c r="AD31">
        <v>28.296900000000001</v>
      </c>
      <c r="AE31">
        <v>51.209028000000004</v>
      </c>
      <c r="AF31">
        <v>30.784800000000001</v>
      </c>
      <c r="AG31">
        <v>45.480800000000002</v>
      </c>
      <c r="AH31">
        <v>119.194</v>
      </c>
      <c r="AI31">
        <v>17.146999999999998</v>
      </c>
      <c r="AJ31">
        <v>0</v>
      </c>
      <c r="AK31">
        <v>54.572499999999998</v>
      </c>
      <c r="AL31">
        <v>2.5564</v>
      </c>
      <c r="AM31">
        <v>10.8941</v>
      </c>
      <c r="AN31">
        <v>0.60729</v>
      </c>
      <c r="AO31">
        <v>0</v>
      </c>
      <c r="AP31">
        <v>1.5371999999999999</v>
      </c>
      <c r="AQ31">
        <v>65.207999999999998</v>
      </c>
      <c r="AR31">
        <v>27.6</v>
      </c>
      <c r="AS31">
        <v>4.7081999999999997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82.50505200000002</v>
      </c>
      <c r="BA31">
        <f t="shared" si="1"/>
        <v>3124.440454</v>
      </c>
      <c r="BD31">
        <v>4.2945000000000002</v>
      </c>
      <c r="BE31">
        <v>0</v>
      </c>
      <c r="BF31">
        <v>7.2150000000000001E-3</v>
      </c>
      <c r="BG31">
        <v>0</v>
      </c>
      <c r="BH31">
        <v>1.2210000000000001E-3</v>
      </c>
      <c r="BI31">
        <v>0.85655999999999999</v>
      </c>
      <c r="BJ31">
        <v>0</v>
      </c>
      <c r="BK31">
        <v>0</v>
      </c>
      <c r="BL31">
        <v>0</v>
      </c>
      <c r="BM31">
        <v>2.5600000000000002E-3</v>
      </c>
      <c r="BN31">
        <v>1.8239999999999999E-2</v>
      </c>
      <c r="BO31">
        <v>2.0099999999999998</v>
      </c>
      <c r="BP31">
        <v>2.19</v>
      </c>
      <c r="BQ31">
        <v>3.4356</v>
      </c>
      <c r="BR31">
        <v>0.49992799999999998</v>
      </c>
      <c r="BS31">
        <v>1.64</v>
      </c>
      <c r="BT31">
        <v>1.2474000000000001</v>
      </c>
      <c r="BU31">
        <v>2.9693719999999999</v>
      </c>
      <c r="BV31">
        <v>1.342031</v>
      </c>
      <c r="BW31">
        <v>6.3</v>
      </c>
      <c r="BX31">
        <v>4.1165500000000002</v>
      </c>
      <c r="BY31">
        <v>0.26</v>
      </c>
      <c r="BZ31">
        <v>1.9378120000000001</v>
      </c>
      <c r="CA31">
        <v>3.5120239999999998</v>
      </c>
      <c r="CB31">
        <v>1.97</v>
      </c>
      <c r="CC31">
        <v>1.34</v>
      </c>
      <c r="CD31">
        <v>0.89</v>
      </c>
      <c r="CE31">
        <v>0</v>
      </c>
      <c r="CF31">
        <v>0.18</v>
      </c>
      <c r="CG31">
        <v>3.77</v>
      </c>
      <c r="CH31">
        <v>0.95479999999999998</v>
      </c>
      <c r="CI31">
        <v>5.34</v>
      </c>
      <c r="CJ31">
        <v>1.92</v>
      </c>
      <c r="CK31">
        <v>1.79</v>
      </c>
      <c r="CL31">
        <v>5.3144439999999999</v>
      </c>
      <c r="CM31">
        <v>1.8703129999999999</v>
      </c>
      <c r="CN31">
        <v>1.771482</v>
      </c>
      <c r="CO31">
        <v>2.25</v>
      </c>
      <c r="CP31">
        <v>0.99528000000000005</v>
      </c>
      <c r="CQ31">
        <v>2.79379</v>
      </c>
      <c r="CR31">
        <v>2.34</v>
      </c>
      <c r="CS31">
        <v>2.4601199999999999</v>
      </c>
      <c r="CT31">
        <v>1.942655</v>
      </c>
      <c r="CU31">
        <v>1.959376</v>
      </c>
      <c r="CV31">
        <v>2.6840619999999999</v>
      </c>
      <c r="CW31">
        <v>1.327717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82.50505200000002</v>
      </c>
    </row>
    <row r="32" spans="1:114">
      <c r="A32" t="s">
        <v>74</v>
      </c>
      <c r="B32">
        <v>0</v>
      </c>
      <c r="C32">
        <v>37.811999999999998</v>
      </c>
      <c r="D32">
        <v>8.7680000000000007</v>
      </c>
      <c r="E32">
        <v>0</v>
      </c>
      <c r="F32">
        <v>54.061799999999998</v>
      </c>
      <c r="G32">
        <v>22.62</v>
      </c>
      <c r="H32">
        <v>0</v>
      </c>
      <c r="I32">
        <v>100.0125</v>
      </c>
      <c r="J32">
        <v>1.7144999999999999</v>
      </c>
      <c r="K32">
        <v>687.84215500000005</v>
      </c>
      <c r="L32">
        <v>656.40412500000002</v>
      </c>
      <c r="M32">
        <v>92.92</v>
      </c>
      <c r="N32">
        <v>119.15625</v>
      </c>
      <c r="O32">
        <v>124.79062500000001</v>
      </c>
      <c r="P32">
        <v>127.262</v>
      </c>
      <c r="Q32">
        <v>21.938279999999999</v>
      </c>
      <c r="R32">
        <v>42.846803999999999</v>
      </c>
      <c r="S32">
        <v>26.620229999999999</v>
      </c>
      <c r="T32">
        <v>0.42</v>
      </c>
      <c r="U32">
        <v>205.875</v>
      </c>
      <c r="V32">
        <v>18.140333999999999</v>
      </c>
      <c r="W32">
        <v>44.917999999999999</v>
      </c>
      <c r="X32">
        <v>98.34375</v>
      </c>
      <c r="Y32">
        <v>0</v>
      </c>
      <c r="Z32">
        <v>13.1076</v>
      </c>
      <c r="AA32">
        <v>28.09872</v>
      </c>
      <c r="AB32">
        <v>27.426880000000001</v>
      </c>
      <c r="AC32">
        <v>30.082319999999999</v>
      </c>
      <c r="AD32">
        <v>28.296900000000001</v>
      </c>
      <c r="AE32">
        <v>51.209028000000004</v>
      </c>
      <c r="AF32">
        <v>30.784800000000001</v>
      </c>
      <c r="AG32">
        <v>45.480800000000002</v>
      </c>
      <c r="AH32">
        <v>120.65949999999999</v>
      </c>
      <c r="AI32">
        <v>17.146999999999998</v>
      </c>
      <c r="AJ32">
        <v>0</v>
      </c>
      <c r="AK32">
        <v>54.572499999999998</v>
      </c>
      <c r="AL32">
        <v>2.5564</v>
      </c>
      <c r="AM32">
        <v>16.38252</v>
      </c>
      <c r="AN32">
        <v>0.60729</v>
      </c>
      <c r="AO32">
        <v>0</v>
      </c>
      <c r="AP32">
        <v>1.5371999999999999</v>
      </c>
      <c r="AQ32">
        <v>65.207999999999998</v>
      </c>
      <c r="AR32">
        <v>6.6239999999999997</v>
      </c>
      <c r="AS32">
        <v>4.7081999999999997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82.516252000000023</v>
      </c>
      <c r="BA32">
        <f t="shared" si="1"/>
        <v>3130.7198630000003</v>
      </c>
      <c r="BD32">
        <v>4.2945000000000002</v>
      </c>
      <c r="BE32">
        <v>0</v>
      </c>
      <c r="BF32">
        <v>5.9940000000000002E-3</v>
      </c>
      <c r="BG32">
        <v>0</v>
      </c>
      <c r="BH32">
        <v>2.4420000000000002E-3</v>
      </c>
      <c r="BI32">
        <v>0.85655999999999999</v>
      </c>
      <c r="BJ32">
        <v>0</v>
      </c>
      <c r="BK32">
        <v>0</v>
      </c>
      <c r="BL32">
        <v>0</v>
      </c>
      <c r="BM32">
        <v>2.5600000000000002E-3</v>
      </c>
      <c r="BN32">
        <v>1.8239999999999999E-2</v>
      </c>
      <c r="BO32">
        <v>2.0099999999999998</v>
      </c>
      <c r="BP32">
        <v>2.19</v>
      </c>
      <c r="BQ32">
        <v>3.4356</v>
      </c>
      <c r="BR32">
        <v>0.49992799999999998</v>
      </c>
      <c r="BS32">
        <v>1.64</v>
      </c>
      <c r="BT32">
        <v>1.2474000000000001</v>
      </c>
      <c r="BU32">
        <v>2.9693719999999999</v>
      </c>
      <c r="BV32">
        <v>1.342031</v>
      </c>
      <c r="BW32">
        <v>6.3</v>
      </c>
      <c r="BX32">
        <v>4.1165500000000002</v>
      </c>
      <c r="BY32">
        <v>0.26</v>
      </c>
      <c r="BZ32">
        <v>1.9378120000000001</v>
      </c>
      <c r="CA32">
        <v>3.5120239999999998</v>
      </c>
      <c r="CB32">
        <v>1.97</v>
      </c>
      <c r="CC32">
        <v>1.34</v>
      </c>
      <c r="CD32">
        <v>0.89</v>
      </c>
      <c r="CE32">
        <v>0</v>
      </c>
      <c r="CF32">
        <v>0.18</v>
      </c>
      <c r="CG32">
        <v>3.77</v>
      </c>
      <c r="CH32">
        <v>0.96599999999999997</v>
      </c>
      <c r="CI32">
        <v>5.34</v>
      </c>
      <c r="CJ32">
        <v>1.92</v>
      </c>
      <c r="CK32">
        <v>1.79</v>
      </c>
      <c r="CL32">
        <v>5.3144439999999999</v>
      </c>
      <c r="CM32">
        <v>1.8703129999999999</v>
      </c>
      <c r="CN32">
        <v>1.771482</v>
      </c>
      <c r="CO32">
        <v>2.25</v>
      </c>
      <c r="CP32">
        <v>0.99528000000000005</v>
      </c>
      <c r="CQ32">
        <v>2.79379</v>
      </c>
      <c r="CR32">
        <v>2.34</v>
      </c>
      <c r="CS32">
        <v>2.4601199999999999</v>
      </c>
      <c r="CT32">
        <v>1.942655</v>
      </c>
      <c r="CU32">
        <v>1.959376</v>
      </c>
      <c r="CV32">
        <v>2.6840619999999999</v>
      </c>
      <c r="CW32">
        <v>1.327717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82.516252000000023</v>
      </c>
    </row>
    <row r="33" spans="1:114">
      <c r="A33" t="s">
        <v>75</v>
      </c>
      <c r="B33">
        <v>0</v>
      </c>
      <c r="C33">
        <v>37.811999999999998</v>
      </c>
      <c r="D33">
        <v>8.7680000000000007</v>
      </c>
      <c r="E33">
        <v>0</v>
      </c>
      <c r="F33">
        <v>54.061799999999998</v>
      </c>
      <c r="G33">
        <v>22.62</v>
      </c>
      <c r="H33">
        <v>0</v>
      </c>
      <c r="I33">
        <v>100.0125</v>
      </c>
      <c r="J33">
        <v>1.7144999999999999</v>
      </c>
      <c r="K33">
        <v>687.84215500000005</v>
      </c>
      <c r="L33">
        <v>656.40412500000002</v>
      </c>
      <c r="M33">
        <v>92.92</v>
      </c>
      <c r="N33">
        <v>119.15625</v>
      </c>
      <c r="O33">
        <v>124.79062500000001</v>
      </c>
      <c r="P33">
        <v>127.262</v>
      </c>
      <c r="Q33">
        <v>21.938279999999999</v>
      </c>
      <c r="R33">
        <v>42.846803999999999</v>
      </c>
      <c r="S33">
        <v>26.620229999999999</v>
      </c>
      <c r="T33">
        <v>0.42</v>
      </c>
      <c r="U33">
        <v>205.875</v>
      </c>
      <c r="V33">
        <v>18.140333999999999</v>
      </c>
      <c r="W33">
        <v>44.917999999999999</v>
      </c>
      <c r="X33">
        <v>98.34375</v>
      </c>
      <c r="Y33">
        <v>0</v>
      </c>
      <c r="Z33">
        <v>13.1076</v>
      </c>
      <c r="AA33">
        <v>28.09872</v>
      </c>
      <c r="AB33">
        <v>27.426880000000001</v>
      </c>
      <c r="AC33">
        <v>30.082319999999999</v>
      </c>
      <c r="AD33">
        <v>28.296900000000001</v>
      </c>
      <c r="AE33">
        <v>51.209028000000004</v>
      </c>
      <c r="AF33">
        <v>30.784800000000001</v>
      </c>
      <c r="AG33">
        <v>45.480800000000002</v>
      </c>
      <c r="AH33">
        <v>120.65949999999999</v>
      </c>
      <c r="AI33">
        <v>17.146999999999998</v>
      </c>
      <c r="AJ33">
        <v>0</v>
      </c>
      <c r="AK33">
        <v>54.572499999999998</v>
      </c>
      <c r="AL33">
        <v>12.782</v>
      </c>
      <c r="AM33">
        <v>16.38252</v>
      </c>
      <c r="AN33">
        <v>0.60729</v>
      </c>
      <c r="AO33">
        <v>0</v>
      </c>
      <c r="AP33">
        <v>1.1529</v>
      </c>
      <c r="AQ33">
        <v>65.207999999999998</v>
      </c>
      <c r="AR33">
        <v>3.3119999999999998</v>
      </c>
      <c r="AS33">
        <v>4.7081999999999997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82.099297000000021</v>
      </c>
      <c r="BA33">
        <f t="shared" si="1"/>
        <v>3136.8322080000007</v>
      </c>
      <c r="BD33">
        <v>4.2945000000000002</v>
      </c>
      <c r="BE33">
        <v>0</v>
      </c>
      <c r="BF33">
        <v>4.7730000000000003E-3</v>
      </c>
      <c r="BG33">
        <v>0</v>
      </c>
      <c r="BH33">
        <v>3.663E-3</v>
      </c>
      <c r="BI33">
        <v>0.85655999999999999</v>
      </c>
      <c r="BJ33">
        <v>0</v>
      </c>
      <c r="BK33">
        <v>0</v>
      </c>
      <c r="BL33">
        <v>0</v>
      </c>
      <c r="BM33">
        <v>2.5600000000000002E-3</v>
      </c>
      <c r="BN33">
        <v>1.8239999999999999E-2</v>
      </c>
      <c r="BO33">
        <v>2.0099999999999998</v>
      </c>
      <c r="BP33">
        <v>2.19</v>
      </c>
      <c r="BQ33">
        <v>3.4356</v>
      </c>
      <c r="BR33">
        <v>0.49992799999999998</v>
      </c>
      <c r="BS33">
        <v>1.64</v>
      </c>
      <c r="BT33">
        <v>1.2474000000000001</v>
      </c>
      <c r="BU33">
        <v>2.9693719999999999</v>
      </c>
      <c r="BV33">
        <v>1.342031</v>
      </c>
      <c r="BW33">
        <v>6.3</v>
      </c>
      <c r="BX33">
        <v>4.1165500000000002</v>
      </c>
      <c r="BY33">
        <v>0.26</v>
      </c>
      <c r="BZ33">
        <v>1.9378120000000001</v>
      </c>
      <c r="CA33">
        <v>3.5120239999999998</v>
      </c>
      <c r="CB33">
        <v>1.97</v>
      </c>
      <c r="CC33">
        <v>1.34</v>
      </c>
      <c r="CD33">
        <v>0.89</v>
      </c>
      <c r="CE33">
        <v>0</v>
      </c>
      <c r="CF33">
        <v>0.18</v>
      </c>
      <c r="CG33">
        <v>3.77</v>
      </c>
      <c r="CH33">
        <v>0.96599999999999997</v>
      </c>
      <c r="CI33">
        <v>5.34</v>
      </c>
      <c r="CJ33">
        <v>1.92</v>
      </c>
      <c r="CK33">
        <v>1.79</v>
      </c>
      <c r="CL33">
        <v>5.3144439999999999</v>
      </c>
      <c r="CM33">
        <v>1.8703129999999999</v>
      </c>
      <c r="CN33">
        <v>1.771482</v>
      </c>
      <c r="CO33">
        <v>2.25</v>
      </c>
      <c r="CP33">
        <v>0.99528000000000005</v>
      </c>
      <c r="CQ33">
        <v>2.79379</v>
      </c>
      <c r="CR33">
        <v>2.34</v>
      </c>
      <c r="CS33">
        <v>2.4601199999999999</v>
      </c>
      <c r="CT33">
        <v>1.5257000000000001</v>
      </c>
      <c r="CU33">
        <v>1.959376</v>
      </c>
      <c r="CV33">
        <v>2.6840619999999999</v>
      </c>
      <c r="CW33">
        <v>1.327717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82.099297000000021</v>
      </c>
    </row>
    <row r="34" spans="1:114">
      <c r="A34" t="s">
        <v>76</v>
      </c>
      <c r="B34">
        <v>0</v>
      </c>
      <c r="C34">
        <v>37.811999999999998</v>
      </c>
      <c r="D34">
        <v>8.7680000000000007</v>
      </c>
      <c r="E34">
        <v>0</v>
      </c>
      <c r="F34">
        <v>54.061799999999998</v>
      </c>
      <c r="G34">
        <v>22.62</v>
      </c>
      <c r="H34">
        <v>0</v>
      </c>
      <c r="I34">
        <v>100.0125</v>
      </c>
      <c r="J34">
        <v>1.7144999999999999</v>
      </c>
      <c r="K34">
        <v>687.84215500000005</v>
      </c>
      <c r="L34">
        <v>656.40412500000002</v>
      </c>
      <c r="M34">
        <v>92.92</v>
      </c>
      <c r="N34">
        <v>119.15625</v>
      </c>
      <c r="O34">
        <v>124.79062500000001</v>
      </c>
      <c r="P34">
        <v>127.262</v>
      </c>
      <c r="Q34">
        <v>21.938279999999999</v>
      </c>
      <c r="R34">
        <v>42.846803999999999</v>
      </c>
      <c r="S34">
        <v>26.620229999999999</v>
      </c>
      <c r="T34">
        <v>0.42</v>
      </c>
      <c r="U34">
        <v>205.875</v>
      </c>
      <c r="V34">
        <v>18.140333999999999</v>
      </c>
      <c r="W34">
        <v>44.917999999999999</v>
      </c>
      <c r="X34">
        <v>98.34375</v>
      </c>
      <c r="Y34">
        <v>0</v>
      </c>
      <c r="Z34">
        <v>13.1076</v>
      </c>
      <c r="AA34">
        <v>28.09872</v>
      </c>
      <c r="AB34">
        <v>27.426880000000001</v>
      </c>
      <c r="AC34">
        <v>30.082319999999999</v>
      </c>
      <c r="AD34">
        <v>28.296900000000001</v>
      </c>
      <c r="AE34">
        <v>51.209028000000004</v>
      </c>
      <c r="AF34">
        <v>30.784800000000001</v>
      </c>
      <c r="AG34">
        <v>45.480800000000002</v>
      </c>
      <c r="AH34">
        <v>120.65949999999999</v>
      </c>
      <c r="AI34">
        <v>17.146999999999998</v>
      </c>
      <c r="AJ34">
        <v>0</v>
      </c>
      <c r="AK34">
        <v>54.572499999999998</v>
      </c>
      <c r="AL34">
        <v>40.088999999999999</v>
      </c>
      <c r="AM34">
        <v>16.38252</v>
      </c>
      <c r="AN34">
        <v>0.60729</v>
      </c>
      <c r="AO34">
        <v>0</v>
      </c>
      <c r="AP34">
        <v>1.1529</v>
      </c>
      <c r="AQ34">
        <v>65.207999999999998</v>
      </c>
      <c r="AR34">
        <v>3.3119999999999998</v>
      </c>
      <c r="AS34">
        <v>4.7081999999999997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82.099297000000021</v>
      </c>
      <c r="BA34">
        <f t="shared" si="1"/>
        <v>3164.1392080000005</v>
      </c>
      <c r="BD34">
        <v>4.2945000000000002</v>
      </c>
      <c r="BE34">
        <v>0</v>
      </c>
      <c r="BF34">
        <v>3.552E-3</v>
      </c>
      <c r="BG34">
        <v>0</v>
      </c>
      <c r="BH34">
        <v>4.8840000000000003E-3</v>
      </c>
      <c r="BI34">
        <v>0.85655999999999999</v>
      </c>
      <c r="BJ34">
        <v>0</v>
      </c>
      <c r="BK34">
        <v>0</v>
      </c>
      <c r="BL34">
        <v>0</v>
      </c>
      <c r="BM34">
        <v>2.5600000000000002E-3</v>
      </c>
      <c r="BN34">
        <v>1.8239999999999999E-2</v>
      </c>
      <c r="BO34">
        <v>2.0099999999999998</v>
      </c>
      <c r="BP34">
        <v>2.19</v>
      </c>
      <c r="BQ34">
        <v>3.4356</v>
      </c>
      <c r="BR34">
        <v>0.49992799999999998</v>
      </c>
      <c r="BS34">
        <v>1.64</v>
      </c>
      <c r="BT34">
        <v>1.2474000000000001</v>
      </c>
      <c r="BU34">
        <v>2.9693719999999999</v>
      </c>
      <c r="BV34">
        <v>1.342031</v>
      </c>
      <c r="BW34">
        <v>6.3</v>
      </c>
      <c r="BX34">
        <v>4.1165500000000002</v>
      </c>
      <c r="BY34">
        <v>0.26</v>
      </c>
      <c r="BZ34">
        <v>1.9378120000000001</v>
      </c>
      <c r="CA34">
        <v>3.5120239999999998</v>
      </c>
      <c r="CB34">
        <v>1.97</v>
      </c>
      <c r="CC34">
        <v>1.34</v>
      </c>
      <c r="CD34">
        <v>0.89</v>
      </c>
      <c r="CE34">
        <v>0</v>
      </c>
      <c r="CF34">
        <v>0.18</v>
      </c>
      <c r="CG34">
        <v>3.77</v>
      </c>
      <c r="CH34">
        <v>0.96599999999999997</v>
      </c>
      <c r="CI34">
        <v>5.34</v>
      </c>
      <c r="CJ34">
        <v>1.92</v>
      </c>
      <c r="CK34">
        <v>1.79</v>
      </c>
      <c r="CL34">
        <v>5.3144439999999999</v>
      </c>
      <c r="CM34">
        <v>1.8703129999999999</v>
      </c>
      <c r="CN34">
        <v>1.771482</v>
      </c>
      <c r="CO34">
        <v>2.25</v>
      </c>
      <c r="CP34">
        <v>0.99528000000000005</v>
      </c>
      <c r="CQ34">
        <v>2.79379</v>
      </c>
      <c r="CR34">
        <v>2.34</v>
      </c>
      <c r="CS34">
        <v>2.4601199999999999</v>
      </c>
      <c r="CT34">
        <v>1.5257000000000001</v>
      </c>
      <c r="CU34">
        <v>1.959376</v>
      </c>
      <c r="CV34">
        <v>2.6840619999999999</v>
      </c>
      <c r="CW34">
        <v>1.327717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82.099297000000021</v>
      </c>
    </row>
    <row r="35" spans="1:114">
      <c r="A35" t="s">
        <v>77</v>
      </c>
      <c r="B35">
        <v>0</v>
      </c>
      <c r="C35">
        <v>37.811999999999998</v>
      </c>
      <c r="D35">
        <v>8.7680000000000007</v>
      </c>
      <c r="E35">
        <v>0</v>
      </c>
      <c r="F35">
        <v>76.681799999999996</v>
      </c>
      <c r="G35">
        <v>0</v>
      </c>
      <c r="H35">
        <v>0</v>
      </c>
      <c r="I35">
        <v>98.298000000000002</v>
      </c>
      <c r="J35">
        <v>1.7144999999999999</v>
      </c>
      <c r="K35">
        <v>687.84215500000005</v>
      </c>
      <c r="L35">
        <v>656.40412500000002</v>
      </c>
      <c r="M35">
        <v>92.92</v>
      </c>
      <c r="N35">
        <v>119.15625</v>
      </c>
      <c r="O35">
        <v>124.79062500000001</v>
      </c>
      <c r="P35">
        <v>127.262</v>
      </c>
      <c r="Q35">
        <v>21.938279999999999</v>
      </c>
      <c r="R35">
        <v>42.846803999999999</v>
      </c>
      <c r="S35">
        <v>26.620229999999999</v>
      </c>
      <c r="T35">
        <v>0.42</v>
      </c>
      <c r="U35">
        <v>205.875</v>
      </c>
      <c r="V35">
        <v>18.140333999999999</v>
      </c>
      <c r="W35">
        <v>44.917999999999999</v>
      </c>
      <c r="X35">
        <v>98.34375</v>
      </c>
      <c r="Y35">
        <v>0</v>
      </c>
      <c r="Z35">
        <v>13.09</v>
      </c>
      <c r="AA35">
        <v>28.09872</v>
      </c>
      <c r="AB35">
        <v>27.426880000000001</v>
      </c>
      <c r="AC35">
        <v>20.074670999999999</v>
      </c>
      <c r="AD35">
        <v>28.296900000000001</v>
      </c>
      <c r="AE35">
        <v>51.209028000000004</v>
      </c>
      <c r="AF35">
        <v>30.784800000000001</v>
      </c>
      <c r="AG35">
        <v>45.480800000000002</v>
      </c>
      <c r="AH35">
        <v>120.65949999999999</v>
      </c>
      <c r="AI35">
        <v>17.146999999999998</v>
      </c>
      <c r="AJ35">
        <v>0</v>
      </c>
      <c r="AK35">
        <v>54.572499999999998</v>
      </c>
      <c r="AL35">
        <v>53.451999999999998</v>
      </c>
      <c r="AM35">
        <v>10.8941</v>
      </c>
      <c r="AN35">
        <v>0.60729</v>
      </c>
      <c r="AO35">
        <v>0</v>
      </c>
      <c r="AP35">
        <v>1.1529</v>
      </c>
      <c r="AQ35">
        <v>65.207999999999998</v>
      </c>
      <c r="AR35">
        <v>3.3119999999999998</v>
      </c>
      <c r="AS35">
        <v>4.7081999999999997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82.099297000000021</v>
      </c>
      <c r="BA35">
        <f t="shared" si="1"/>
        <v>3160.2740390000008</v>
      </c>
      <c r="BD35">
        <v>4.2945000000000002</v>
      </c>
      <c r="BE35">
        <v>0</v>
      </c>
      <c r="BF35">
        <v>2.8860000000000001E-3</v>
      </c>
      <c r="BG35">
        <v>0</v>
      </c>
      <c r="BH35">
        <v>5.5500000000000002E-3</v>
      </c>
      <c r="BI35">
        <v>0.85655999999999999</v>
      </c>
      <c r="BJ35">
        <v>0</v>
      </c>
      <c r="BK35">
        <v>0</v>
      </c>
      <c r="BL35">
        <v>0</v>
      </c>
      <c r="BM35">
        <v>2.5600000000000002E-3</v>
      </c>
      <c r="BN35">
        <v>1.8239999999999999E-2</v>
      </c>
      <c r="BO35">
        <v>2.0099999999999998</v>
      </c>
      <c r="BP35">
        <v>2.19</v>
      </c>
      <c r="BQ35">
        <v>3.4356</v>
      </c>
      <c r="BR35">
        <v>0.49992799999999998</v>
      </c>
      <c r="BS35">
        <v>1.64</v>
      </c>
      <c r="BT35">
        <v>1.2474000000000001</v>
      </c>
      <c r="BU35">
        <v>2.9693719999999999</v>
      </c>
      <c r="BV35">
        <v>1.342031</v>
      </c>
      <c r="BW35">
        <v>6.3</v>
      </c>
      <c r="BX35">
        <v>4.1165500000000002</v>
      </c>
      <c r="BY35">
        <v>0.26</v>
      </c>
      <c r="BZ35">
        <v>1.9378120000000001</v>
      </c>
      <c r="CA35">
        <v>3.5120239999999998</v>
      </c>
      <c r="CB35">
        <v>1.97</v>
      </c>
      <c r="CC35">
        <v>1.34</v>
      </c>
      <c r="CD35">
        <v>0.89</v>
      </c>
      <c r="CE35">
        <v>0</v>
      </c>
      <c r="CF35">
        <v>0.18</v>
      </c>
      <c r="CG35">
        <v>3.77</v>
      </c>
      <c r="CH35">
        <v>0.96599999999999997</v>
      </c>
      <c r="CI35">
        <v>5.34</v>
      </c>
      <c r="CJ35">
        <v>1.92</v>
      </c>
      <c r="CK35">
        <v>1.79</v>
      </c>
      <c r="CL35">
        <v>5.3144439999999999</v>
      </c>
      <c r="CM35">
        <v>1.8703129999999999</v>
      </c>
      <c r="CN35">
        <v>1.771482</v>
      </c>
      <c r="CO35">
        <v>2.25</v>
      </c>
      <c r="CP35">
        <v>0.99528000000000005</v>
      </c>
      <c r="CQ35">
        <v>2.79379</v>
      </c>
      <c r="CR35">
        <v>2.34</v>
      </c>
      <c r="CS35">
        <v>2.4601199999999999</v>
      </c>
      <c r="CT35">
        <v>1.5257000000000001</v>
      </c>
      <c r="CU35">
        <v>1.959376</v>
      </c>
      <c r="CV35">
        <v>2.6840619999999999</v>
      </c>
      <c r="CW35">
        <v>1.327717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82.099297000000021</v>
      </c>
    </row>
    <row r="36" spans="1:114">
      <c r="A36" t="s">
        <v>78</v>
      </c>
      <c r="B36">
        <v>0</v>
      </c>
      <c r="C36">
        <v>37.811999999999998</v>
      </c>
      <c r="D36">
        <v>8.7680000000000007</v>
      </c>
      <c r="E36">
        <v>0</v>
      </c>
      <c r="F36">
        <v>76.681799999999996</v>
      </c>
      <c r="G36">
        <v>0</v>
      </c>
      <c r="H36">
        <v>0</v>
      </c>
      <c r="I36">
        <v>97.726500000000001</v>
      </c>
      <c r="J36">
        <v>1.7144999999999999</v>
      </c>
      <c r="K36">
        <v>687.84215500000005</v>
      </c>
      <c r="L36">
        <v>656.40412500000002</v>
      </c>
      <c r="M36">
        <v>92.92</v>
      </c>
      <c r="N36">
        <v>119.15625</v>
      </c>
      <c r="O36">
        <v>124.79062500000001</v>
      </c>
      <c r="P36">
        <v>127.262</v>
      </c>
      <c r="Q36">
        <v>21.938279999999999</v>
      </c>
      <c r="R36">
        <v>42.846803999999999</v>
      </c>
      <c r="S36">
        <v>26.620229999999999</v>
      </c>
      <c r="T36">
        <v>0.42</v>
      </c>
      <c r="U36">
        <v>205.875</v>
      </c>
      <c r="V36">
        <v>18.140333999999999</v>
      </c>
      <c r="W36">
        <v>44.917999999999999</v>
      </c>
      <c r="X36">
        <v>98.34375</v>
      </c>
      <c r="Y36">
        <v>0</v>
      </c>
      <c r="Z36">
        <v>13.09</v>
      </c>
      <c r="AA36">
        <v>17.774999999999999</v>
      </c>
      <c r="AB36">
        <v>27.426880000000001</v>
      </c>
      <c r="AC36">
        <v>20.074670999999999</v>
      </c>
      <c r="AD36">
        <v>28.296900000000001</v>
      </c>
      <c r="AE36">
        <v>51.209028000000004</v>
      </c>
      <c r="AF36">
        <v>30.784800000000001</v>
      </c>
      <c r="AG36">
        <v>45.480800000000002</v>
      </c>
      <c r="AH36">
        <v>119.194</v>
      </c>
      <c r="AI36">
        <v>17.146999999999998</v>
      </c>
      <c r="AJ36">
        <v>0</v>
      </c>
      <c r="AK36">
        <v>54.572499999999998</v>
      </c>
      <c r="AL36">
        <v>53.451999999999998</v>
      </c>
      <c r="AM36">
        <v>5.4608400000000001</v>
      </c>
      <c r="AN36">
        <v>0.60729</v>
      </c>
      <c r="AO36">
        <v>0</v>
      </c>
      <c r="AP36">
        <v>1.1529</v>
      </c>
      <c r="AQ36">
        <v>65.207999999999998</v>
      </c>
      <c r="AR36">
        <v>27.6</v>
      </c>
      <c r="AS36">
        <v>4.7081999999999997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81.668097000000017</v>
      </c>
      <c r="BA36">
        <f t="shared" si="1"/>
        <v>3166.3368590000005</v>
      </c>
      <c r="BD36">
        <v>4.2945000000000002</v>
      </c>
      <c r="BE36">
        <v>0</v>
      </c>
      <c r="BF36">
        <v>2.8860000000000001E-3</v>
      </c>
      <c r="BG36">
        <v>0</v>
      </c>
      <c r="BH36">
        <v>5.5500000000000002E-3</v>
      </c>
      <c r="BI36">
        <v>0.85655999999999999</v>
      </c>
      <c r="BJ36">
        <v>0</v>
      </c>
      <c r="BK36">
        <v>0</v>
      </c>
      <c r="BL36">
        <v>0</v>
      </c>
      <c r="BM36">
        <v>2.5600000000000002E-3</v>
      </c>
      <c r="BN36">
        <v>1.8239999999999999E-2</v>
      </c>
      <c r="BO36">
        <v>2.0099999999999998</v>
      </c>
      <c r="BP36">
        <v>2.19</v>
      </c>
      <c r="BQ36">
        <v>3.4356</v>
      </c>
      <c r="BR36">
        <v>0.49992799999999998</v>
      </c>
      <c r="BS36">
        <v>1.64</v>
      </c>
      <c r="BT36">
        <v>0.82740000000000002</v>
      </c>
      <c r="BU36">
        <v>2.9693719999999999</v>
      </c>
      <c r="BV36">
        <v>1.342031</v>
      </c>
      <c r="BW36">
        <v>6.3</v>
      </c>
      <c r="BX36">
        <v>4.1165500000000002</v>
      </c>
      <c r="BY36">
        <v>0.26</v>
      </c>
      <c r="BZ36">
        <v>1.9378120000000001</v>
      </c>
      <c r="CA36">
        <v>3.5120239999999998</v>
      </c>
      <c r="CB36">
        <v>1.97</v>
      </c>
      <c r="CC36">
        <v>1.34</v>
      </c>
      <c r="CD36">
        <v>0.89</v>
      </c>
      <c r="CE36">
        <v>0</v>
      </c>
      <c r="CF36">
        <v>0.18</v>
      </c>
      <c r="CG36">
        <v>3.77</v>
      </c>
      <c r="CH36">
        <v>0.95479999999999998</v>
      </c>
      <c r="CI36">
        <v>5.34</v>
      </c>
      <c r="CJ36">
        <v>1.92</v>
      </c>
      <c r="CK36">
        <v>1.79</v>
      </c>
      <c r="CL36">
        <v>5.3144439999999999</v>
      </c>
      <c r="CM36">
        <v>1.8703129999999999</v>
      </c>
      <c r="CN36">
        <v>1.771482</v>
      </c>
      <c r="CO36">
        <v>2.25</v>
      </c>
      <c r="CP36">
        <v>0.99528000000000005</v>
      </c>
      <c r="CQ36">
        <v>2.79379</v>
      </c>
      <c r="CR36">
        <v>2.34</v>
      </c>
      <c r="CS36">
        <v>2.4601199999999999</v>
      </c>
      <c r="CT36">
        <v>1.5257000000000001</v>
      </c>
      <c r="CU36">
        <v>1.959376</v>
      </c>
      <c r="CV36">
        <v>2.6840619999999999</v>
      </c>
      <c r="CW36">
        <v>1.327717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81.668097000000017</v>
      </c>
    </row>
    <row r="37" spans="1:114">
      <c r="A37" t="s">
        <v>79</v>
      </c>
      <c r="B37">
        <v>0</v>
      </c>
      <c r="C37">
        <v>37.811999999999998</v>
      </c>
      <c r="D37">
        <v>8.7680000000000007</v>
      </c>
      <c r="E37">
        <v>0</v>
      </c>
      <c r="F37">
        <v>76.681799999999996</v>
      </c>
      <c r="G37">
        <v>0</v>
      </c>
      <c r="H37">
        <v>0</v>
      </c>
      <c r="I37">
        <v>98.298000000000002</v>
      </c>
      <c r="J37">
        <v>1.7144999999999999</v>
      </c>
      <c r="K37">
        <v>687.84215500000005</v>
      </c>
      <c r="L37">
        <v>656.40412500000002</v>
      </c>
      <c r="M37">
        <v>92.92</v>
      </c>
      <c r="N37">
        <v>119.15625</v>
      </c>
      <c r="O37">
        <v>124.79062500000001</v>
      </c>
      <c r="P37">
        <v>127.262</v>
      </c>
      <c r="Q37">
        <v>21.938279999999999</v>
      </c>
      <c r="R37">
        <v>42.846803999999999</v>
      </c>
      <c r="S37">
        <v>26.620229999999999</v>
      </c>
      <c r="T37">
        <v>0.42</v>
      </c>
      <c r="U37">
        <v>205.875</v>
      </c>
      <c r="V37">
        <v>18.140333999999999</v>
      </c>
      <c r="W37">
        <v>44.917999999999999</v>
      </c>
      <c r="X37">
        <v>98.34375</v>
      </c>
      <c r="Y37">
        <v>0</v>
      </c>
      <c r="Z37">
        <v>6.49</v>
      </c>
      <c r="AA37">
        <v>3.7919999999999998</v>
      </c>
      <c r="AB37">
        <v>27.426880000000001</v>
      </c>
      <c r="AC37">
        <v>20.074670999999999</v>
      </c>
      <c r="AD37">
        <v>18.864599999999999</v>
      </c>
      <c r="AE37">
        <v>34.022399999999998</v>
      </c>
      <c r="AF37">
        <v>18.288</v>
      </c>
      <c r="AG37">
        <v>45.480800000000002</v>
      </c>
      <c r="AH37">
        <v>96.527600000000007</v>
      </c>
      <c r="AI37">
        <v>5.2759999999999998</v>
      </c>
      <c r="AJ37">
        <v>0</v>
      </c>
      <c r="AK37">
        <v>54.572499999999998</v>
      </c>
      <c r="AL37">
        <v>53.451999999999998</v>
      </c>
      <c r="AM37">
        <v>0</v>
      </c>
      <c r="AN37">
        <v>0.60729</v>
      </c>
      <c r="AO37">
        <v>0</v>
      </c>
      <c r="AP37">
        <v>1.1529</v>
      </c>
      <c r="AQ37">
        <v>65.207999999999998</v>
      </c>
      <c r="AR37">
        <v>27.6</v>
      </c>
      <c r="AS37">
        <v>8.0711999999999993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81.036697000000018</v>
      </c>
      <c r="BA37">
        <f t="shared" si="1"/>
        <v>3069.9429909999994</v>
      </c>
      <c r="BD37">
        <v>4.2945000000000002</v>
      </c>
      <c r="BE37">
        <v>0</v>
      </c>
      <c r="BF37">
        <v>2.8860000000000001E-3</v>
      </c>
      <c r="BG37">
        <v>0</v>
      </c>
      <c r="BH37">
        <v>5.5500000000000002E-3</v>
      </c>
      <c r="BI37">
        <v>0.85655999999999999</v>
      </c>
      <c r="BJ37">
        <v>0</v>
      </c>
      <c r="BK37">
        <v>0</v>
      </c>
      <c r="BL37">
        <v>0</v>
      </c>
      <c r="BM37">
        <v>2.5600000000000002E-3</v>
      </c>
      <c r="BN37">
        <v>1.8239999999999999E-2</v>
      </c>
      <c r="BO37">
        <v>2.0099999999999998</v>
      </c>
      <c r="BP37">
        <v>2.19</v>
      </c>
      <c r="BQ37">
        <v>3.4356</v>
      </c>
      <c r="BR37">
        <v>0.49992799999999998</v>
      </c>
      <c r="BS37">
        <v>1.64</v>
      </c>
      <c r="BT37">
        <v>0.378</v>
      </c>
      <c r="BU37">
        <v>2.9693719999999999</v>
      </c>
      <c r="BV37">
        <v>1.342031</v>
      </c>
      <c r="BW37">
        <v>6.3</v>
      </c>
      <c r="BX37">
        <v>4.1165500000000002</v>
      </c>
      <c r="BY37">
        <v>0.26</v>
      </c>
      <c r="BZ37">
        <v>1.9378120000000001</v>
      </c>
      <c r="CA37">
        <v>3.5120239999999998</v>
      </c>
      <c r="CB37">
        <v>1.97</v>
      </c>
      <c r="CC37">
        <v>1.34</v>
      </c>
      <c r="CD37">
        <v>0.89</v>
      </c>
      <c r="CE37">
        <v>0</v>
      </c>
      <c r="CF37">
        <v>0.18</v>
      </c>
      <c r="CG37">
        <v>3.77</v>
      </c>
      <c r="CH37">
        <v>0.77280000000000004</v>
      </c>
      <c r="CI37">
        <v>5.34</v>
      </c>
      <c r="CJ37">
        <v>1.92</v>
      </c>
      <c r="CK37">
        <v>1.79</v>
      </c>
      <c r="CL37">
        <v>5.3144439999999999</v>
      </c>
      <c r="CM37">
        <v>1.8703129999999999</v>
      </c>
      <c r="CN37">
        <v>1.771482</v>
      </c>
      <c r="CO37">
        <v>2.25</v>
      </c>
      <c r="CP37">
        <v>0.99528000000000005</v>
      </c>
      <c r="CQ37">
        <v>2.79379</v>
      </c>
      <c r="CR37">
        <v>2.34</v>
      </c>
      <c r="CS37">
        <v>2.4601199999999999</v>
      </c>
      <c r="CT37">
        <v>1.5257000000000001</v>
      </c>
      <c r="CU37">
        <v>1.959376</v>
      </c>
      <c r="CV37">
        <v>2.6840619999999999</v>
      </c>
      <c r="CW37">
        <v>1.327717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81.036697000000018</v>
      </c>
    </row>
    <row r="38" spans="1:114">
      <c r="A38" t="s">
        <v>80</v>
      </c>
      <c r="B38">
        <v>0</v>
      </c>
      <c r="C38">
        <v>37.811999999999998</v>
      </c>
      <c r="D38">
        <v>8.7680000000000007</v>
      </c>
      <c r="E38">
        <v>0</v>
      </c>
      <c r="F38">
        <v>76.681799999999996</v>
      </c>
      <c r="G38">
        <v>0</v>
      </c>
      <c r="H38">
        <v>0</v>
      </c>
      <c r="I38">
        <v>98.298000000000002</v>
      </c>
      <c r="J38">
        <v>1.7144999999999999</v>
      </c>
      <c r="K38">
        <v>687.84215500000005</v>
      </c>
      <c r="L38">
        <v>656.40412500000002</v>
      </c>
      <c r="M38">
        <v>92.92</v>
      </c>
      <c r="N38">
        <v>119.15625</v>
      </c>
      <c r="O38">
        <v>124.79062500000001</v>
      </c>
      <c r="P38">
        <v>127.262</v>
      </c>
      <c r="Q38">
        <v>21.938279999999999</v>
      </c>
      <c r="R38">
        <v>42.846803999999999</v>
      </c>
      <c r="S38">
        <v>26.620229999999999</v>
      </c>
      <c r="T38">
        <v>0.42</v>
      </c>
      <c r="U38">
        <v>205.875</v>
      </c>
      <c r="V38">
        <v>18.140333999999999</v>
      </c>
      <c r="W38">
        <v>44.917999999999999</v>
      </c>
      <c r="X38">
        <v>98.34375</v>
      </c>
      <c r="Y38">
        <v>0</v>
      </c>
      <c r="Z38">
        <v>1.1000000000000001</v>
      </c>
      <c r="AA38">
        <v>0</v>
      </c>
      <c r="AB38">
        <v>26.6496</v>
      </c>
      <c r="AC38">
        <v>20.074670999999999</v>
      </c>
      <c r="AD38">
        <v>9.4322999999999997</v>
      </c>
      <c r="AE38">
        <v>34.022399999999998</v>
      </c>
      <c r="AF38">
        <v>18.288</v>
      </c>
      <c r="AG38">
        <v>45.480800000000002</v>
      </c>
      <c r="AH38">
        <v>72.395700000000005</v>
      </c>
      <c r="AI38">
        <v>0</v>
      </c>
      <c r="AJ38">
        <v>0</v>
      </c>
      <c r="AK38">
        <v>54.572499999999998</v>
      </c>
      <c r="AL38">
        <v>12.782</v>
      </c>
      <c r="AM38">
        <v>0</v>
      </c>
      <c r="AN38">
        <v>0.60729</v>
      </c>
      <c r="AO38">
        <v>0</v>
      </c>
      <c r="AP38">
        <v>1.1529</v>
      </c>
      <c r="AQ38">
        <v>65.207999999999998</v>
      </c>
      <c r="AR38">
        <v>3.3119999999999998</v>
      </c>
      <c r="AS38">
        <v>8.0711999999999993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80.843497000000013</v>
      </c>
      <c r="BA38">
        <f t="shared" si="1"/>
        <v>2955.992311</v>
      </c>
      <c r="BD38">
        <v>4.2945000000000002</v>
      </c>
      <c r="BE38">
        <v>0</v>
      </c>
      <c r="BF38">
        <v>2.8860000000000001E-3</v>
      </c>
      <c r="BG38">
        <v>0</v>
      </c>
      <c r="BH38">
        <v>5.5500000000000002E-3</v>
      </c>
      <c r="BI38">
        <v>0.85655999999999999</v>
      </c>
      <c r="BJ38">
        <v>0</v>
      </c>
      <c r="BK38">
        <v>0</v>
      </c>
      <c r="BL38">
        <v>0</v>
      </c>
      <c r="BM38">
        <v>2.5600000000000002E-3</v>
      </c>
      <c r="BN38">
        <v>1.8239999999999999E-2</v>
      </c>
      <c r="BO38">
        <v>2.0099999999999998</v>
      </c>
      <c r="BP38">
        <v>2.19</v>
      </c>
      <c r="BQ38">
        <v>3.4356</v>
      </c>
      <c r="BR38">
        <v>0.49992799999999998</v>
      </c>
      <c r="BS38">
        <v>1.64</v>
      </c>
      <c r="BT38">
        <v>0.378</v>
      </c>
      <c r="BU38">
        <v>2.9693719999999999</v>
      </c>
      <c r="BV38">
        <v>1.342031</v>
      </c>
      <c r="BW38">
        <v>6.3</v>
      </c>
      <c r="BX38">
        <v>4.1165500000000002</v>
      </c>
      <c r="BY38">
        <v>0.26</v>
      </c>
      <c r="BZ38">
        <v>1.9378120000000001</v>
      </c>
      <c r="CA38">
        <v>3.5120239999999998</v>
      </c>
      <c r="CB38">
        <v>1.97</v>
      </c>
      <c r="CC38">
        <v>1.34</v>
      </c>
      <c r="CD38">
        <v>0.89</v>
      </c>
      <c r="CE38">
        <v>0</v>
      </c>
      <c r="CF38">
        <v>0.18</v>
      </c>
      <c r="CG38">
        <v>3.77</v>
      </c>
      <c r="CH38">
        <v>0.5796</v>
      </c>
      <c r="CI38">
        <v>5.34</v>
      </c>
      <c r="CJ38">
        <v>1.92</v>
      </c>
      <c r="CK38">
        <v>1.79</v>
      </c>
      <c r="CL38">
        <v>5.3144439999999999</v>
      </c>
      <c r="CM38">
        <v>1.8703129999999999</v>
      </c>
      <c r="CN38">
        <v>1.771482</v>
      </c>
      <c r="CO38">
        <v>2.25</v>
      </c>
      <c r="CP38">
        <v>0.99528000000000005</v>
      </c>
      <c r="CQ38">
        <v>2.79379</v>
      </c>
      <c r="CR38">
        <v>2.34</v>
      </c>
      <c r="CS38">
        <v>2.4601199999999999</v>
      </c>
      <c r="CT38">
        <v>1.5257000000000001</v>
      </c>
      <c r="CU38">
        <v>1.959376</v>
      </c>
      <c r="CV38">
        <v>2.6840619999999999</v>
      </c>
      <c r="CW38">
        <v>1.327717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80.843497000000013</v>
      </c>
    </row>
    <row r="39" spans="1:114">
      <c r="A39" t="s">
        <v>81</v>
      </c>
      <c r="B39">
        <v>0</v>
      </c>
      <c r="C39">
        <v>37.811999999999998</v>
      </c>
      <c r="D39">
        <v>8.7680000000000007</v>
      </c>
      <c r="E39">
        <v>0</v>
      </c>
      <c r="F39">
        <v>76.681799999999996</v>
      </c>
      <c r="G39">
        <v>0</v>
      </c>
      <c r="H39">
        <v>0</v>
      </c>
      <c r="I39">
        <v>98.298000000000002</v>
      </c>
      <c r="J39">
        <v>1.7144999999999999</v>
      </c>
      <c r="K39">
        <v>687.84215500000005</v>
      </c>
      <c r="L39">
        <v>656.40412500000002</v>
      </c>
      <c r="M39">
        <v>92.92</v>
      </c>
      <c r="N39">
        <v>119.15625</v>
      </c>
      <c r="O39">
        <v>124.79062500000001</v>
      </c>
      <c r="P39">
        <v>127.262</v>
      </c>
      <c r="Q39">
        <v>21.938279999999999</v>
      </c>
      <c r="R39">
        <v>42.846803999999999</v>
      </c>
      <c r="S39">
        <v>26.620229999999999</v>
      </c>
      <c r="T39">
        <v>0.42</v>
      </c>
      <c r="U39">
        <v>205.875</v>
      </c>
      <c r="V39">
        <v>18.140333999999999</v>
      </c>
      <c r="W39">
        <v>44.917999999999999</v>
      </c>
      <c r="X39">
        <v>98.34375</v>
      </c>
      <c r="Y39">
        <v>0</v>
      </c>
      <c r="Z39">
        <v>0</v>
      </c>
      <c r="AA39">
        <v>0</v>
      </c>
      <c r="AB39">
        <v>26.372</v>
      </c>
      <c r="AC39">
        <v>20.074670999999999</v>
      </c>
      <c r="AD39">
        <v>9.4322999999999997</v>
      </c>
      <c r="AE39">
        <v>17.011199999999999</v>
      </c>
      <c r="AF39">
        <v>18.288</v>
      </c>
      <c r="AG39">
        <v>45.480800000000002</v>
      </c>
      <c r="AH39">
        <v>48.263800000000003</v>
      </c>
      <c r="AI39">
        <v>0</v>
      </c>
      <c r="AJ39">
        <v>0</v>
      </c>
      <c r="AK39">
        <v>54.572499999999998</v>
      </c>
      <c r="AL39">
        <v>2.5564</v>
      </c>
      <c r="AM39">
        <v>0</v>
      </c>
      <c r="AN39">
        <v>0.60729</v>
      </c>
      <c r="AO39">
        <v>0</v>
      </c>
      <c r="AP39">
        <v>5.6364000000000001</v>
      </c>
      <c r="AQ39">
        <v>65.207999999999998</v>
      </c>
      <c r="AR39">
        <v>3.3119999999999998</v>
      </c>
      <c r="AS39">
        <v>8.0711999999999993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80.270623000000029</v>
      </c>
      <c r="BA39">
        <f t="shared" si="1"/>
        <v>2907.1566369999996</v>
      </c>
      <c r="BD39">
        <v>4.2945000000000002</v>
      </c>
      <c r="BE39">
        <v>0</v>
      </c>
      <c r="BF39">
        <v>2.8860000000000001E-3</v>
      </c>
      <c r="BG39">
        <v>0</v>
      </c>
      <c r="BH39">
        <v>5.476E-3</v>
      </c>
      <c r="BI39">
        <v>0.85655999999999999</v>
      </c>
      <c r="BJ39">
        <v>0</v>
      </c>
      <c r="BK39">
        <v>0</v>
      </c>
      <c r="BL39">
        <v>0</v>
      </c>
      <c r="BM39">
        <v>2.5600000000000002E-3</v>
      </c>
      <c r="BN39">
        <v>1.6639999999999999E-2</v>
      </c>
      <c r="BO39">
        <v>2.0099999999999998</v>
      </c>
      <c r="BP39">
        <v>2.19</v>
      </c>
      <c r="BQ39">
        <v>3.4356</v>
      </c>
      <c r="BR39">
        <v>0.49992799999999998</v>
      </c>
      <c r="BS39">
        <v>1.64</v>
      </c>
      <c r="BT39">
        <v>0</v>
      </c>
      <c r="BU39">
        <v>2.9693719999999999</v>
      </c>
      <c r="BV39">
        <v>1.342031</v>
      </c>
      <c r="BW39">
        <v>6.3</v>
      </c>
      <c r="BX39">
        <v>4.1165500000000002</v>
      </c>
      <c r="BY39">
        <v>0.26</v>
      </c>
      <c r="BZ39">
        <v>1.9378120000000001</v>
      </c>
      <c r="CA39">
        <v>3.5120239999999998</v>
      </c>
      <c r="CB39">
        <v>1.97</v>
      </c>
      <c r="CC39">
        <v>1.34</v>
      </c>
      <c r="CD39">
        <v>0.89</v>
      </c>
      <c r="CE39">
        <v>0</v>
      </c>
      <c r="CF39">
        <v>0.18</v>
      </c>
      <c r="CG39">
        <v>3.77</v>
      </c>
      <c r="CH39">
        <v>0.38640000000000002</v>
      </c>
      <c r="CI39">
        <v>5.34</v>
      </c>
      <c r="CJ39">
        <v>1.92</v>
      </c>
      <c r="CK39">
        <v>1.79</v>
      </c>
      <c r="CL39">
        <v>5.3144439999999999</v>
      </c>
      <c r="CM39">
        <v>1.8703129999999999</v>
      </c>
      <c r="CN39">
        <v>1.771482</v>
      </c>
      <c r="CO39">
        <v>2.25</v>
      </c>
      <c r="CP39">
        <v>0.99528000000000005</v>
      </c>
      <c r="CQ39">
        <v>2.79379</v>
      </c>
      <c r="CR39">
        <v>2.34</v>
      </c>
      <c r="CS39">
        <v>2.4601199999999999</v>
      </c>
      <c r="CT39">
        <v>1.5257000000000001</v>
      </c>
      <c r="CU39">
        <v>1.959376</v>
      </c>
      <c r="CV39">
        <v>2.6840619999999999</v>
      </c>
      <c r="CW39">
        <v>1.327717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80.270623000000029</v>
      </c>
    </row>
    <row r="40" spans="1:114">
      <c r="A40" t="s">
        <v>82</v>
      </c>
      <c r="B40">
        <v>0</v>
      </c>
      <c r="C40">
        <v>37.811999999999998</v>
      </c>
      <c r="D40">
        <v>8.7680000000000007</v>
      </c>
      <c r="E40">
        <v>0</v>
      </c>
      <c r="F40">
        <v>76.681799999999996</v>
      </c>
      <c r="G40">
        <v>0</v>
      </c>
      <c r="H40">
        <v>0</v>
      </c>
      <c r="I40">
        <v>98.298000000000002</v>
      </c>
      <c r="J40">
        <v>1.7144999999999999</v>
      </c>
      <c r="K40">
        <v>687.84215500000005</v>
      </c>
      <c r="L40">
        <v>656.40412500000002</v>
      </c>
      <c r="M40">
        <v>92.92</v>
      </c>
      <c r="N40">
        <v>119.15625</v>
      </c>
      <c r="O40">
        <v>124.79062500000001</v>
      </c>
      <c r="P40">
        <v>127.262</v>
      </c>
      <c r="Q40">
        <v>21.938279999999999</v>
      </c>
      <c r="R40">
        <v>42.846803999999999</v>
      </c>
      <c r="S40">
        <v>26.620229999999999</v>
      </c>
      <c r="T40">
        <v>0.42</v>
      </c>
      <c r="U40">
        <v>205.875</v>
      </c>
      <c r="V40">
        <v>18.140333999999999</v>
      </c>
      <c r="W40">
        <v>44.917999999999999</v>
      </c>
      <c r="X40">
        <v>98.34375</v>
      </c>
      <c r="Y40">
        <v>0</v>
      </c>
      <c r="Z40">
        <v>0</v>
      </c>
      <c r="AA40">
        <v>0</v>
      </c>
      <c r="AB40">
        <v>13.602399999999999</v>
      </c>
      <c r="AC40">
        <v>10.02744</v>
      </c>
      <c r="AD40">
        <v>0</v>
      </c>
      <c r="AE40">
        <v>17.011199999999999</v>
      </c>
      <c r="AF40">
        <v>18.288</v>
      </c>
      <c r="AG40">
        <v>45.480800000000002</v>
      </c>
      <c r="AH40">
        <v>20.516999999999999</v>
      </c>
      <c r="AI40">
        <v>0</v>
      </c>
      <c r="AJ40">
        <v>0</v>
      </c>
      <c r="AK40">
        <v>54.572499999999998</v>
      </c>
      <c r="AL40">
        <v>2.5564</v>
      </c>
      <c r="AM40">
        <v>0</v>
      </c>
      <c r="AN40">
        <v>0.60729</v>
      </c>
      <c r="AO40">
        <v>0</v>
      </c>
      <c r="AP40">
        <v>5.6364000000000001</v>
      </c>
      <c r="AQ40">
        <v>65.207999999999998</v>
      </c>
      <c r="AR40">
        <v>3.3119999999999998</v>
      </c>
      <c r="AS40">
        <v>8.0711999999999993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80.051023000000029</v>
      </c>
      <c r="BA40">
        <f t="shared" si="1"/>
        <v>2846.9411059999998</v>
      </c>
      <c r="BD40">
        <v>4.2945000000000002</v>
      </c>
      <c r="BE40">
        <v>0</v>
      </c>
      <c r="BF40">
        <v>2.8860000000000001E-3</v>
      </c>
      <c r="BG40">
        <v>0</v>
      </c>
      <c r="BH40">
        <v>5.476E-3</v>
      </c>
      <c r="BI40">
        <v>0.85655999999999999</v>
      </c>
      <c r="BJ40">
        <v>0</v>
      </c>
      <c r="BK40">
        <v>0</v>
      </c>
      <c r="BL40">
        <v>0</v>
      </c>
      <c r="BM40">
        <v>2.5600000000000002E-3</v>
      </c>
      <c r="BN40">
        <v>1.8239999999999999E-2</v>
      </c>
      <c r="BO40">
        <v>2.0099999999999998</v>
      </c>
      <c r="BP40">
        <v>2.19</v>
      </c>
      <c r="BQ40">
        <v>3.4356</v>
      </c>
      <c r="BR40">
        <v>0.49992799999999998</v>
      </c>
      <c r="BS40">
        <v>1.64</v>
      </c>
      <c r="BT40">
        <v>0</v>
      </c>
      <c r="BU40">
        <v>2.9693719999999999</v>
      </c>
      <c r="BV40">
        <v>1.342031</v>
      </c>
      <c r="BW40">
        <v>6.3</v>
      </c>
      <c r="BX40">
        <v>4.1165500000000002</v>
      </c>
      <c r="BY40">
        <v>0.26</v>
      </c>
      <c r="BZ40">
        <v>1.9378120000000001</v>
      </c>
      <c r="CA40">
        <v>3.5120239999999998</v>
      </c>
      <c r="CB40">
        <v>1.97</v>
      </c>
      <c r="CC40">
        <v>1.34</v>
      </c>
      <c r="CD40">
        <v>0.89</v>
      </c>
      <c r="CE40">
        <v>0</v>
      </c>
      <c r="CF40">
        <v>0.18</v>
      </c>
      <c r="CG40">
        <v>3.77</v>
      </c>
      <c r="CH40">
        <v>0.16520000000000001</v>
      </c>
      <c r="CI40">
        <v>5.34</v>
      </c>
      <c r="CJ40">
        <v>1.92</v>
      </c>
      <c r="CK40">
        <v>1.79</v>
      </c>
      <c r="CL40">
        <v>5.3144439999999999</v>
      </c>
      <c r="CM40">
        <v>1.8703129999999999</v>
      </c>
      <c r="CN40">
        <v>1.771482</v>
      </c>
      <c r="CO40">
        <v>2.25</v>
      </c>
      <c r="CP40">
        <v>0.99528000000000005</v>
      </c>
      <c r="CQ40">
        <v>2.79379</v>
      </c>
      <c r="CR40">
        <v>2.34</v>
      </c>
      <c r="CS40">
        <v>2.4601199999999999</v>
      </c>
      <c r="CT40">
        <v>1.5257000000000001</v>
      </c>
      <c r="CU40">
        <v>1.959376</v>
      </c>
      <c r="CV40">
        <v>2.6840619999999999</v>
      </c>
      <c r="CW40">
        <v>1.327717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80.051023000000029</v>
      </c>
    </row>
    <row r="41" spans="1:114">
      <c r="A41" t="s">
        <v>83</v>
      </c>
      <c r="B41">
        <v>0</v>
      </c>
      <c r="C41">
        <v>37.811999999999998</v>
      </c>
      <c r="D41">
        <v>8.7680000000000007</v>
      </c>
      <c r="E41">
        <v>0</v>
      </c>
      <c r="F41">
        <v>76.681799999999996</v>
      </c>
      <c r="G41">
        <v>0</v>
      </c>
      <c r="H41">
        <v>0</v>
      </c>
      <c r="I41">
        <v>98.298000000000002</v>
      </c>
      <c r="J41">
        <v>1.7144999999999999</v>
      </c>
      <c r="K41">
        <v>687.84215500000005</v>
      </c>
      <c r="L41">
        <v>656.40412500000002</v>
      </c>
      <c r="M41">
        <v>92.92</v>
      </c>
      <c r="N41">
        <v>119.15625</v>
      </c>
      <c r="O41">
        <v>124.79062500000001</v>
      </c>
      <c r="P41">
        <v>127.262</v>
      </c>
      <c r="Q41">
        <v>21.938279999999999</v>
      </c>
      <c r="R41">
        <v>42.846803999999999</v>
      </c>
      <c r="S41">
        <v>26.620229999999999</v>
      </c>
      <c r="T41">
        <v>0.42</v>
      </c>
      <c r="U41">
        <v>205.875</v>
      </c>
      <c r="V41">
        <v>18.140333999999999</v>
      </c>
      <c r="W41">
        <v>44.311</v>
      </c>
      <c r="X41">
        <v>98.34375</v>
      </c>
      <c r="Y41">
        <v>0</v>
      </c>
      <c r="Z41">
        <v>0</v>
      </c>
      <c r="AA41">
        <v>0</v>
      </c>
      <c r="AB41">
        <v>13.602399999999999</v>
      </c>
      <c r="AC41">
        <v>10.02744</v>
      </c>
      <c r="AD41">
        <v>0</v>
      </c>
      <c r="AE41">
        <v>7.7081999999999997</v>
      </c>
      <c r="AF41">
        <v>18.288</v>
      </c>
      <c r="AG41">
        <v>45.480800000000002</v>
      </c>
      <c r="AH41">
        <v>20.516999999999999</v>
      </c>
      <c r="AI41">
        <v>0</v>
      </c>
      <c r="AJ41">
        <v>0</v>
      </c>
      <c r="AK41">
        <v>54.572499999999998</v>
      </c>
      <c r="AL41">
        <v>2.5564</v>
      </c>
      <c r="AM41">
        <v>0</v>
      </c>
      <c r="AN41">
        <v>0.60729</v>
      </c>
      <c r="AO41">
        <v>0</v>
      </c>
      <c r="AP41">
        <v>1.5371999999999999</v>
      </c>
      <c r="AQ41">
        <v>65.207999999999998</v>
      </c>
      <c r="AR41">
        <v>6.6239999999999997</v>
      </c>
      <c r="AS41">
        <v>9.4163999999999994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79.909073000000021</v>
      </c>
      <c r="BA41">
        <f t="shared" si="1"/>
        <v>2837.4471560000002</v>
      </c>
      <c r="BD41">
        <v>4.2945000000000002</v>
      </c>
      <c r="BE41">
        <v>0</v>
      </c>
      <c r="BF41">
        <v>2.8860000000000001E-3</v>
      </c>
      <c r="BG41">
        <v>0</v>
      </c>
      <c r="BH41">
        <v>5.476E-3</v>
      </c>
      <c r="BI41">
        <v>0.85655999999999999</v>
      </c>
      <c r="BJ41">
        <v>0</v>
      </c>
      <c r="BK41">
        <v>0</v>
      </c>
      <c r="BL41">
        <v>0</v>
      </c>
      <c r="BM41">
        <v>0</v>
      </c>
      <c r="BN41">
        <v>2.0799999999999999E-2</v>
      </c>
      <c r="BO41">
        <v>2.0099999999999998</v>
      </c>
      <c r="BP41">
        <v>2.19</v>
      </c>
      <c r="BQ41">
        <v>3.4356</v>
      </c>
      <c r="BR41">
        <v>0.49992799999999998</v>
      </c>
      <c r="BS41">
        <v>1.64</v>
      </c>
      <c r="BT41">
        <v>0</v>
      </c>
      <c r="BU41">
        <v>2.9693719999999999</v>
      </c>
      <c r="BV41">
        <v>1.342031</v>
      </c>
      <c r="BW41">
        <v>6.3</v>
      </c>
      <c r="BX41">
        <v>3.9746000000000001</v>
      </c>
      <c r="BY41">
        <v>0.26</v>
      </c>
      <c r="BZ41">
        <v>1.9378120000000001</v>
      </c>
      <c r="CA41">
        <v>3.5120239999999998</v>
      </c>
      <c r="CB41">
        <v>1.97</v>
      </c>
      <c r="CC41">
        <v>1.34</v>
      </c>
      <c r="CD41">
        <v>0.89</v>
      </c>
      <c r="CE41">
        <v>0</v>
      </c>
      <c r="CF41">
        <v>0.18</v>
      </c>
      <c r="CG41">
        <v>3.77</v>
      </c>
      <c r="CH41">
        <v>0.16520000000000001</v>
      </c>
      <c r="CI41">
        <v>5.34</v>
      </c>
      <c r="CJ41">
        <v>1.92</v>
      </c>
      <c r="CK41">
        <v>1.79</v>
      </c>
      <c r="CL41">
        <v>5.3144439999999999</v>
      </c>
      <c r="CM41">
        <v>1.8703129999999999</v>
      </c>
      <c r="CN41">
        <v>1.771482</v>
      </c>
      <c r="CO41">
        <v>2.25</v>
      </c>
      <c r="CP41">
        <v>0.99528000000000005</v>
      </c>
      <c r="CQ41">
        <v>2.79379</v>
      </c>
      <c r="CR41">
        <v>2.34</v>
      </c>
      <c r="CS41">
        <v>2.4601199999999999</v>
      </c>
      <c r="CT41">
        <v>1.5257000000000001</v>
      </c>
      <c r="CU41">
        <v>1.959376</v>
      </c>
      <c r="CV41">
        <v>2.6840619999999999</v>
      </c>
      <c r="CW41">
        <v>1.327717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79.909073000000021</v>
      </c>
    </row>
    <row r="42" spans="1:114">
      <c r="A42" t="s">
        <v>84</v>
      </c>
      <c r="B42">
        <v>0</v>
      </c>
      <c r="C42">
        <v>37.811999999999998</v>
      </c>
      <c r="D42">
        <v>8.7680000000000007</v>
      </c>
      <c r="E42">
        <v>0</v>
      </c>
      <c r="F42">
        <v>76.681799999999996</v>
      </c>
      <c r="G42">
        <v>0</v>
      </c>
      <c r="H42">
        <v>0</v>
      </c>
      <c r="I42">
        <v>98.298000000000002</v>
      </c>
      <c r="J42">
        <v>1.7144999999999999</v>
      </c>
      <c r="K42">
        <v>687.84215500000005</v>
      </c>
      <c r="L42">
        <v>656.40412500000002</v>
      </c>
      <c r="M42">
        <v>92.92</v>
      </c>
      <c r="N42">
        <v>119.15625</v>
      </c>
      <c r="O42">
        <v>124.79062500000001</v>
      </c>
      <c r="P42">
        <v>127.262</v>
      </c>
      <c r="Q42">
        <v>21.938279999999999</v>
      </c>
      <c r="R42">
        <v>42.846803999999999</v>
      </c>
      <c r="S42">
        <v>26.620229999999999</v>
      </c>
      <c r="T42">
        <v>0.42</v>
      </c>
      <c r="U42">
        <v>205.875</v>
      </c>
      <c r="V42">
        <v>18.140333999999999</v>
      </c>
      <c r="W42">
        <v>44.311</v>
      </c>
      <c r="X42">
        <v>98.34375</v>
      </c>
      <c r="Y42">
        <v>0</v>
      </c>
      <c r="Z42">
        <v>0</v>
      </c>
      <c r="AA42">
        <v>0</v>
      </c>
      <c r="AB42">
        <v>3.47</v>
      </c>
      <c r="AC42">
        <v>3.4304399999999999</v>
      </c>
      <c r="AD42">
        <v>0</v>
      </c>
      <c r="AE42">
        <v>0</v>
      </c>
      <c r="AF42">
        <v>18.288</v>
      </c>
      <c r="AG42">
        <v>45.480800000000002</v>
      </c>
      <c r="AH42">
        <v>0</v>
      </c>
      <c r="AI42">
        <v>0</v>
      </c>
      <c r="AJ42">
        <v>0</v>
      </c>
      <c r="AK42">
        <v>54.572499999999998</v>
      </c>
      <c r="AL42">
        <v>2.5564</v>
      </c>
      <c r="AM42">
        <v>0</v>
      </c>
      <c r="AN42">
        <v>0.60729</v>
      </c>
      <c r="AO42">
        <v>0</v>
      </c>
      <c r="AP42">
        <v>1.5371999999999999</v>
      </c>
      <c r="AQ42">
        <v>65.207999999999998</v>
      </c>
      <c r="AR42">
        <v>27.6</v>
      </c>
      <c r="AS42">
        <v>16.680479999999999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79.883873000000023</v>
      </c>
      <c r="BA42">
        <f t="shared" si="1"/>
        <v>2820.7074360000006</v>
      </c>
      <c r="BD42">
        <v>4.2945000000000002</v>
      </c>
      <c r="BE42">
        <v>0</v>
      </c>
      <c r="BF42">
        <v>2.8860000000000001E-3</v>
      </c>
      <c r="BG42">
        <v>0</v>
      </c>
      <c r="BH42">
        <v>5.476E-3</v>
      </c>
      <c r="BI42">
        <v>0.85655999999999999</v>
      </c>
      <c r="BJ42">
        <v>0</v>
      </c>
      <c r="BK42">
        <v>0</v>
      </c>
      <c r="BL42">
        <v>0</v>
      </c>
      <c r="BM42">
        <v>0</v>
      </c>
      <c r="BN42">
        <v>2.0799999999999999E-2</v>
      </c>
      <c r="BO42">
        <v>2.0099999999999998</v>
      </c>
      <c r="BP42">
        <v>2.19</v>
      </c>
      <c r="BQ42">
        <v>3.4356</v>
      </c>
      <c r="BR42">
        <v>0.49992799999999998</v>
      </c>
      <c r="BS42">
        <v>1.64</v>
      </c>
      <c r="BT42">
        <v>0</v>
      </c>
      <c r="BU42">
        <v>2.9693719999999999</v>
      </c>
      <c r="BV42">
        <v>1.342031</v>
      </c>
      <c r="BW42">
        <v>6.3</v>
      </c>
      <c r="BX42">
        <v>3.9746000000000001</v>
      </c>
      <c r="BY42">
        <v>0.26</v>
      </c>
      <c r="BZ42">
        <v>1.9378120000000001</v>
      </c>
      <c r="CA42">
        <v>3.5120239999999998</v>
      </c>
      <c r="CB42">
        <v>1.97</v>
      </c>
      <c r="CC42">
        <v>1.46</v>
      </c>
      <c r="CD42">
        <v>0.91</v>
      </c>
      <c r="CE42">
        <v>0</v>
      </c>
      <c r="CF42">
        <v>0.18</v>
      </c>
      <c r="CG42">
        <v>3.77</v>
      </c>
      <c r="CH42">
        <v>0</v>
      </c>
      <c r="CI42">
        <v>5.34</v>
      </c>
      <c r="CJ42">
        <v>1.92</v>
      </c>
      <c r="CK42">
        <v>1.79</v>
      </c>
      <c r="CL42">
        <v>5.3144439999999999</v>
      </c>
      <c r="CM42">
        <v>1.8703129999999999</v>
      </c>
      <c r="CN42">
        <v>1.771482</v>
      </c>
      <c r="CO42">
        <v>2.25</v>
      </c>
      <c r="CP42">
        <v>0.99528000000000005</v>
      </c>
      <c r="CQ42">
        <v>2.79379</v>
      </c>
      <c r="CR42">
        <v>2.34</v>
      </c>
      <c r="CS42">
        <v>2.4601199999999999</v>
      </c>
      <c r="CT42">
        <v>1.5257000000000001</v>
      </c>
      <c r="CU42">
        <v>1.959376</v>
      </c>
      <c r="CV42">
        <v>2.6840619999999999</v>
      </c>
      <c r="CW42">
        <v>1.327717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79.883873000000023</v>
      </c>
    </row>
    <row r="43" spans="1:114">
      <c r="A43" t="s">
        <v>85</v>
      </c>
      <c r="B43">
        <v>0</v>
      </c>
      <c r="C43">
        <v>37.811999999999998</v>
      </c>
      <c r="D43">
        <v>8.7680000000000007</v>
      </c>
      <c r="E43">
        <v>0</v>
      </c>
      <c r="F43">
        <v>76.681799999999996</v>
      </c>
      <c r="G43">
        <v>0</v>
      </c>
      <c r="H43">
        <v>0</v>
      </c>
      <c r="I43">
        <v>98.298000000000002</v>
      </c>
      <c r="J43">
        <v>1.7144999999999999</v>
      </c>
      <c r="K43">
        <v>687.84215500000005</v>
      </c>
      <c r="L43">
        <v>656.40412500000002</v>
      </c>
      <c r="M43">
        <v>92.92</v>
      </c>
      <c r="N43">
        <v>119.15625</v>
      </c>
      <c r="O43">
        <v>124.79062500000001</v>
      </c>
      <c r="P43">
        <v>127.262</v>
      </c>
      <c r="Q43">
        <v>21.938279999999999</v>
      </c>
      <c r="R43">
        <v>42.846803999999999</v>
      </c>
      <c r="S43">
        <v>26.620229999999999</v>
      </c>
      <c r="T43">
        <v>0.42</v>
      </c>
      <c r="U43">
        <v>205.875</v>
      </c>
      <c r="V43">
        <v>18.140333999999999</v>
      </c>
      <c r="W43">
        <v>44.311</v>
      </c>
      <c r="X43">
        <v>98.34375</v>
      </c>
      <c r="Y43">
        <v>0</v>
      </c>
      <c r="Z43">
        <v>0</v>
      </c>
      <c r="AA43">
        <v>0</v>
      </c>
      <c r="AB43">
        <v>13.602399999999999</v>
      </c>
      <c r="AC43">
        <v>0</v>
      </c>
      <c r="AD43">
        <v>0</v>
      </c>
      <c r="AE43">
        <v>0</v>
      </c>
      <c r="AF43">
        <v>9.1440000000000001</v>
      </c>
      <c r="AG43">
        <v>45.480800000000002</v>
      </c>
      <c r="AH43">
        <v>0</v>
      </c>
      <c r="AI43">
        <v>0</v>
      </c>
      <c r="AJ43">
        <v>0</v>
      </c>
      <c r="AK43">
        <v>54.572499999999998</v>
      </c>
      <c r="AL43">
        <v>2.5564</v>
      </c>
      <c r="AM43">
        <v>0</v>
      </c>
      <c r="AN43">
        <v>0.60729</v>
      </c>
      <c r="AO43">
        <v>0</v>
      </c>
      <c r="AP43">
        <v>1.5371999999999999</v>
      </c>
      <c r="AQ43">
        <v>60.39</v>
      </c>
      <c r="AR43">
        <v>27.6</v>
      </c>
      <c r="AS43">
        <v>16.680479999999999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79.913873000000024</v>
      </c>
      <c r="BA43">
        <f t="shared" si="1"/>
        <v>2813.4773960000002</v>
      </c>
      <c r="BD43">
        <v>4.2945000000000002</v>
      </c>
      <c r="BE43">
        <v>0</v>
      </c>
      <c r="BF43">
        <v>2.8860000000000001E-3</v>
      </c>
      <c r="BG43">
        <v>0</v>
      </c>
      <c r="BH43">
        <v>5.476E-3</v>
      </c>
      <c r="BI43">
        <v>0.85655999999999999</v>
      </c>
      <c r="BJ43">
        <v>0</v>
      </c>
      <c r="BK43">
        <v>0</v>
      </c>
      <c r="BL43">
        <v>0</v>
      </c>
      <c r="BM43">
        <v>0</v>
      </c>
      <c r="BN43">
        <v>2.0799999999999999E-2</v>
      </c>
      <c r="BO43">
        <v>2.0099999999999998</v>
      </c>
      <c r="BP43">
        <v>2.19</v>
      </c>
      <c r="BQ43">
        <v>3.4356</v>
      </c>
      <c r="BR43">
        <v>0.49992799999999998</v>
      </c>
      <c r="BS43">
        <v>1.64</v>
      </c>
      <c r="BT43">
        <v>0</v>
      </c>
      <c r="BU43">
        <v>2.9693719999999999</v>
      </c>
      <c r="BV43">
        <v>1.342031</v>
      </c>
      <c r="BW43">
        <v>6.3</v>
      </c>
      <c r="BX43">
        <v>3.9746000000000001</v>
      </c>
      <c r="BY43">
        <v>0.26</v>
      </c>
      <c r="BZ43">
        <v>1.9378120000000001</v>
      </c>
      <c r="CA43">
        <v>3.5120239999999998</v>
      </c>
      <c r="CB43">
        <v>1.97</v>
      </c>
      <c r="CC43">
        <v>1.46</v>
      </c>
      <c r="CD43">
        <v>0.94</v>
      </c>
      <c r="CE43">
        <v>0</v>
      </c>
      <c r="CF43">
        <v>0.18</v>
      </c>
      <c r="CG43">
        <v>3.77</v>
      </c>
      <c r="CH43">
        <v>0</v>
      </c>
      <c r="CI43">
        <v>5.34</v>
      </c>
      <c r="CJ43">
        <v>1.92</v>
      </c>
      <c r="CK43">
        <v>1.79</v>
      </c>
      <c r="CL43">
        <v>5.3144439999999999</v>
      </c>
      <c r="CM43">
        <v>1.8703129999999999</v>
      </c>
      <c r="CN43">
        <v>1.771482</v>
      </c>
      <c r="CO43">
        <v>2.25</v>
      </c>
      <c r="CP43">
        <v>0.99528000000000005</v>
      </c>
      <c r="CQ43">
        <v>2.79379</v>
      </c>
      <c r="CR43">
        <v>2.34</v>
      </c>
      <c r="CS43">
        <v>2.4601199999999999</v>
      </c>
      <c r="CT43">
        <v>1.5257000000000001</v>
      </c>
      <c r="CU43">
        <v>1.959376</v>
      </c>
      <c r="CV43">
        <v>2.6840619999999999</v>
      </c>
      <c r="CW43">
        <v>1.327717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79.913873000000024</v>
      </c>
    </row>
    <row r="44" spans="1:114">
      <c r="A44" t="s">
        <v>86</v>
      </c>
      <c r="B44">
        <v>0</v>
      </c>
      <c r="C44">
        <v>37.811999999999998</v>
      </c>
      <c r="D44">
        <v>8.7680000000000007</v>
      </c>
      <c r="E44">
        <v>0</v>
      </c>
      <c r="F44">
        <v>76.681799999999996</v>
      </c>
      <c r="G44">
        <v>0</v>
      </c>
      <c r="H44">
        <v>0</v>
      </c>
      <c r="I44">
        <v>98.298000000000002</v>
      </c>
      <c r="J44">
        <v>1.7144999999999999</v>
      </c>
      <c r="K44">
        <v>687.84215500000005</v>
      </c>
      <c r="L44">
        <v>656.40412500000002</v>
      </c>
      <c r="M44">
        <v>92.92</v>
      </c>
      <c r="N44">
        <v>119.15625</v>
      </c>
      <c r="O44">
        <v>124.79062500000001</v>
      </c>
      <c r="P44">
        <v>127.262</v>
      </c>
      <c r="Q44">
        <v>21.938279999999999</v>
      </c>
      <c r="R44">
        <v>42.846803999999999</v>
      </c>
      <c r="S44">
        <v>26.620229999999999</v>
      </c>
      <c r="T44">
        <v>0.42</v>
      </c>
      <c r="U44">
        <v>205.875</v>
      </c>
      <c r="V44">
        <v>18.140333999999999</v>
      </c>
      <c r="W44">
        <v>44.311</v>
      </c>
      <c r="X44">
        <v>98.34375</v>
      </c>
      <c r="Y44">
        <v>0</v>
      </c>
      <c r="Z44">
        <v>0</v>
      </c>
      <c r="AA44">
        <v>0</v>
      </c>
      <c r="AB44">
        <v>13.602399999999999</v>
      </c>
      <c r="AC44">
        <v>0</v>
      </c>
      <c r="AD44">
        <v>0</v>
      </c>
      <c r="AE44">
        <v>0</v>
      </c>
      <c r="AF44">
        <v>9.1440000000000001</v>
      </c>
      <c r="AG44">
        <v>45.480800000000002</v>
      </c>
      <c r="AH44">
        <v>0</v>
      </c>
      <c r="AI44">
        <v>0</v>
      </c>
      <c r="AJ44">
        <v>0</v>
      </c>
      <c r="AK44">
        <v>54.572499999999998</v>
      </c>
      <c r="AL44">
        <v>2.5564</v>
      </c>
      <c r="AM44">
        <v>0</v>
      </c>
      <c r="AN44">
        <v>0.60729</v>
      </c>
      <c r="AO44">
        <v>0</v>
      </c>
      <c r="AP44">
        <v>1.5371999999999999</v>
      </c>
      <c r="AQ44">
        <v>48.905999999999999</v>
      </c>
      <c r="AR44">
        <v>6.6239999999999997</v>
      </c>
      <c r="AS44">
        <v>16.680479999999999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79.517745000000019</v>
      </c>
      <c r="BA44">
        <f t="shared" si="1"/>
        <v>2780.6212680000003</v>
      </c>
      <c r="BD44">
        <v>4.2945000000000002</v>
      </c>
      <c r="BE44">
        <v>0</v>
      </c>
      <c r="BF44">
        <v>2.8860000000000001E-3</v>
      </c>
      <c r="BG44">
        <v>0</v>
      </c>
      <c r="BH44">
        <v>5.476E-3</v>
      </c>
      <c r="BI44">
        <v>0.85655999999999999</v>
      </c>
      <c r="BJ44">
        <v>0</v>
      </c>
      <c r="BK44">
        <v>0</v>
      </c>
      <c r="BL44">
        <v>0</v>
      </c>
      <c r="BM44">
        <v>0</v>
      </c>
      <c r="BN44">
        <v>2.0799999999999999E-2</v>
      </c>
      <c r="BO44">
        <v>2.0099999999999998</v>
      </c>
      <c r="BP44">
        <v>2.19</v>
      </c>
      <c r="BQ44">
        <v>3.4356</v>
      </c>
      <c r="BR44">
        <v>1.38E-2</v>
      </c>
      <c r="BS44">
        <v>1.64</v>
      </c>
      <c r="BT44">
        <v>0</v>
      </c>
      <c r="BU44">
        <v>2.9693719999999999</v>
      </c>
      <c r="BV44">
        <v>1.342031</v>
      </c>
      <c r="BW44">
        <v>6.3</v>
      </c>
      <c r="BX44">
        <v>3.9746000000000001</v>
      </c>
      <c r="BY44">
        <v>0.26</v>
      </c>
      <c r="BZ44">
        <v>1.9378120000000001</v>
      </c>
      <c r="CA44">
        <v>3.5120239999999998</v>
      </c>
      <c r="CB44">
        <v>1.97</v>
      </c>
      <c r="CC44">
        <v>1.5</v>
      </c>
      <c r="CD44">
        <v>0.99</v>
      </c>
      <c r="CE44">
        <v>0</v>
      </c>
      <c r="CF44">
        <v>0.18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5.3144439999999999</v>
      </c>
      <c r="CM44">
        <v>1.8703129999999999</v>
      </c>
      <c r="CN44">
        <v>1.771482</v>
      </c>
      <c r="CO44">
        <v>2.25</v>
      </c>
      <c r="CP44">
        <v>0.99528000000000005</v>
      </c>
      <c r="CQ44">
        <v>2.79379</v>
      </c>
      <c r="CR44">
        <v>2.34</v>
      </c>
      <c r="CS44">
        <v>2.4601199999999999</v>
      </c>
      <c r="CT44">
        <v>1.5257000000000001</v>
      </c>
      <c r="CU44">
        <v>1.959376</v>
      </c>
      <c r="CV44">
        <v>2.6840619999999999</v>
      </c>
      <c r="CW44">
        <v>1.327717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79.517745000000019</v>
      </c>
    </row>
    <row r="45" spans="1:114">
      <c r="A45" t="s">
        <v>87</v>
      </c>
      <c r="B45">
        <v>0</v>
      </c>
      <c r="C45">
        <v>37.811999999999998</v>
      </c>
      <c r="D45">
        <v>8.7680000000000007</v>
      </c>
      <c r="E45">
        <v>0</v>
      </c>
      <c r="F45">
        <v>76.681799999999996</v>
      </c>
      <c r="G45">
        <v>0</v>
      </c>
      <c r="H45">
        <v>0</v>
      </c>
      <c r="I45">
        <v>98.298000000000002</v>
      </c>
      <c r="J45">
        <v>1.7144999999999999</v>
      </c>
      <c r="K45">
        <v>687.84215500000005</v>
      </c>
      <c r="L45">
        <v>656.40412500000002</v>
      </c>
      <c r="M45">
        <v>92.92</v>
      </c>
      <c r="N45">
        <v>119.15625</v>
      </c>
      <c r="O45">
        <v>124.79062500000001</v>
      </c>
      <c r="P45">
        <v>127.262</v>
      </c>
      <c r="Q45">
        <v>21.938279999999999</v>
      </c>
      <c r="R45">
        <v>42.846803999999999</v>
      </c>
      <c r="S45">
        <v>26.620229999999999</v>
      </c>
      <c r="T45">
        <v>0.42</v>
      </c>
      <c r="U45">
        <v>205.875</v>
      </c>
      <c r="V45">
        <v>18.140333999999999</v>
      </c>
      <c r="W45">
        <v>44.311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9.1440000000000001</v>
      </c>
      <c r="AG45">
        <v>45.480800000000002</v>
      </c>
      <c r="AH45">
        <v>0</v>
      </c>
      <c r="AI45">
        <v>0</v>
      </c>
      <c r="AJ45">
        <v>0</v>
      </c>
      <c r="AK45">
        <v>54.572499999999998</v>
      </c>
      <c r="AL45">
        <v>2.5564</v>
      </c>
      <c r="AM45">
        <v>0</v>
      </c>
      <c r="AN45">
        <v>0.60729</v>
      </c>
      <c r="AO45">
        <v>0</v>
      </c>
      <c r="AP45">
        <v>1.5371999999999999</v>
      </c>
      <c r="AQ45">
        <v>32.603999999999999</v>
      </c>
      <c r="AR45">
        <v>4.4160000000000004</v>
      </c>
      <c r="AS45">
        <v>16.680479999999999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79.503945000000016</v>
      </c>
      <c r="BA45">
        <f t="shared" si="1"/>
        <v>2748.4950680000002</v>
      </c>
      <c r="BD45">
        <v>4.2945000000000002</v>
      </c>
      <c r="BE45">
        <v>0</v>
      </c>
      <c r="BF45">
        <v>2.8860000000000001E-3</v>
      </c>
      <c r="BG45">
        <v>0</v>
      </c>
      <c r="BH45">
        <v>5.476E-3</v>
      </c>
      <c r="BI45">
        <v>0.85655999999999999</v>
      </c>
      <c r="BJ45">
        <v>0</v>
      </c>
      <c r="BK45">
        <v>0</v>
      </c>
      <c r="BL45">
        <v>0</v>
      </c>
      <c r="BM45">
        <v>0</v>
      </c>
      <c r="BN45">
        <v>2.0799999999999999E-2</v>
      </c>
      <c r="BO45">
        <v>2.0099999999999998</v>
      </c>
      <c r="BP45">
        <v>2.19</v>
      </c>
      <c r="BQ45">
        <v>3.4356</v>
      </c>
      <c r="BR45">
        <v>0</v>
      </c>
      <c r="BS45">
        <v>1.64</v>
      </c>
      <c r="BT45">
        <v>0</v>
      </c>
      <c r="BU45">
        <v>2.9693719999999999</v>
      </c>
      <c r="BV45">
        <v>1.342031</v>
      </c>
      <c r="BW45">
        <v>6.3</v>
      </c>
      <c r="BX45">
        <v>3.9746000000000001</v>
      </c>
      <c r="BY45">
        <v>0.26</v>
      </c>
      <c r="BZ45">
        <v>1.9378120000000001</v>
      </c>
      <c r="CA45">
        <v>3.5120239999999998</v>
      </c>
      <c r="CB45">
        <v>1.97</v>
      </c>
      <c r="CC45">
        <v>1.5</v>
      </c>
      <c r="CD45">
        <v>0.99</v>
      </c>
      <c r="CE45">
        <v>0</v>
      </c>
      <c r="CF45">
        <v>0.18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5.3144439999999999</v>
      </c>
      <c r="CM45">
        <v>1.8703129999999999</v>
      </c>
      <c r="CN45">
        <v>1.771482</v>
      </c>
      <c r="CO45">
        <v>2.25</v>
      </c>
      <c r="CP45">
        <v>0.99528000000000005</v>
      </c>
      <c r="CQ45">
        <v>2.79379</v>
      </c>
      <c r="CR45">
        <v>2.34</v>
      </c>
      <c r="CS45">
        <v>2.4601199999999999</v>
      </c>
      <c r="CT45">
        <v>1.5257000000000001</v>
      </c>
      <c r="CU45">
        <v>1.959376</v>
      </c>
      <c r="CV45">
        <v>2.6840619999999999</v>
      </c>
      <c r="CW45">
        <v>1.327717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79.503945000000016</v>
      </c>
    </row>
    <row r="46" spans="1:114">
      <c r="A46" t="s">
        <v>88</v>
      </c>
      <c r="B46">
        <v>0</v>
      </c>
      <c r="C46">
        <v>37.811999999999998</v>
      </c>
      <c r="D46">
        <v>8.7680000000000007</v>
      </c>
      <c r="E46">
        <v>0</v>
      </c>
      <c r="F46">
        <v>76.681799999999996</v>
      </c>
      <c r="G46">
        <v>0</v>
      </c>
      <c r="H46">
        <v>0</v>
      </c>
      <c r="I46">
        <v>98.298000000000002</v>
      </c>
      <c r="J46">
        <v>1.7144999999999999</v>
      </c>
      <c r="K46">
        <v>687.84215500000005</v>
      </c>
      <c r="L46">
        <v>656.40412500000002</v>
      </c>
      <c r="M46">
        <v>92.92</v>
      </c>
      <c r="N46">
        <v>119.15625</v>
      </c>
      <c r="O46">
        <v>124.79062500000001</v>
      </c>
      <c r="P46">
        <v>127.262</v>
      </c>
      <c r="Q46">
        <v>21.938279999999999</v>
      </c>
      <c r="R46">
        <v>42.846803999999999</v>
      </c>
      <c r="S46">
        <v>26.620229999999999</v>
      </c>
      <c r="T46">
        <v>0.42</v>
      </c>
      <c r="U46">
        <v>205.875</v>
      </c>
      <c r="V46">
        <v>18.140333999999999</v>
      </c>
      <c r="W46">
        <v>44.311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45.480800000000002</v>
      </c>
      <c r="AH46">
        <v>0</v>
      </c>
      <c r="AI46">
        <v>0</v>
      </c>
      <c r="AJ46">
        <v>0</v>
      </c>
      <c r="AK46">
        <v>54.572499999999998</v>
      </c>
      <c r="AL46">
        <v>2.5564</v>
      </c>
      <c r="AM46">
        <v>0</v>
      </c>
      <c r="AN46">
        <v>0.60729</v>
      </c>
      <c r="AO46">
        <v>0</v>
      </c>
      <c r="AP46">
        <v>1.5371999999999999</v>
      </c>
      <c r="AQ46">
        <v>32.603999999999999</v>
      </c>
      <c r="AR46">
        <v>4.4160000000000004</v>
      </c>
      <c r="AS46">
        <v>8.0711999999999993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79.503945000000016</v>
      </c>
      <c r="BA46">
        <f t="shared" si="1"/>
        <v>2739.885788</v>
      </c>
      <c r="BD46">
        <v>4.2945000000000002</v>
      </c>
      <c r="BE46">
        <v>0</v>
      </c>
      <c r="BF46">
        <v>2.8860000000000001E-3</v>
      </c>
      <c r="BG46">
        <v>0</v>
      </c>
      <c r="BH46">
        <v>5.476E-3</v>
      </c>
      <c r="BI46">
        <v>0.85655999999999999</v>
      </c>
      <c r="BJ46">
        <v>0</v>
      </c>
      <c r="BK46">
        <v>0</v>
      </c>
      <c r="BL46">
        <v>0</v>
      </c>
      <c r="BM46">
        <v>0</v>
      </c>
      <c r="BN46">
        <v>2.0799999999999999E-2</v>
      </c>
      <c r="BO46">
        <v>2.0099999999999998</v>
      </c>
      <c r="BP46">
        <v>2.19</v>
      </c>
      <c r="BQ46">
        <v>3.4356</v>
      </c>
      <c r="BR46">
        <v>0</v>
      </c>
      <c r="BS46">
        <v>1.64</v>
      </c>
      <c r="BT46">
        <v>0</v>
      </c>
      <c r="BU46">
        <v>2.9693719999999999</v>
      </c>
      <c r="BV46">
        <v>1.342031</v>
      </c>
      <c r="BW46">
        <v>6.3</v>
      </c>
      <c r="BX46">
        <v>3.9746000000000001</v>
      </c>
      <c r="BY46">
        <v>0.26</v>
      </c>
      <c r="BZ46">
        <v>1.9378120000000001</v>
      </c>
      <c r="CA46">
        <v>3.5120239999999998</v>
      </c>
      <c r="CB46">
        <v>1.97</v>
      </c>
      <c r="CC46">
        <v>1.5</v>
      </c>
      <c r="CD46">
        <v>0.99</v>
      </c>
      <c r="CE46">
        <v>0</v>
      </c>
      <c r="CF46">
        <v>0.18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5.3144439999999999</v>
      </c>
      <c r="CM46">
        <v>1.8703129999999999</v>
      </c>
      <c r="CN46">
        <v>1.771482</v>
      </c>
      <c r="CO46">
        <v>2.25</v>
      </c>
      <c r="CP46">
        <v>0.99528000000000005</v>
      </c>
      <c r="CQ46">
        <v>2.79379</v>
      </c>
      <c r="CR46">
        <v>2.34</v>
      </c>
      <c r="CS46">
        <v>2.4601199999999999</v>
      </c>
      <c r="CT46">
        <v>1.5257000000000001</v>
      </c>
      <c r="CU46">
        <v>1.959376</v>
      </c>
      <c r="CV46">
        <v>2.6840619999999999</v>
      </c>
      <c r="CW46">
        <v>1.327717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79.503945000000016</v>
      </c>
    </row>
    <row r="47" spans="1:114">
      <c r="A47" t="s">
        <v>89</v>
      </c>
      <c r="B47">
        <v>0</v>
      </c>
      <c r="C47">
        <v>46.251199999999997</v>
      </c>
      <c r="D47">
        <v>0</v>
      </c>
      <c r="E47">
        <v>0</v>
      </c>
      <c r="F47">
        <v>76.681799999999996</v>
      </c>
      <c r="G47">
        <v>0</v>
      </c>
      <c r="H47">
        <v>0</v>
      </c>
      <c r="I47">
        <v>98.298000000000002</v>
      </c>
      <c r="J47">
        <v>1.7144999999999999</v>
      </c>
      <c r="K47">
        <v>687.84215500000005</v>
      </c>
      <c r="L47">
        <v>626.80499999999995</v>
      </c>
      <c r="M47">
        <v>92.92</v>
      </c>
      <c r="N47">
        <v>119.15625</v>
      </c>
      <c r="O47">
        <v>124.79062500000001</v>
      </c>
      <c r="P47">
        <v>127.262</v>
      </c>
      <c r="Q47">
        <v>21.938279999999999</v>
      </c>
      <c r="R47">
        <v>42.846803999999999</v>
      </c>
      <c r="S47">
        <v>26.620229999999999</v>
      </c>
      <c r="T47">
        <v>0.42</v>
      </c>
      <c r="U47">
        <v>205.875</v>
      </c>
      <c r="V47">
        <v>18.140333999999999</v>
      </c>
      <c r="W47">
        <v>42.186500000000002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45.480800000000002</v>
      </c>
      <c r="AH47">
        <v>0</v>
      </c>
      <c r="AI47">
        <v>0</v>
      </c>
      <c r="AJ47">
        <v>0</v>
      </c>
      <c r="AK47">
        <v>54.572499999999998</v>
      </c>
      <c r="AL47">
        <v>2.5564</v>
      </c>
      <c r="AM47">
        <v>0</v>
      </c>
      <c r="AN47">
        <v>0.60729</v>
      </c>
      <c r="AO47">
        <v>0</v>
      </c>
      <c r="AP47">
        <v>1.5371999999999999</v>
      </c>
      <c r="AQ47">
        <v>16.302</v>
      </c>
      <c r="AR47">
        <v>4.4160000000000004</v>
      </c>
      <c r="AS47">
        <v>5.3807999999999998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79.503945000000016</v>
      </c>
      <c r="BA47">
        <f t="shared" si="1"/>
        <v>2688.8409630000001</v>
      </c>
      <c r="BD47">
        <v>4.2945000000000002</v>
      </c>
      <c r="BE47">
        <v>0</v>
      </c>
      <c r="BF47">
        <v>2.8860000000000001E-3</v>
      </c>
      <c r="BG47">
        <v>0</v>
      </c>
      <c r="BH47">
        <v>5.476E-3</v>
      </c>
      <c r="BI47">
        <v>0.85655999999999999</v>
      </c>
      <c r="BJ47">
        <v>0</v>
      </c>
      <c r="BK47">
        <v>0</v>
      </c>
      <c r="BL47">
        <v>0</v>
      </c>
      <c r="BM47">
        <v>0</v>
      </c>
      <c r="BN47">
        <v>2.0799999999999999E-2</v>
      </c>
      <c r="BO47">
        <v>2.0099999999999998</v>
      </c>
      <c r="BP47">
        <v>2.19</v>
      </c>
      <c r="BQ47">
        <v>3.4356</v>
      </c>
      <c r="BR47">
        <v>0</v>
      </c>
      <c r="BS47">
        <v>1.64</v>
      </c>
      <c r="BT47">
        <v>0</v>
      </c>
      <c r="BU47">
        <v>2.9693719999999999</v>
      </c>
      <c r="BV47">
        <v>1.342031</v>
      </c>
      <c r="BW47">
        <v>6.3</v>
      </c>
      <c r="BX47">
        <v>3.9746000000000001</v>
      </c>
      <c r="BY47">
        <v>0.26</v>
      </c>
      <c r="BZ47">
        <v>1.9378120000000001</v>
      </c>
      <c r="CA47">
        <v>3.5120239999999998</v>
      </c>
      <c r="CB47">
        <v>1.97</v>
      </c>
      <c r="CC47">
        <v>1.5</v>
      </c>
      <c r="CD47">
        <v>0.99</v>
      </c>
      <c r="CE47">
        <v>0</v>
      </c>
      <c r="CF47">
        <v>0.18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5.3144439999999999</v>
      </c>
      <c r="CM47">
        <v>1.8703129999999999</v>
      </c>
      <c r="CN47">
        <v>1.771482</v>
      </c>
      <c r="CO47">
        <v>2.25</v>
      </c>
      <c r="CP47">
        <v>0.99528000000000005</v>
      </c>
      <c r="CQ47">
        <v>2.79379</v>
      </c>
      <c r="CR47">
        <v>2.34</v>
      </c>
      <c r="CS47">
        <v>2.4601199999999999</v>
      </c>
      <c r="CT47">
        <v>1.5257000000000001</v>
      </c>
      <c r="CU47">
        <v>1.959376</v>
      </c>
      <c r="CV47">
        <v>2.6840619999999999</v>
      </c>
      <c r="CW47">
        <v>1.327717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79.503945000000016</v>
      </c>
    </row>
    <row r="48" spans="1:114">
      <c r="A48" t="s">
        <v>90</v>
      </c>
      <c r="B48">
        <v>0</v>
      </c>
      <c r="C48">
        <v>46.251199999999997</v>
      </c>
      <c r="D48">
        <v>0</v>
      </c>
      <c r="E48">
        <v>0</v>
      </c>
      <c r="F48">
        <v>76.681799999999996</v>
      </c>
      <c r="G48">
        <v>0</v>
      </c>
      <c r="H48">
        <v>0</v>
      </c>
      <c r="I48">
        <v>98.298000000000002</v>
      </c>
      <c r="J48">
        <v>1.7144999999999999</v>
      </c>
      <c r="K48">
        <v>687.84215500000005</v>
      </c>
      <c r="L48">
        <v>626.80499999999995</v>
      </c>
      <c r="M48">
        <v>92.92</v>
      </c>
      <c r="N48">
        <v>119.15625</v>
      </c>
      <c r="O48">
        <v>124.79062500000001</v>
      </c>
      <c r="P48">
        <v>127.262</v>
      </c>
      <c r="Q48">
        <v>21.938279999999999</v>
      </c>
      <c r="R48">
        <v>42.846803999999999</v>
      </c>
      <c r="S48">
        <v>26.620229999999999</v>
      </c>
      <c r="T48">
        <v>0.42</v>
      </c>
      <c r="U48">
        <v>205.875</v>
      </c>
      <c r="V48">
        <v>18.140333999999999</v>
      </c>
      <c r="W48">
        <v>42.186500000000002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45.480800000000002</v>
      </c>
      <c r="AH48">
        <v>0</v>
      </c>
      <c r="AI48">
        <v>0</v>
      </c>
      <c r="AJ48">
        <v>0</v>
      </c>
      <c r="AK48">
        <v>54.572499999999998</v>
      </c>
      <c r="AL48">
        <v>2.5564</v>
      </c>
      <c r="AM48">
        <v>0</v>
      </c>
      <c r="AN48">
        <v>0.60729</v>
      </c>
      <c r="AO48">
        <v>0</v>
      </c>
      <c r="AP48">
        <v>1.5371999999999999</v>
      </c>
      <c r="AQ48">
        <v>0</v>
      </c>
      <c r="AR48">
        <v>4.4160000000000004</v>
      </c>
      <c r="AS48">
        <v>5.3807999999999998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79.503945000000016</v>
      </c>
      <c r="BA48">
        <f t="shared" si="1"/>
        <v>2672.538963</v>
      </c>
      <c r="BD48">
        <v>4.2945000000000002</v>
      </c>
      <c r="BE48">
        <v>0</v>
      </c>
      <c r="BF48">
        <v>2.8860000000000001E-3</v>
      </c>
      <c r="BG48">
        <v>0</v>
      </c>
      <c r="BH48">
        <v>5.476E-3</v>
      </c>
      <c r="BI48">
        <v>0.85655999999999999</v>
      </c>
      <c r="BJ48">
        <v>0</v>
      </c>
      <c r="BK48">
        <v>0</v>
      </c>
      <c r="BL48">
        <v>0</v>
      </c>
      <c r="BM48">
        <v>0</v>
      </c>
      <c r="BN48">
        <v>2.0799999999999999E-2</v>
      </c>
      <c r="BO48">
        <v>2.0099999999999998</v>
      </c>
      <c r="BP48">
        <v>2.19</v>
      </c>
      <c r="BQ48">
        <v>3.4356</v>
      </c>
      <c r="BR48">
        <v>0</v>
      </c>
      <c r="BS48">
        <v>1.64</v>
      </c>
      <c r="BT48">
        <v>0</v>
      </c>
      <c r="BU48">
        <v>2.9693719999999999</v>
      </c>
      <c r="BV48">
        <v>1.342031</v>
      </c>
      <c r="BW48">
        <v>6.3</v>
      </c>
      <c r="BX48">
        <v>3.9746000000000001</v>
      </c>
      <c r="BY48">
        <v>0.26</v>
      </c>
      <c r="BZ48">
        <v>1.9378120000000001</v>
      </c>
      <c r="CA48">
        <v>3.5120239999999998</v>
      </c>
      <c r="CB48">
        <v>1.97</v>
      </c>
      <c r="CC48">
        <v>1.5</v>
      </c>
      <c r="CD48">
        <v>0.99</v>
      </c>
      <c r="CE48">
        <v>0</v>
      </c>
      <c r="CF48">
        <v>0.18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5.3144439999999999</v>
      </c>
      <c r="CM48">
        <v>1.8703129999999999</v>
      </c>
      <c r="CN48">
        <v>1.771482</v>
      </c>
      <c r="CO48">
        <v>2.25</v>
      </c>
      <c r="CP48">
        <v>0.99528000000000005</v>
      </c>
      <c r="CQ48">
        <v>2.79379</v>
      </c>
      <c r="CR48">
        <v>2.34</v>
      </c>
      <c r="CS48">
        <v>2.4601199999999999</v>
      </c>
      <c r="CT48">
        <v>1.5257000000000001</v>
      </c>
      <c r="CU48">
        <v>1.959376</v>
      </c>
      <c r="CV48">
        <v>2.6840619999999999</v>
      </c>
      <c r="CW48">
        <v>1.327717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79.503945000000016</v>
      </c>
    </row>
    <row r="49" spans="1:114">
      <c r="A49" t="s">
        <v>91</v>
      </c>
      <c r="B49">
        <v>0</v>
      </c>
      <c r="C49">
        <v>46.251199999999997</v>
      </c>
      <c r="D49">
        <v>0</v>
      </c>
      <c r="E49">
        <v>0</v>
      </c>
      <c r="F49">
        <v>76.681799999999996</v>
      </c>
      <c r="G49">
        <v>0</v>
      </c>
      <c r="H49">
        <v>0</v>
      </c>
      <c r="I49">
        <v>98.298000000000002</v>
      </c>
      <c r="J49">
        <v>1.7144999999999999</v>
      </c>
      <c r="K49">
        <v>687.84215500000005</v>
      </c>
      <c r="L49">
        <v>626.80499999999995</v>
      </c>
      <c r="M49">
        <v>92.92</v>
      </c>
      <c r="N49">
        <v>119.15625</v>
      </c>
      <c r="O49">
        <v>124.79062500000001</v>
      </c>
      <c r="P49">
        <v>127.262</v>
      </c>
      <c r="Q49">
        <v>21.938279999999999</v>
      </c>
      <c r="R49">
        <v>42.846803999999999</v>
      </c>
      <c r="S49">
        <v>26.620229999999999</v>
      </c>
      <c r="T49">
        <v>0.42</v>
      </c>
      <c r="U49">
        <v>211.5</v>
      </c>
      <c r="V49">
        <v>18.140333999999999</v>
      </c>
      <c r="W49">
        <v>42.186500000000002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45.480800000000002</v>
      </c>
      <c r="AH49">
        <v>0</v>
      </c>
      <c r="AI49">
        <v>0</v>
      </c>
      <c r="AJ49">
        <v>0</v>
      </c>
      <c r="AK49">
        <v>54.572499999999998</v>
      </c>
      <c r="AL49">
        <v>2.5564</v>
      </c>
      <c r="AM49">
        <v>0</v>
      </c>
      <c r="AN49">
        <v>0.60729</v>
      </c>
      <c r="AO49">
        <v>0</v>
      </c>
      <c r="AP49">
        <v>1.5371999999999999</v>
      </c>
      <c r="AQ49">
        <v>0</v>
      </c>
      <c r="AR49">
        <v>8.8320000000000007</v>
      </c>
      <c r="AS49">
        <v>8.0711999999999993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79.503945000000016</v>
      </c>
      <c r="BA49">
        <f t="shared" si="1"/>
        <v>2685.2703629999996</v>
      </c>
      <c r="BD49">
        <v>4.2945000000000002</v>
      </c>
      <c r="BE49">
        <v>0</v>
      </c>
      <c r="BF49">
        <v>4.6620000000000003E-3</v>
      </c>
      <c r="BG49">
        <v>0</v>
      </c>
      <c r="BH49">
        <v>3.7000000000000002E-3</v>
      </c>
      <c r="BI49">
        <v>0.85655999999999999</v>
      </c>
      <c r="BJ49">
        <v>0</v>
      </c>
      <c r="BK49">
        <v>0</v>
      </c>
      <c r="BL49">
        <v>0</v>
      </c>
      <c r="BM49">
        <v>0</v>
      </c>
      <c r="BN49">
        <v>2.0799999999999999E-2</v>
      </c>
      <c r="BO49">
        <v>2.0099999999999998</v>
      </c>
      <c r="BP49">
        <v>2.19</v>
      </c>
      <c r="BQ49">
        <v>3.4356</v>
      </c>
      <c r="BR49">
        <v>0</v>
      </c>
      <c r="BS49">
        <v>1.64</v>
      </c>
      <c r="BT49">
        <v>0</v>
      </c>
      <c r="BU49">
        <v>2.9693719999999999</v>
      </c>
      <c r="BV49">
        <v>1.342031</v>
      </c>
      <c r="BW49">
        <v>6.3</v>
      </c>
      <c r="BX49">
        <v>3.9746000000000001</v>
      </c>
      <c r="BY49">
        <v>0.26</v>
      </c>
      <c r="BZ49">
        <v>1.9378120000000001</v>
      </c>
      <c r="CA49">
        <v>3.5120239999999998</v>
      </c>
      <c r="CB49">
        <v>1.97</v>
      </c>
      <c r="CC49">
        <v>1.5</v>
      </c>
      <c r="CD49">
        <v>0.99</v>
      </c>
      <c r="CE49">
        <v>0</v>
      </c>
      <c r="CF49">
        <v>0.18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5.3144439999999999</v>
      </c>
      <c r="CM49">
        <v>1.8703129999999999</v>
      </c>
      <c r="CN49">
        <v>1.771482</v>
      </c>
      <c r="CO49">
        <v>2.25</v>
      </c>
      <c r="CP49">
        <v>0.99528000000000005</v>
      </c>
      <c r="CQ49">
        <v>2.79379</v>
      </c>
      <c r="CR49">
        <v>2.34</v>
      </c>
      <c r="CS49">
        <v>2.4601199999999999</v>
      </c>
      <c r="CT49">
        <v>1.5257000000000001</v>
      </c>
      <c r="CU49">
        <v>1.959376</v>
      </c>
      <c r="CV49">
        <v>2.6840619999999999</v>
      </c>
      <c r="CW49">
        <v>1.327717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79.503945000000016</v>
      </c>
    </row>
    <row r="50" spans="1:114">
      <c r="A50" t="s">
        <v>92</v>
      </c>
      <c r="B50">
        <v>0</v>
      </c>
      <c r="C50">
        <v>46.251199999999997</v>
      </c>
      <c r="D50">
        <v>0</v>
      </c>
      <c r="E50">
        <v>0</v>
      </c>
      <c r="F50">
        <v>76.681799999999996</v>
      </c>
      <c r="G50">
        <v>0</v>
      </c>
      <c r="H50">
        <v>0</v>
      </c>
      <c r="I50">
        <v>98.298000000000002</v>
      </c>
      <c r="J50">
        <v>1.7144999999999999</v>
      </c>
      <c r="K50">
        <v>687.84215500000005</v>
      </c>
      <c r="L50">
        <v>626.80499999999995</v>
      </c>
      <c r="M50">
        <v>92.92</v>
      </c>
      <c r="N50">
        <v>119.15625</v>
      </c>
      <c r="O50">
        <v>124.79062500000001</v>
      </c>
      <c r="P50">
        <v>127.262</v>
      </c>
      <c r="Q50">
        <v>21.938279999999999</v>
      </c>
      <c r="R50">
        <v>42.846803999999999</v>
      </c>
      <c r="S50">
        <v>26.620229999999999</v>
      </c>
      <c r="T50">
        <v>0.42</v>
      </c>
      <c r="U50">
        <v>211.5</v>
      </c>
      <c r="V50">
        <v>18.140333999999999</v>
      </c>
      <c r="W50">
        <v>42.186500000000002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45.480800000000002</v>
      </c>
      <c r="AH50">
        <v>0</v>
      </c>
      <c r="AI50">
        <v>0</v>
      </c>
      <c r="AJ50">
        <v>0</v>
      </c>
      <c r="AK50">
        <v>54.572499999999998</v>
      </c>
      <c r="AL50">
        <v>2.5564</v>
      </c>
      <c r="AM50">
        <v>0</v>
      </c>
      <c r="AN50">
        <v>0.60729</v>
      </c>
      <c r="AO50">
        <v>0</v>
      </c>
      <c r="AP50">
        <v>1.5371999999999999</v>
      </c>
      <c r="AQ50">
        <v>0</v>
      </c>
      <c r="AR50">
        <v>8.8320000000000007</v>
      </c>
      <c r="AS50">
        <v>8.0711999999999993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79.503945000000016</v>
      </c>
      <c r="BA50">
        <f t="shared" si="1"/>
        <v>2685.2703629999996</v>
      </c>
      <c r="BD50">
        <v>4.2945000000000002</v>
      </c>
      <c r="BE50">
        <v>0</v>
      </c>
      <c r="BF50">
        <v>8.3619999999999996E-3</v>
      </c>
      <c r="BG50">
        <v>0</v>
      </c>
      <c r="BH50">
        <v>0</v>
      </c>
      <c r="BI50">
        <v>0.85655999999999999</v>
      </c>
      <c r="BJ50">
        <v>0</v>
      </c>
      <c r="BK50">
        <v>0</v>
      </c>
      <c r="BL50">
        <v>0</v>
      </c>
      <c r="BM50">
        <v>0</v>
      </c>
      <c r="BN50">
        <v>2.0799999999999999E-2</v>
      </c>
      <c r="BO50">
        <v>2.0099999999999998</v>
      </c>
      <c r="BP50">
        <v>2.19</v>
      </c>
      <c r="BQ50">
        <v>3.4356</v>
      </c>
      <c r="BR50">
        <v>0</v>
      </c>
      <c r="BS50">
        <v>1.64</v>
      </c>
      <c r="BT50">
        <v>0</v>
      </c>
      <c r="BU50">
        <v>2.9693719999999999</v>
      </c>
      <c r="BV50">
        <v>1.342031</v>
      </c>
      <c r="BW50">
        <v>6.3</v>
      </c>
      <c r="BX50">
        <v>3.9746000000000001</v>
      </c>
      <c r="BY50">
        <v>0.26</v>
      </c>
      <c r="BZ50">
        <v>1.9378120000000001</v>
      </c>
      <c r="CA50">
        <v>3.5120239999999998</v>
      </c>
      <c r="CB50">
        <v>1.97</v>
      </c>
      <c r="CC50">
        <v>1.5</v>
      </c>
      <c r="CD50">
        <v>0.99</v>
      </c>
      <c r="CE50">
        <v>0</v>
      </c>
      <c r="CF50">
        <v>0.18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5.3144439999999999</v>
      </c>
      <c r="CM50">
        <v>1.8703129999999999</v>
      </c>
      <c r="CN50">
        <v>1.771482</v>
      </c>
      <c r="CO50">
        <v>2.25</v>
      </c>
      <c r="CP50">
        <v>0.99528000000000005</v>
      </c>
      <c r="CQ50">
        <v>2.79379</v>
      </c>
      <c r="CR50">
        <v>2.34</v>
      </c>
      <c r="CS50">
        <v>2.4601199999999999</v>
      </c>
      <c r="CT50">
        <v>1.5257000000000001</v>
      </c>
      <c r="CU50">
        <v>1.959376</v>
      </c>
      <c r="CV50">
        <v>2.6840619999999999</v>
      </c>
      <c r="CW50">
        <v>1.327717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79.503945000000016</v>
      </c>
    </row>
    <row r="51" spans="1:114">
      <c r="A51" t="s">
        <v>93</v>
      </c>
      <c r="B51">
        <v>0</v>
      </c>
      <c r="C51">
        <v>46.251199999999997</v>
      </c>
      <c r="D51">
        <v>0</v>
      </c>
      <c r="E51">
        <v>0</v>
      </c>
      <c r="F51">
        <v>76.681799999999996</v>
      </c>
      <c r="G51">
        <v>0</v>
      </c>
      <c r="H51">
        <v>0</v>
      </c>
      <c r="I51">
        <v>98.298000000000002</v>
      </c>
      <c r="J51">
        <v>1.7144999999999999</v>
      </c>
      <c r="K51">
        <v>687.84215500000005</v>
      </c>
      <c r="L51">
        <v>626.80499999999995</v>
      </c>
      <c r="M51">
        <v>92.92</v>
      </c>
      <c r="N51">
        <v>119.15625</v>
      </c>
      <c r="O51">
        <v>124.79062500000001</v>
      </c>
      <c r="P51">
        <v>127.262</v>
      </c>
      <c r="Q51">
        <v>21.938279999999999</v>
      </c>
      <c r="R51">
        <v>42.846803999999999</v>
      </c>
      <c r="S51">
        <v>26.620229999999999</v>
      </c>
      <c r="T51">
        <v>0.42</v>
      </c>
      <c r="U51">
        <v>211.5</v>
      </c>
      <c r="V51">
        <v>18.140333999999999</v>
      </c>
      <c r="W51">
        <v>42.186500000000002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45.480800000000002</v>
      </c>
      <c r="AH51">
        <v>0</v>
      </c>
      <c r="AI51">
        <v>0</v>
      </c>
      <c r="AJ51">
        <v>0</v>
      </c>
      <c r="AK51">
        <v>54.572499999999998</v>
      </c>
      <c r="AL51">
        <v>2.5564</v>
      </c>
      <c r="AM51">
        <v>0</v>
      </c>
      <c r="AN51">
        <v>0.60729</v>
      </c>
      <c r="AO51">
        <v>0</v>
      </c>
      <c r="AP51">
        <v>1.5371999999999999</v>
      </c>
      <c r="AQ51">
        <v>0</v>
      </c>
      <c r="AR51">
        <v>6.6239999999999997</v>
      </c>
      <c r="AS51">
        <v>8.0711999999999993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79.645895000000024</v>
      </c>
      <c r="BA51">
        <f t="shared" si="1"/>
        <v>2683.2043129999997</v>
      </c>
      <c r="BD51">
        <v>4.2945000000000002</v>
      </c>
      <c r="BE51">
        <v>0</v>
      </c>
      <c r="BF51">
        <v>8.3619999999999996E-3</v>
      </c>
      <c r="BG51">
        <v>0</v>
      </c>
      <c r="BH51">
        <v>0</v>
      </c>
      <c r="BI51">
        <v>0.85655999999999999</v>
      </c>
      <c r="BJ51">
        <v>0</v>
      </c>
      <c r="BK51">
        <v>0</v>
      </c>
      <c r="BL51">
        <v>0</v>
      </c>
      <c r="BM51">
        <v>0</v>
      </c>
      <c r="BN51">
        <v>2.0799999999999999E-2</v>
      </c>
      <c r="BO51">
        <v>2.0099999999999998</v>
      </c>
      <c r="BP51">
        <v>2.19</v>
      </c>
      <c r="BQ51">
        <v>3.4356</v>
      </c>
      <c r="BR51">
        <v>0</v>
      </c>
      <c r="BS51">
        <v>1.64</v>
      </c>
      <c r="BT51">
        <v>0</v>
      </c>
      <c r="BU51">
        <v>2.9693719999999999</v>
      </c>
      <c r="BV51">
        <v>1.342031</v>
      </c>
      <c r="BW51">
        <v>6.3</v>
      </c>
      <c r="BX51">
        <v>4.1165500000000002</v>
      </c>
      <c r="BY51">
        <v>0.26</v>
      </c>
      <c r="BZ51">
        <v>1.9378120000000001</v>
      </c>
      <c r="CA51">
        <v>3.5120239999999998</v>
      </c>
      <c r="CB51">
        <v>1.97</v>
      </c>
      <c r="CC51">
        <v>1.5</v>
      </c>
      <c r="CD51">
        <v>0.99</v>
      </c>
      <c r="CE51">
        <v>0</v>
      </c>
      <c r="CF51">
        <v>0.18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5.3144439999999999</v>
      </c>
      <c r="CM51">
        <v>1.8703129999999999</v>
      </c>
      <c r="CN51">
        <v>1.771482</v>
      </c>
      <c r="CO51">
        <v>2.25</v>
      </c>
      <c r="CP51">
        <v>0.99528000000000005</v>
      </c>
      <c r="CQ51">
        <v>2.79379</v>
      </c>
      <c r="CR51">
        <v>2.34</v>
      </c>
      <c r="CS51">
        <v>2.4601199999999999</v>
      </c>
      <c r="CT51">
        <v>1.5257000000000001</v>
      </c>
      <c r="CU51">
        <v>1.959376</v>
      </c>
      <c r="CV51">
        <v>2.6840619999999999</v>
      </c>
      <c r="CW51">
        <v>1.327717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79.645895000000024</v>
      </c>
    </row>
    <row r="52" spans="1:114">
      <c r="A52" t="s">
        <v>94</v>
      </c>
      <c r="B52">
        <v>0</v>
      </c>
      <c r="C52">
        <v>46.251199999999997</v>
      </c>
      <c r="D52">
        <v>0</v>
      </c>
      <c r="E52">
        <v>0</v>
      </c>
      <c r="F52">
        <v>76.681799999999996</v>
      </c>
      <c r="G52">
        <v>0</v>
      </c>
      <c r="H52">
        <v>0</v>
      </c>
      <c r="I52">
        <v>98.298000000000002</v>
      </c>
      <c r="J52">
        <v>1.7144999999999999</v>
      </c>
      <c r="K52">
        <v>687.84215500000005</v>
      </c>
      <c r="L52">
        <v>626.80499999999995</v>
      </c>
      <c r="M52">
        <v>92.92</v>
      </c>
      <c r="N52">
        <v>119.15625</v>
      </c>
      <c r="O52">
        <v>124.79062500000001</v>
      </c>
      <c r="P52">
        <v>127.262</v>
      </c>
      <c r="Q52">
        <v>21.938279999999999</v>
      </c>
      <c r="R52">
        <v>42.846803999999999</v>
      </c>
      <c r="S52">
        <v>26.620229999999999</v>
      </c>
      <c r="T52">
        <v>0.42</v>
      </c>
      <c r="U52">
        <v>211.5</v>
      </c>
      <c r="V52">
        <v>18.140333999999999</v>
      </c>
      <c r="W52">
        <v>42.186500000000002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45.480800000000002</v>
      </c>
      <c r="AH52">
        <v>0</v>
      </c>
      <c r="AI52">
        <v>0</v>
      </c>
      <c r="AJ52">
        <v>0</v>
      </c>
      <c r="AK52">
        <v>54.572499999999998</v>
      </c>
      <c r="AL52">
        <v>2.5564</v>
      </c>
      <c r="AM52">
        <v>0</v>
      </c>
      <c r="AN52">
        <v>0.60729</v>
      </c>
      <c r="AO52">
        <v>0</v>
      </c>
      <c r="AP52">
        <v>1.5371999999999999</v>
      </c>
      <c r="AQ52">
        <v>0</v>
      </c>
      <c r="AR52">
        <v>6.6239999999999997</v>
      </c>
      <c r="AS52">
        <v>8.0711999999999993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79.605895000000018</v>
      </c>
      <c r="BA52">
        <f t="shared" si="1"/>
        <v>2683.1643129999998</v>
      </c>
      <c r="BD52">
        <v>4.2945000000000002</v>
      </c>
      <c r="BE52">
        <v>0</v>
      </c>
      <c r="BF52">
        <v>8.3619999999999996E-3</v>
      </c>
      <c r="BG52">
        <v>0</v>
      </c>
      <c r="BH52">
        <v>0</v>
      </c>
      <c r="BI52">
        <v>0.85655999999999999</v>
      </c>
      <c r="BJ52">
        <v>0</v>
      </c>
      <c r="BK52">
        <v>0</v>
      </c>
      <c r="BL52">
        <v>0</v>
      </c>
      <c r="BM52">
        <v>0</v>
      </c>
      <c r="BN52">
        <v>2.0799999999999999E-2</v>
      </c>
      <c r="BO52">
        <v>2.0099999999999998</v>
      </c>
      <c r="BP52">
        <v>2.19</v>
      </c>
      <c r="BQ52">
        <v>3.4356</v>
      </c>
      <c r="BR52">
        <v>0</v>
      </c>
      <c r="BS52">
        <v>1.64</v>
      </c>
      <c r="BT52">
        <v>0</v>
      </c>
      <c r="BU52">
        <v>2.9693719999999999</v>
      </c>
      <c r="BV52">
        <v>1.342031</v>
      </c>
      <c r="BW52">
        <v>6.3</v>
      </c>
      <c r="BX52">
        <v>4.1165500000000002</v>
      </c>
      <c r="BY52">
        <v>0.26</v>
      </c>
      <c r="BZ52">
        <v>1.9378120000000001</v>
      </c>
      <c r="CA52">
        <v>3.5120239999999998</v>
      </c>
      <c r="CB52">
        <v>1.97</v>
      </c>
      <c r="CC52">
        <v>1.5</v>
      </c>
      <c r="CD52">
        <v>0.95</v>
      </c>
      <c r="CE52">
        <v>0</v>
      </c>
      <c r="CF52">
        <v>0.18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5.3144439999999999</v>
      </c>
      <c r="CM52">
        <v>1.8703129999999999</v>
      </c>
      <c r="CN52">
        <v>1.771482</v>
      </c>
      <c r="CO52">
        <v>2.25</v>
      </c>
      <c r="CP52">
        <v>0.99528000000000005</v>
      </c>
      <c r="CQ52">
        <v>2.79379</v>
      </c>
      <c r="CR52">
        <v>2.34</v>
      </c>
      <c r="CS52">
        <v>2.4601199999999999</v>
      </c>
      <c r="CT52">
        <v>1.5257000000000001</v>
      </c>
      <c r="CU52">
        <v>1.959376</v>
      </c>
      <c r="CV52">
        <v>2.6840619999999999</v>
      </c>
      <c r="CW52">
        <v>1.327717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79.605895000000018</v>
      </c>
    </row>
    <row r="53" spans="1:114">
      <c r="A53" t="s">
        <v>95</v>
      </c>
      <c r="B53">
        <v>0</v>
      </c>
      <c r="C53">
        <v>46.251199999999997</v>
      </c>
      <c r="D53">
        <v>0</v>
      </c>
      <c r="E53">
        <v>0</v>
      </c>
      <c r="F53">
        <v>65.371799999999993</v>
      </c>
      <c r="G53">
        <v>0</v>
      </c>
      <c r="H53">
        <v>0</v>
      </c>
      <c r="I53">
        <v>98.298000000000002</v>
      </c>
      <c r="J53">
        <v>1.7144999999999999</v>
      </c>
      <c r="K53">
        <v>687.84215500000005</v>
      </c>
      <c r="L53">
        <v>626.80499999999995</v>
      </c>
      <c r="M53">
        <v>92.92</v>
      </c>
      <c r="N53">
        <v>119.15625</v>
      </c>
      <c r="O53">
        <v>124.79062500000001</v>
      </c>
      <c r="P53">
        <v>127.262</v>
      </c>
      <c r="Q53">
        <v>21.938279999999999</v>
      </c>
      <c r="R53">
        <v>42.846803999999999</v>
      </c>
      <c r="S53">
        <v>26.620229999999999</v>
      </c>
      <c r="T53">
        <v>0.42</v>
      </c>
      <c r="U53">
        <v>211.5</v>
      </c>
      <c r="V53">
        <v>18.140333999999999</v>
      </c>
      <c r="W53">
        <v>42.186500000000002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45.480800000000002</v>
      </c>
      <c r="AH53">
        <v>0</v>
      </c>
      <c r="AI53">
        <v>0</v>
      </c>
      <c r="AJ53">
        <v>0</v>
      </c>
      <c r="AK53">
        <v>54.572499999999998</v>
      </c>
      <c r="AL53">
        <v>2.5564</v>
      </c>
      <c r="AM53">
        <v>0</v>
      </c>
      <c r="AN53">
        <v>0.60729</v>
      </c>
      <c r="AO53">
        <v>0</v>
      </c>
      <c r="AP53">
        <v>1.5371999999999999</v>
      </c>
      <c r="AQ53">
        <v>0</v>
      </c>
      <c r="AR53">
        <v>6.6239999999999997</v>
      </c>
      <c r="AS53">
        <v>8.0711999999999993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79.535895000000025</v>
      </c>
      <c r="BA53">
        <f t="shared" si="1"/>
        <v>2671.7843129999997</v>
      </c>
      <c r="BD53">
        <v>4.2945000000000002</v>
      </c>
      <c r="BE53">
        <v>0</v>
      </c>
      <c r="BF53">
        <v>8.3619999999999996E-3</v>
      </c>
      <c r="BG53">
        <v>0</v>
      </c>
      <c r="BH53">
        <v>0</v>
      </c>
      <c r="BI53">
        <v>0.85655999999999999</v>
      </c>
      <c r="BJ53">
        <v>0</v>
      </c>
      <c r="BK53">
        <v>0</v>
      </c>
      <c r="BL53">
        <v>0</v>
      </c>
      <c r="BM53">
        <v>0</v>
      </c>
      <c r="BN53">
        <v>2.0799999999999999E-2</v>
      </c>
      <c r="BO53">
        <v>2.0099999999999998</v>
      </c>
      <c r="BP53">
        <v>2.19</v>
      </c>
      <c r="BQ53">
        <v>3.4356</v>
      </c>
      <c r="BR53">
        <v>0</v>
      </c>
      <c r="BS53">
        <v>1.64</v>
      </c>
      <c r="BT53">
        <v>0</v>
      </c>
      <c r="BU53">
        <v>2.9693719999999999</v>
      </c>
      <c r="BV53">
        <v>1.342031</v>
      </c>
      <c r="BW53">
        <v>6.3</v>
      </c>
      <c r="BX53">
        <v>4.1165500000000002</v>
      </c>
      <c r="BY53">
        <v>0.26</v>
      </c>
      <c r="BZ53">
        <v>1.9378120000000001</v>
      </c>
      <c r="CA53">
        <v>3.5120239999999998</v>
      </c>
      <c r="CB53">
        <v>1.97</v>
      </c>
      <c r="CC53">
        <v>1.5</v>
      </c>
      <c r="CD53">
        <v>0.88</v>
      </c>
      <c r="CE53">
        <v>0</v>
      </c>
      <c r="CF53">
        <v>0.18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5.3144439999999999</v>
      </c>
      <c r="CM53">
        <v>1.8703129999999999</v>
      </c>
      <c r="CN53">
        <v>1.771482</v>
      </c>
      <c r="CO53">
        <v>2.25</v>
      </c>
      <c r="CP53">
        <v>0.99528000000000005</v>
      </c>
      <c r="CQ53">
        <v>2.79379</v>
      </c>
      <c r="CR53">
        <v>2.34</v>
      </c>
      <c r="CS53">
        <v>2.4601199999999999</v>
      </c>
      <c r="CT53">
        <v>1.5257000000000001</v>
      </c>
      <c r="CU53">
        <v>1.959376</v>
      </c>
      <c r="CV53">
        <v>2.6840619999999999</v>
      </c>
      <c r="CW53">
        <v>1.327717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79.535895000000025</v>
      </c>
    </row>
    <row r="54" spans="1:114">
      <c r="A54" t="s">
        <v>96</v>
      </c>
      <c r="B54">
        <v>0</v>
      </c>
      <c r="C54">
        <v>46.251199999999997</v>
      </c>
      <c r="D54">
        <v>0</v>
      </c>
      <c r="E54">
        <v>0</v>
      </c>
      <c r="F54">
        <v>65.371799999999993</v>
      </c>
      <c r="G54">
        <v>0</v>
      </c>
      <c r="H54">
        <v>0</v>
      </c>
      <c r="I54">
        <v>98.298000000000002</v>
      </c>
      <c r="J54">
        <v>1.7144999999999999</v>
      </c>
      <c r="K54">
        <v>687.84215500000005</v>
      </c>
      <c r="L54">
        <v>626.80499999999995</v>
      </c>
      <c r="M54">
        <v>92.92</v>
      </c>
      <c r="N54">
        <v>119.15625</v>
      </c>
      <c r="O54">
        <v>124.79062500000001</v>
      </c>
      <c r="P54">
        <v>127.262</v>
      </c>
      <c r="Q54">
        <v>21.938279999999999</v>
      </c>
      <c r="R54">
        <v>42.846803999999999</v>
      </c>
      <c r="S54">
        <v>26.620229999999999</v>
      </c>
      <c r="T54">
        <v>0.42</v>
      </c>
      <c r="U54">
        <v>211.5</v>
      </c>
      <c r="V54">
        <v>18.140333999999999</v>
      </c>
      <c r="W54">
        <v>42.186500000000002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45.480800000000002</v>
      </c>
      <c r="AH54">
        <v>0</v>
      </c>
      <c r="AI54">
        <v>0</v>
      </c>
      <c r="AJ54">
        <v>0</v>
      </c>
      <c r="AK54">
        <v>54.572499999999998</v>
      </c>
      <c r="AL54">
        <v>2.5564</v>
      </c>
      <c r="AM54">
        <v>0</v>
      </c>
      <c r="AN54">
        <v>0.60729</v>
      </c>
      <c r="AO54">
        <v>0</v>
      </c>
      <c r="AP54">
        <v>1.5371999999999999</v>
      </c>
      <c r="AQ54">
        <v>0</v>
      </c>
      <c r="AR54">
        <v>6.6239999999999997</v>
      </c>
      <c r="AS54">
        <v>5.3807999999999998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79.465895000000017</v>
      </c>
      <c r="BA54">
        <f t="shared" si="1"/>
        <v>2669.0239129999995</v>
      </c>
      <c r="BD54">
        <v>4.2945000000000002</v>
      </c>
      <c r="BE54">
        <v>0</v>
      </c>
      <c r="BF54">
        <v>8.3619999999999996E-3</v>
      </c>
      <c r="BG54">
        <v>0</v>
      </c>
      <c r="BH54">
        <v>0</v>
      </c>
      <c r="BI54">
        <v>0.85655999999999999</v>
      </c>
      <c r="BJ54">
        <v>0</v>
      </c>
      <c r="BK54">
        <v>0</v>
      </c>
      <c r="BL54">
        <v>0</v>
      </c>
      <c r="BM54">
        <v>0</v>
      </c>
      <c r="BN54">
        <v>2.0799999999999999E-2</v>
      </c>
      <c r="BO54">
        <v>2.0099999999999998</v>
      </c>
      <c r="BP54">
        <v>2.19</v>
      </c>
      <c r="BQ54">
        <v>3.4356</v>
      </c>
      <c r="BR54">
        <v>0</v>
      </c>
      <c r="BS54">
        <v>1.64</v>
      </c>
      <c r="BT54">
        <v>0</v>
      </c>
      <c r="BU54">
        <v>2.9693719999999999</v>
      </c>
      <c r="BV54">
        <v>1.342031</v>
      </c>
      <c r="BW54">
        <v>6.3</v>
      </c>
      <c r="BX54">
        <v>4.1165500000000002</v>
      </c>
      <c r="BY54">
        <v>0.26</v>
      </c>
      <c r="BZ54">
        <v>1.9378120000000001</v>
      </c>
      <c r="CA54">
        <v>3.5120239999999998</v>
      </c>
      <c r="CB54">
        <v>1.97</v>
      </c>
      <c r="CC54">
        <v>1.45</v>
      </c>
      <c r="CD54">
        <v>0.86</v>
      </c>
      <c r="CE54">
        <v>0</v>
      </c>
      <c r="CF54">
        <v>0.18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5.3144439999999999</v>
      </c>
      <c r="CM54">
        <v>1.8703129999999999</v>
      </c>
      <c r="CN54">
        <v>1.771482</v>
      </c>
      <c r="CO54">
        <v>2.25</v>
      </c>
      <c r="CP54">
        <v>0.99528000000000005</v>
      </c>
      <c r="CQ54">
        <v>2.79379</v>
      </c>
      <c r="CR54">
        <v>2.34</v>
      </c>
      <c r="CS54">
        <v>2.4601199999999999</v>
      </c>
      <c r="CT54">
        <v>1.5257000000000001</v>
      </c>
      <c r="CU54">
        <v>1.959376</v>
      </c>
      <c r="CV54">
        <v>2.6840619999999999</v>
      </c>
      <c r="CW54">
        <v>1.327717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79.465895000000017</v>
      </c>
    </row>
    <row r="55" spans="1:114">
      <c r="A55" t="s">
        <v>97</v>
      </c>
      <c r="B55">
        <v>0</v>
      </c>
      <c r="C55">
        <v>46.251199999999997</v>
      </c>
      <c r="D55">
        <v>0</v>
      </c>
      <c r="E55">
        <v>0</v>
      </c>
      <c r="F55">
        <v>65.371799999999993</v>
      </c>
      <c r="G55">
        <v>0</v>
      </c>
      <c r="H55">
        <v>0</v>
      </c>
      <c r="I55">
        <v>98.298000000000002</v>
      </c>
      <c r="J55">
        <v>1.7144999999999999</v>
      </c>
      <c r="K55">
        <v>687.84215500000005</v>
      </c>
      <c r="L55">
        <v>626.80499999999995</v>
      </c>
      <c r="M55">
        <v>92.92</v>
      </c>
      <c r="N55">
        <v>119.15625</v>
      </c>
      <c r="O55">
        <v>124.79062500000001</v>
      </c>
      <c r="P55">
        <v>127.262</v>
      </c>
      <c r="Q55">
        <v>21.938279999999999</v>
      </c>
      <c r="R55">
        <v>42.846803999999999</v>
      </c>
      <c r="S55">
        <v>26.620229999999999</v>
      </c>
      <c r="T55">
        <v>0.42</v>
      </c>
      <c r="U55">
        <v>234</v>
      </c>
      <c r="V55">
        <v>18.140333999999999</v>
      </c>
      <c r="W55">
        <v>40.668999999999997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45.480800000000002</v>
      </c>
      <c r="AH55">
        <v>0</v>
      </c>
      <c r="AI55">
        <v>0</v>
      </c>
      <c r="AJ55">
        <v>0</v>
      </c>
      <c r="AK55">
        <v>54.572499999999998</v>
      </c>
      <c r="AL55">
        <v>2.5564</v>
      </c>
      <c r="AM55">
        <v>0</v>
      </c>
      <c r="AN55">
        <v>0.60729</v>
      </c>
      <c r="AO55">
        <v>0</v>
      </c>
      <c r="AP55">
        <v>1.5371999999999999</v>
      </c>
      <c r="AQ55">
        <v>0</v>
      </c>
      <c r="AR55">
        <v>6.6239999999999997</v>
      </c>
      <c r="AS55">
        <v>7.8021599999999998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79.465895000000017</v>
      </c>
      <c r="BA55">
        <f t="shared" si="1"/>
        <v>2692.4277729999999</v>
      </c>
      <c r="BD55">
        <v>4.2945000000000002</v>
      </c>
      <c r="BE55">
        <v>0</v>
      </c>
      <c r="BF55">
        <v>8.3619999999999996E-3</v>
      </c>
      <c r="BG55">
        <v>0</v>
      </c>
      <c r="BH55">
        <v>0</v>
      </c>
      <c r="BI55">
        <v>0.85655999999999999</v>
      </c>
      <c r="BJ55">
        <v>0</v>
      </c>
      <c r="BK55">
        <v>0</v>
      </c>
      <c r="BL55">
        <v>0</v>
      </c>
      <c r="BM55">
        <v>0</v>
      </c>
      <c r="BN55">
        <v>2.0799999999999999E-2</v>
      </c>
      <c r="BO55">
        <v>2.0099999999999998</v>
      </c>
      <c r="BP55">
        <v>2.19</v>
      </c>
      <c r="BQ55">
        <v>3.4356</v>
      </c>
      <c r="BR55">
        <v>0</v>
      </c>
      <c r="BS55">
        <v>1.64</v>
      </c>
      <c r="BT55">
        <v>0</v>
      </c>
      <c r="BU55">
        <v>2.9693719999999999</v>
      </c>
      <c r="BV55">
        <v>1.342031</v>
      </c>
      <c r="BW55">
        <v>6.3</v>
      </c>
      <c r="BX55">
        <v>4.1165500000000002</v>
      </c>
      <c r="BY55">
        <v>0.26</v>
      </c>
      <c r="BZ55">
        <v>1.9378120000000001</v>
      </c>
      <c r="CA55">
        <v>3.5120239999999998</v>
      </c>
      <c r="CB55">
        <v>1.97</v>
      </c>
      <c r="CC55">
        <v>1.45</v>
      </c>
      <c r="CD55">
        <v>0.86</v>
      </c>
      <c r="CE55">
        <v>0</v>
      </c>
      <c r="CF55">
        <v>0.18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5.3144439999999999</v>
      </c>
      <c r="CM55">
        <v>1.8703129999999999</v>
      </c>
      <c r="CN55">
        <v>1.771482</v>
      </c>
      <c r="CO55">
        <v>2.25</v>
      </c>
      <c r="CP55">
        <v>0.99528000000000005</v>
      </c>
      <c r="CQ55">
        <v>2.79379</v>
      </c>
      <c r="CR55">
        <v>2.34</v>
      </c>
      <c r="CS55">
        <v>2.4601199999999999</v>
      </c>
      <c r="CT55">
        <v>1.5257000000000001</v>
      </c>
      <c r="CU55">
        <v>1.959376</v>
      </c>
      <c r="CV55">
        <v>2.6840619999999999</v>
      </c>
      <c r="CW55">
        <v>1.327717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79.465895000000017</v>
      </c>
    </row>
    <row r="56" spans="1:114">
      <c r="A56" t="s">
        <v>98</v>
      </c>
      <c r="B56">
        <v>0</v>
      </c>
      <c r="C56">
        <v>46.251199999999997</v>
      </c>
      <c r="D56">
        <v>0</v>
      </c>
      <c r="E56">
        <v>0</v>
      </c>
      <c r="F56">
        <v>65.371799999999993</v>
      </c>
      <c r="G56">
        <v>0</v>
      </c>
      <c r="H56">
        <v>0</v>
      </c>
      <c r="I56">
        <v>98.298000000000002</v>
      </c>
      <c r="J56">
        <v>1.7144999999999999</v>
      </c>
      <c r="K56">
        <v>687.84215500000005</v>
      </c>
      <c r="L56">
        <v>626.80499999999995</v>
      </c>
      <c r="M56">
        <v>92.92</v>
      </c>
      <c r="N56">
        <v>119.15625</v>
      </c>
      <c r="O56">
        <v>124.79062500000001</v>
      </c>
      <c r="P56">
        <v>127.262</v>
      </c>
      <c r="Q56">
        <v>21.938279999999999</v>
      </c>
      <c r="R56">
        <v>42.846803999999999</v>
      </c>
      <c r="S56">
        <v>26.620229999999999</v>
      </c>
      <c r="T56">
        <v>0.42</v>
      </c>
      <c r="U56">
        <v>245.25</v>
      </c>
      <c r="V56">
        <v>18.140333999999999</v>
      </c>
      <c r="W56">
        <v>40.668999999999997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45.480800000000002</v>
      </c>
      <c r="AH56">
        <v>0</v>
      </c>
      <c r="AI56">
        <v>0</v>
      </c>
      <c r="AJ56">
        <v>0</v>
      </c>
      <c r="AK56">
        <v>54.572499999999998</v>
      </c>
      <c r="AL56">
        <v>2.5564</v>
      </c>
      <c r="AM56">
        <v>0</v>
      </c>
      <c r="AN56">
        <v>0.60729</v>
      </c>
      <c r="AO56">
        <v>0</v>
      </c>
      <c r="AP56">
        <v>1.5371999999999999</v>
      </c>
      <c r="AQ56">
        <v>0</v>
      </c>
      <c r="AR56">
        <v>6.6239999999999997</v>
      </c>
      <c r="AS56">
        <v>7.8021599999999998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79.465895000000017</v>
      </c>
      <c r="BA56">
        <f t="shared" si="1"/>
        <v>2703.6777729999999</v>
      </c>
      <c r="BD56">
        <v>4.2945000000000002</v>
      </c>
      <c r="BE56">
        <v>0</v>
      </c>
      <c r="BF56">
        <v>8.3619999999999996E-3</v>
      </c>
      <c r="BG56">
        <v>0</v>
      </c>
      <c r="BH56">
        <v>0</v>
      </c>
      <c r="BI56">
        <v>0.85655999999999999</v>
      </c>
      <c r="BJ56">
        <v>0</v>
      </c>
      <c r="BK56">
        <v>0</v>
      </c>
      <c r="BL56">
        <v>0</v>
      </c>
      <c r="BM56">
        <v>0</v>
      </c>
      <c r="BN56">
        <v>2.0799999999999999E-2</v>
      </c>
      <c r="BO56">
        <v>2.0099999999999998</v>
      </c>
      <c r="BP56">
        <v>2.19</v>
      </c>
      <c r="BQ56">
        <v>3.4356</v>
      </c>
      <c r="BR56">
        <v>0</v>
      </c>
      <c r="BS56">
        <v>1.64</v>
      </c>
      <c r="BT56">
        <v>0</v>
      </c>
      <c r="BU56">
        <v>2.9693719999999999</v>
      </c>
      <c r="BV56">
        <v>1.342031</v>
      </c>
      <c r="BW56">
        <v>6.3</v>
      </c>
      <c r="BX56">
        <v>4.1165500000000002</v>
      </c>
      <c r="BY56">
        <v>0.26</v>
      </c>
      <c r="BZ56">
        <v>1.9378120000000001</v>
      </c>
      <c r="CA56">
        <v>3.5120239999999998</v>
      </c>
      <c r="CB56">
        <v>1.97</v>
      </c>
      <c r="CC56">
        <v>1.45</v>
      </c>
      <c r="CD56">
        <v>0.86</v>
      </c>
      <c r="CE56">
        <v>0</v>
      </c>
      <c r="CF56">
        <v>0.18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5.3144439999999999</v>
      </c>
      <c r="CM56">
        <v>1.8703129999999999</v>
      </c>
      <c r="CN56">
        <v>1.771482</v>
      </c>
      <c r="CO56">
        <v>2.25</v>
      </c>
      <c r="CP56">
        <v>0.99528000000000005</v>
      </c>
      <c r="CQ56">
        <v>2.79379</v>
      </c>
      <c r="CR56">
        <v>2.34</v>
      </c>
      <c r="CS56">
        <v>2.4601199999999999</v>
      </c>
      <c r="CT56">
        <v>1.5257000000000001</v>
      </c>
      <c r="CU56">
        <v>1.959376</v>
      </c>
      <c r="CV56">
        <v>2.6840619999999999</v>
      </c>
      <c r="CW56">
        <v>1.327717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79.465895000000017</v>
      </c>
    </row>
    <row r="57" spans="1:114">
      <c r="A57" t="s">
        <v>99</v>
      </c>
      <c r="B57">
        <v>0</v>
      </c>
      <c r="C57">
        <v>46.251199999999997</v>
      </c>
      <c r="D57">
        <v>0</v>
      </c>
      <c r="E57">
        <v>0</v>
      </c>
      <c r="F57">
        <v>76.681799999999996</v>
      </c>
      <c r="G57">
        <v>0</v>
      </c>
      <c r="H57">
        <v>0</v>
      </c>
      <c r="I57">
        <v>98.298000000000002</v>
      </c>
      <c r="J57">
        <v>1.7144999999999999</v>
      </c>
      <c r="K57">
        <v>687.84215500000005</v>
      </c>
      <c r="L57">
        <v>626.80499999999995</v>
      </c>
      <c r="M57">
        <v>92.92</v>
      </c>
      <c r="N57">
        <v>119.15625</v>
      </c>
      <c r="O57">
        <v>124.79062500000001</v>
      </c>
      <c r="P57">
        <v>127.262</v>
      </c>
      <c r="Q57">
        <v>21.938279999999999</v>
      </c>
      <c r="R57">
        <v>42.846803999999999</v>
      </c>
      <c r="S57">
        <v>26.620229999999999</v>
      </c>
      <c r="T57">
        <v>0.42</v>
      </c>
      <c r="U57">
        <v>253.125</v>
      </c>
      <c r="V57">
        <v>18.140333999999999</v>
      </c>
      <c r="W57">
        <v>40.668999999999997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45.480800000000002</v>
      </c>
      <c r="AH57">
        <v>0</v>
      </c>
      <c r="AI57">
        <v>0</v>
      </c>
      <c r="AJ57">
        <v>0</v>
      </c>
      <c r="AK57">
        <v>54.572499999999998</v>
      </c>
      <c r="AL57">
        <v>2.5564</v>
      </c>
      <c r="AM57">
        <v>0</v>
      </c>
      <c r="AN57">
        <v>0.60729</v>
      </c>
      <c r="AO57">
        <v>0</v>
      </c>
      <c r="AP57">
        <v>1.5371999999999999</v>
      </c>
      <c r="AQ57">
        <v>0</v>
      </c>
      <c r="AR57">
        <v>6.6239999999999997</v>
      </c>
      <c r="AS57">
        <v>7.8021599999999998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79.465895000000017</v>
      </c>
      <c r="BA57">
        <f t="shared" si="1"/>
        <v>2722.8627729999998</v>
      </c>
      <c r="BD57">
        <v>4.2945000000000002</v>
      </c>
      <c r="BE57">
        <v>0</v>
      </c>
      <c r="BF57">
        <v>8.3619999999999996E-3</v>
      </c>
      <c r="BG57">
        <v>0</v>
      </c>
      <c r="BH57">
        <v>0</v>
      </c>
      <c r="BI57">
        <v>0.85655999999999999</v>
      </c>
      <c r="BJ57">
        <v>0</v>
      </c>
      <c r="BK57">
        <v>0</v>
      </c>
      <c r="BL57">
        <v>0</v>
      </c>
      <c r="BM57">
        <v>0</v>
      </c>
      <c r="BN57">
        <v>2.0799999999999999E-2</v>
      </c>
      <c r="BO57">
        <v>2.0099999999999998</v>
      </c>
      <c r="BP57">
        <v>2.19</v>
      </c>
      <c r="BQ57">
        <v>3.4356</v>
      </c>
      <c r="BR57">
        <v>0</v>
      </c>
      <c r="BS57">
        <v>1.64</v>
      </c>
      <c r="BT57">
        <v>0</v>
      </c>
      <c r="BU57">
        <v>2.9693719999999999</v>
      </c>
      <c r="BV57">
        <v>1.342031</v>
      </c>
      <c r="BW57">
        <v>6.3</v>
      </c>
      <c r="BX57">
        <v>4.1165500000000002</v>
      </c>
      <c r="BY57">
        <v>0.26</v>
      </c>
      <c r="BZ57">
        <v>1.9378120000000001</v>
      </c>
      <c r="CA57">
        <v>3.5120239999999998</v>
      </c>
      <c r="CB57">
        <v>1.97</v>
      </c>
      <c r="CC57">
        <v>1.45</v>
      </c>
      <c r="CD57">
        <v>0.86</v>
      </c>
      <c r="CE57">
        <v>0</v>
      </c>
      <c r="CF57">
        <v>0.18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5.3144439999999999</v>
      </c>
      <c r="CM57">
        <v>1.8703129999999999</v>
      </c>
      <c r="CN57">
        <v>1.771482</v>
      </c>
      <c r="CO57">
        <v>2.25</v>
      </c>
      <c r="CP57">
        <v>0.99528000000000005</v>
      </c>
      <c r="CQ57">
        <v>2.79379</v>
      </c>
      <c r="CR57">
        <v>2.34</v>
      </c>
      <c r="CS57">
        <v>2.4601199999999999</v>
      </c>
      <c r="CT57">
        <v>1.5257000000000001</v>
      </c>
      <c r="CU57">
        <v>1.959376</v>
      </c>
      <c r="CV57">
        <v>2.6840619999999999</v>
      </c>
      <c r="CW57">
        <v>1.327717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79.465895000000017</v>
      </c>
    </row>
    <row r="58" spans="1:114">
      <c r="A58" t="s">
        <v>100</v>
      </c>
      <c r="B58">
        <v>0</v>
      </c>
      <c r="C58">
        <v>46.251199999999997</v>
      </c>
      <c r="D58">
        <v>0</v>
      </c>
      <c r="E58">
        <v>0</v>
      </c>
      <c r="F58">
        <v>76.681799999999996</v>
      </c>
      <c r="G58">
        <v>0</v>
      </c>
      <c r="H58">
        <v>0</v>
      </c>
      <c r="I58">
        <v>98.298000000000002</v>
      </c>
      <c r="J58">
        <v>1.7144999999999999</v>
      </c>
      <c r="K58">
        <v>687.84215500000005</v>
      </c>
      <c r="L58">
        <v>626.80499999999995</v>
      </c>
      <c r="M58">
        <v>92.92</v>
      </c>
      <c r="N58">
        <v>119.15625</v>
      </c>
      <c r="O58">
        <v>124.79062500000001</v>
      </c>
      <c r="P58">
        <v>127.262</v>
      </c>
      <c r="Q58">
        <v>21.938279999999999</v>
      </c>
      <c r="R58">
        <v>42.846803999999999</v>
      </c>
      <c r="S58">
        <v>26.620229999999999</v>
      </c>
      <c r="T58">
        <v>0.42</v>
      </c>
      <c r="U58">
        <v>258.75</v>
      </c>
      <c r="V58">
        <v>18.140333999999999</v>
      </c>
      <c r="W58">
        <v>40.668999999999997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45.480800000000002</v>
      </c>
      <c r="AH58">
        <v>0</v>
      </c>
      <c r="AI58">
        <v>0</v>
      </c>
      <c r="AJ58">
        <v>0</v>
      </c>
      <c r="AK58">
        <v>54.572499999999998</v>
      </c>
      <c r="AL58">
        <v>2.5564</v>
      </c>
      <c r="AM58">
        <v>0</v>
      </c>
      <c r="AN58">
        <v>0.60729</v>
      </c>
      <c r="AO58">
        <v>0</v>
      </c>
      <c r="AP58">
        <v>1.5371999999999999</v>
      </c>
      <c r="AQ58">
        <v>0</v>
      </c>
      <c r="AR58">
        <v>6.6239999999999997</v>
      </c>
      <c r="AS58">
        <v>7.8021599999999998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79.375895000000014</v>
      </c>
      <c r="BA58">
        <f t="shared" si="1"/>
        <v>2728.3977730000001</v>
      </c>
      <c r="BD58">
        <v>4.2945000000000002</v>
      </c>
      <c r="BE58">
        <v>0</v>
      </c>
      <c r="BF58">
        <v>8.3619999999999996E-3</v>
      </c>
      <c r="BG58">
        <v>0</v>
      </c>
      <c r="BH58">
        <v>0</v>
      </c>
      <c r="BI58">
        <v>0.85655999999999999</v>
      </c>
      <c r="BJ58">
        <v>0</v>
      </c>
      <c r="BK58">
        <v>0</v>
      </c>
      <c r="BL58">
        <v>0</v>
      </c>
      <c r="BM58">
        <v>0</v>
      </c>
      <c r="BN58">
        <v>2.0799999999999999E-2</v>
      </c>
      <c r="BO58">
        <v>2.0099999999999998</v>
      </c>
      <c r="BP58">
        <v>2.19</v>
      </c>
      <c r="BQ58">
        <v>3.4356</v>
      </c>
      <c r="BR58">
        <v>0</v>
      </c>
      <c r="BS58">
        <v>1.64</v>
      </c>
      <c r="BT58">
        <v>0</v>
      </c>
      <c r="BU58">
        <v>2.9693719999999999</v>
      </c>
      <c r="BV58">
        <v>1.342031</v>
      </c>
      <c r="BW58">
        <v>6.3</v>
      </c>
      <c r="BX58">
        <v>4.1165500000000002</v>
      </c>
      <c r="BY58">
        <v>0.26</v>
      </c>
      <c r="BZ58">
        <v>1.9378120000000001</v>
      </c>
      <c r="CA58">
        <v>3.5120239999999998</v>
      </c>
      <c r="CB58">
        <v>1.97</v>
      </c>
      <c r="CC58">
        <v>1.36</v>
      </c>
      <c r="CD58">
        <v>0.86</v>
      </c>
      <c r="CE58">
        <v>0</v>
      </c>
      <c r="CF58">
        <v>0.18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5.3144439999999999</v>
      </c>
      <c r="CM58">
        <v>1.8703129999999999</v>
      </c>
      <c r="CN58">
        <v>1.771482</v>
      </c>
      <c r="CO58">
        <v>2.25</v>
      </c>
      <c r="CP58">
        <v>0.99528000000000005</v>
      </c>
      <c r="CQ58">
        <v>2.79379</v>
      </c>
      <c r="CR58">
        <v>2.34</v>
      </c>
      <c r="CS58">
        <v>2.4601199999999999</v>
      </c>
      <c r="CT58">
        <v>1.5257000000000001</v>
      </c>
      <c r="CU58">
        <v>1.959376</v>
      </c>
      <c r="CV58">
        <v>2.6840619999999999</v>
      </c>
      <c r="CW58">
        <v>1.327717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79.375895000000014</v>
      </c>
    </row>
    <row r="59" spans="1:114">
      <c r="A59" t="s">
        <v>101</v>
      </c>
      <c r="B59">
        <v>0</v>
      </c>
      <c r="C59">
        <v>46.251199999999997</v>
      </c>
      <c r="D59">
        <v>0</v>
      </c>
      <c r="E59">
        <v>0</v>
      </c>
      <c r="F59">
        <v>76.681799999999996</v>
      </c>
      <c r="G59">
        <v>0</v>
      </c>
      <c r="H59">
        <v>0</v>
      </c>
      <c r="I59">
        <v>98.298000000000002</v>
      </c>
      <c r="J59">
        <v>1.7144999999999999</v>
      </c>
      <c r="K59">
        <v>687.84215500000005</v>
      </c>
      <c r="L59">
        <v>626.80499999999995</v>
      </c>
      <c r="M59">
        <v>92.92</v>
      </c>
      <c r="N59">
        <v>119.15625</v>
      </c>
      <c r="O59">
        <v>124.79062500000001</v>
      </c>
      <c r="P59">
        <v>127.262</v>
      </c>
      <c r="Q59">
        <v>21.938279999999999</v>
      </c>
      <c r="R59">
        <v>42.846803999999999</v>
      </c>
      <c r="S59">
        <v>26.620229999999999</v>
      </c>
      <c r="T59">
        <v>0.42</v>
      </c>
      <c r="U59">
        <v>266.625</v>
      </c>
      <c r="V59">
        <v>18.140333999999999</v>
      </c>
      <c r="W59">
        <v>40.668999999999997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45.480800000000002</v>
      </c>
      <c r="AH59">
        <v>0</v>
      </c>
      <c r="AI59">
        <v>0</v>
      </c>
      <c r="AJ59">
        <v>0</v>
      </c>
      <c r="AK59">
        <v>54.572499999999998</v>
      </c>
      <c r="AL59">
        <v>2.5564</v>
      </c>
      <c r="AM59">
        <v>0</v>
      </c>
      <c r="AN59">
        <v>0.60729</v>
      </c>
      <c r="AO59">
        <v>0</v>
      </c>
      <c r="AP59">
        <v>1.5371999999999999</v>
      </c>
      <c r="AQ59">
        <v>0</v>
      </c>
      <c r="AR59">
        <v>6.6239999999999997</v>
      </c>
      <c r="AS59">
        <v>13.452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79.375895000000014</v>
      </c>
      <c r="BA59">
        <f t="shared" si="1"/>
        <v>2741.9226130000002</v>
      </c>
      <c r="BD59">
        <v>4.2945000000000002</v>
      </c>
      <c r="BE59">
        <v>0</v>
      </c>
      <c r="BF59">
        <v>8.3619999999999996E-3</v>
      </c>
      <c r="BG59">
        <v>0</v>
      </c>
      <c r="BH59">
        <v>0</v>
      </c>
      <c r="BI59">
        <v>0.85655999999999999</v>
      </c>
      <c r="BJ59">
        <v>0</v>
      </c>
      <c r="BK59">
        <v>0</v>
      </c>
      <c r="BL59">
        <v>0</v>
      </c>
      <c r="BM59">
        <v>0</v>
      </c>
      <c r="BN59">
        <v>2.0799999999999999E-2</v>
      </c>
      <c r="BO59">
        <v>2.0099999999999998</v>
      </c>
      <c r="BP59">
        <v>2.19</v>
      </c>
      <c r="BQ59">
        <v>3.4356</v>
      </c>
      <c r="BR59">
        <v>0</v>
      </c>
      <c r="BS59">
        <v>1.64</v>
      </c>
      <c r="BT59">
        <v>0</v>
      </c>
      <c r="BU59">
        <v>2.9693719999999999</v>
      </c>
      <c r="BV59">
        <v>1.342031</v>
      </c>
      <c r="BW59">
        <v>6.3</v>
      </c>
      <c r="BX59">
        <v>4.1165500000000002</v>
      </c>
      <c r="BY59">
        <v>0.26</v>
      </c>
      <c r="BZ59">
        <v>1.9378120000000001</v>
      </c>
      <c r="CA59">
        <v>3.5120239999999998</v>
      </c>
      <c r="CB59">
        <v>1.97</v>
      </c>
      <c r="CC59">
        <v>1.36</v>
      </c>
      <c r="CD59">
        <v>0.86</v>
      </c>
      <c r="CE59">
        <v>0</v>
      </c>
      <c r="CF59">
        <v>0.18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5.3144439999999999</v>
      </c>
      <c r="CM59">
        <v>1.8703129999999999</v>
      </c>
      <c r="CN59">
        <v>1.771482</v>
      </c>
      <c r="CO59">
        <v>2.25</v>
      </c>
      <c r="CP59">
        <v>0.99528000000000005</v>
      </c>
      <c r="CQ59">
        <v>2.79379</v>
      </c>
      <c r="CR59">
        <v>2.34</v>
      </c>
      <c r="CS59">
        <v>2.4601199999999999</v>
      </c>
      <c r="CT59">
        <v>1.5257000000000001</v>
      </c>
      <c r="CU59">
        <v>1.959376</v>
      </c>
      <c r="CV59">
        <v>2.6840619999999999</v>
      </c>
      <c r="CW59">
        <v>1.327717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79.375895000000014</v>
      </c>
    </row>
    <row r="60" spans="1:114">
      <c r="A60" t="s">
        <v>102</v>
      </c>
      <c r="B60">
        <v>0</v>
      </c>
      <c r="C60">
        <v>46.251199999999997</v>
      </c>
      <c r="D60">
        <v>0</v>
      </c>
      <c r="E60">
        <v>0</v>
      </c>
      <c r="F60">
        <v>76.681799999999996</v>
      </c>
      <c r="G60">
        <v>0</v>
      </c>
      <c r="H60">
        <v>0</v>
      </c>
      <c r="I60">
        <v>98.298000000000002</v>
      </c>
      <c r="J60">
        <v>1.7144999999999999</v>
      </c>
      <c r="K60">
        <v>687.84215500000005</v>
      </c>
      <c r="L60">
        <v>626.80499999999995</v>
      </c>
      <c r="M60">
        <v>92.92</v>
      </c>
      <c r="N60">
        <v>119.15625</v>
      </c>
      <c r="O60">
        <v>124.79062500000001</v>
      </c>
      <c r="P60">
        <v>127.262</v>
      </c>
      <c r="Q60">
        <v>21.938279999999999</v>
      </c>
      <c r="R60">
        <v>42.846803999999999</v>
      </c>
      <c r="S60">
        <v>26.620229999999999</v>
      </c>
      <c r="T60">
        <v>0.42</v>
      </c>
      <c r="U60">
        <v>273.375</v>
      </c>
      <c r="V60">
        <v>18.140333999999999</v>
      </c>
      <c r="W60">
        <v>40.668999999999997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45.480800000000002</v>
      </c>
      <c r="AH60">
        <v>0</v>
      </c>
      <c r="AI60">
        <v>0</v>
      </c>
      <c r="AJ60">
        <v>0</v>
      </c>
      <c r="AK60">
        <v>54.572499999999998</v>
      </c>
      <c r="AL60">
        <v>2.5564</v>
      </c>
      <c r="AM60">
        <v>0</v>
      </c>
      <c r="AN60">
        <v>0.60729</v>
      </c>
      <c r="AO60">
        <v>0</v>
      </c>
      <c r="AP60">
        <v>1.5371999999999999</v>
      </c>
      <c r="AQ60">
        <v>15.84</v>
      </c>
      <c r="AR60">
        <v>6.6239999999999997</v>
      </c>
      <c r="AS60">
        <v>13.452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79.375895000000014</v>
      </c>
      <c r="BA60">
        <f t="shared" si="1"/>
        <v>2764.5126130000003</v>
      </c>
      <c r="BD60">
        <v>4.2945000000000002</v>
      </c>
      <c r="BE60">
        <v>0</v>
      </c>
      <c r="BF60">
        <v>8.3619999999999996E-3</v>
      </c>
      <c r="BG60">
        <v>0</v>
      </c>
      <c r="BH60">
        <v>0</v>
      </c>
      <c r="BI60">
        <v>0.85655999999999999</v>
      </c>
      <c r="BJ60">
        <v>0</v>
      </c>
      <c r="BK60">
        <v>0</v>
      </c>
      <c r="BL60">
        <v>0</v>
      </c>
      <c r="BM60">
        <v>0</v>
      </c>
      <c r="BN60">
        <v>2.0799999999999999E-2</v>
      </c>
      <c r="BO60">
        <v>2.0099999999999998</v>
      </c>
      <c r="BP60">
        <v>2.19</v>
      </c>
      <c r="BQ60">
        <v>3.4356</v>
      </c>
      <c r="BR60">
        <v>0</v>
      </c>
      <c r="BS60">
        <v>1.64</v>
      </c>
      <c r="BT60">
        <v>0</v>
      </c>
      <c r="BU60">
        <v>2.9693719999999999</v>
      </c>
      <c r="BV60">
        <v>1.342031</v>
      </c>
      <c r="BW60">
        <v>6.3</v>
      </c>
      <c r="BX60">
        <v>4.1165500000000002</v>
      </c>
      <c r="BY60">
        <v>0.26</v>
      </c>
      <c r="BZ60">
        <v>1.9378120000000001</v>
      </c>
      <c r="CA60">
        <v>3.5120239999999998</v>
      </c>
      <c r="CB60">
        <v>1.97</v>
      </c>
      <c r="CC60">
        <v>1.36</v>
      </c>
      <c r="CD60">
        <v>0.86</v>
      </c>
      <c r="CE60">
        <v>0</v>
      </c>
      <c r="CF60">
        <v>0.18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5.3144439999999999</v>
      </c>
      <c r="CM60">
        <v>1.8703129999999999</v>
      </c>
      <c r="CN60">
        <v>1.771482</v>
      </c>
      <c r="CO60">
        <v>2.25</v>
      </c>
      <c r="CP60">
        <v>0.99528000000000005</v>
      </c>
      <c r="CQ60">
        <v>2.79379</v>
      </c>
      <c r="CR60">
        <v>2.34</v>
      </c>
      <c r="CS60">
        <v>2.4601199999999999</v>
      </c>
      <c r="CT60">
        <v>1.5257000000000001</v>
      </c>
      <c r="CU60">
        <v>1.959376</v>
      </c>
      <c r="CV60">
        <v>2.6840619999999999</v>
      </c>
      <c r="CW60">
        <v>1.327717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79.375895000000014</v>
      </c>
    </row>
    <row r="61" spans="1:114">
      <c r="A61" t="s">
        <v>103</v>
      </c>
      <c r="B61">
        <v>0</v>
      </c>
      <c r="C61">
        <v>46.251199999999997</v>
      </c>
      <c r="D61">
        <v>0</v>
      </c>
      <c r="E61">
        <v>0</v>
      </c>
      <c r="F61">
        <v>76.681799999999996</v>
      </c>
      <c r="G61">
        <v>0</v>
      </c>
      <c r="H61">
        <v>0</v>
      </c>
      <c r="I61">
        <v>98.298000000000002</v>
      </c>
      <c r="J61">
        <v>1.7144999999999999</v>
      </c>
      <c r="K61">
        <v>687.84215500000005</v>
      </c>
      <c r="L61">
        <v>626.80499999999995</v>
      </c>
      <c r="M61">
        <v>92.92</v>
      </c>
      <c r="N61">
        <v>119.15625</v>
      </c>
      <c r="O61">
        <v>124.79062500000001</v>
      </c>
      <c r="P61">
        <v>127.262</v>
      </c>
      <c r="Q61">
        <v>21.938279999999999</v>
      </c>
      <c r="R61">
        <v>42.846803999999999</v>
      </c>
      <c r="S61">
        <v>26.620229999999999</v>
      </c>
      <c r="T61">
        <v>0.42</v>
      </c>
      <c r="U61">
        <v>279.18</v>
      </c>
      <c r="V61">
        <v>18.140333999999999</v>
      </c>
      <c r="W61">
        <v>41.883000000000003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45.480800000000002</v>
      </c>
      <c r="AH61">
        <v>0</v>
      </c>
      <c r="AI61">
        <v>0</v>
      </c>
      <c r="AJ61">
        <v>0</v>
      </c>
      <c r="AK61">
        <v>54.572499999999998</v>
      </c>
      <c r="AL61">
        <v>2.5564</v>
      </c>
      <c r="AM61">
        <v>0</v>
      </c>
      <c r="AN61">
        <v>0.60729</v>
      </c>
      <c r="AO61">
        <v>0</v>
      </c>
      <c r="AP61">
        <v>0.51239999999999997</v>
      </c>
      <c r="AQ61">
        <v>16.302</v>
      </c>
      <c r="AR61">
        <v>6.6239999999999997</v>
      </c>
      <c r="AS61">
        <v>13.452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79.375895000000014</v>
      </c>
      <c r="BA61">
        <f t="shared" si="1"/>
        <v>2770.968813</v>
      </c>
      <c r="BD61">
        <v>4.2945000000000002</v>
      </c>
      <c r="BE61">
        <v>0</v>
      </c>
      <c r="BF61">
        <v>8.3619999999999996E-3</v>
      </c>
      <c r="BG61">
        <v>0</v>
      </c>
      <c r="BH61">
        <v>0</v>
      </c>
      <c r="BI61">
        <v>0.85655999999999999</v>
      </c>
      <c r="BJ61">
        <v>0</v>
      </c>
      <c r="BK61">
        <v>0</v>
      </c>
      <c r="BL61">
        <v>0</v>
      </c>
      <c r="BM61">
        <v>0</v>
      </c>
      <c r="BN61">
        <v>2.0799999999999999E-2</v>
      </c>
      <c r="BO61">
        <v>2.0099999999999998</v>
      </c>
      <c r="BP61">
        <v>2.19</v>
      </c>
      <c r="BQ61">
        <v>3.4356</v>
      </c>
      <c r="BR61">
        <v>0</v>
      </c>
      <c r="BS61">
        <v>1.64</v>
      </c>
      <c r="BT61">
        <v>0</v>
      </c>
      <c r="BU61">
        <v>2.9693719999999999</v>
      </c>
      <c r="BV61">
        <v>1.342031</v>
      </c>
      <c r="BW61">
        <v>6.3</v>
      </c>
      <c r="BX61">
        <v>4.1165500000000002</v>
      </c>
      <c r="BY61">
        <v>0.26</v>
      </c>
      <c r="BZ61">
        <v>1.9378120000000001</v>
      </c>
      <c r="CA61">
        <v>3.5120239999999998</v>
      </c>
      <c r="CB61">
        <v>1.97</v>
      </c>
      <c r="CC61">
        <v>1.36</v>
      </c>
      <c r="CD61">
        <v>0.86</v>
      </c>
      <c r="CE61">
        <v>0</v>
      </c>
      <c r="CF61">
        <v>0.18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5.3144439999999999</v>
      </c>
      <c r="CM61">
        <v>1.8703129999999999</v>
      </c>
      <c r="CN61">
        <v>1.771482</v>
      </c>
      <c r="CO61">
        <v>2.25</v>
      </c>
      <c r="CP61">
        <v>0.99528000000000005</v>
      </c>
      <c r="CQ61">
        <v>2.79379</v>
      </c>
      <c r="CR61">
        <v>2.34</v>
      </c>
      <c r="CS61">
        <v>2.4601199999999999</v>
      </c>
      <c r="CT61">
        <v>1.5257000000000001</v>
      </c>
      <c r="CU61">
        <v>1.959376</v>
      </c>
      <c r="CV61">
        <v>2.6840619999999999</v>
      </c>
      <c r="CW61">
        <v>1.327717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79.375895000000014</v>
      </c>
    </row>
    <row r="62" spans="1:114">
      <c r="A62" t="s">
        <v>104</v>
      </c>
      <c r="B62">
        <v>0</v>
      </c>
      <c r="C62">
        <v>46.251199999999997</v>
      </c>
      <c r="D62">
        <v>0</v>
      </c>
      <c r="E62">
        <v>0</v>
      </c>
      <c r="F62">
        <v>76.681799999999996</v>
      </c>
      <c r="G62">
        <v>0</v>
      </c>
      <c r="H62">
        <v>0</v>
      </c>
      <c r="I62">
        <v>98.298000000000002</v>
      </c>
      <c r="J62">
        <v>1.7144999999999999</v>
      </c>
      <c r="K62">
        <v>687.84215500000005</v>
      </c>
      <c r="L62">
        <v>626.80499999999995</v>
      </c>
      <c r="M62">
        <v>92.92</v>
      </c>
      <c r="N62">
        <v>119.15625</v>
      </c>
      <c r="O62">
        <v>124.79062500000001</v>
      </c>
      <c r="P62">
        <v>127.262</v>
      </c>
      <c r="Q62">
        <v>21.938279999999999</v>
      </c>
      <c r="R62">
        <v>42.846803999999999</v>
      </c>
      <c r="S62">
        <v>26.620229999999999</v>
      </c>
      <c r="T62">
        <v>0.42</v>
      </c>
      <c r="U62">
        <v>279.18</v>
      </c>
      <c r="V62">
        <v>18.140333999999999</v>
      </c>
      <c r="W62">
        <v>41.883000000000003</v>
      </c>
      <c r="X62">
        <v>93.361000000000004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45.480800000000002</v>
      </c>
      <c r="AH62">
        <v>0</v>
      </c>
      <c r="AI62">
        <v>0</v>
      </c>
      <c r="AJ62">
        <v>0</v>
      </c>
      <c r="AK62">
        <v>54.572499999999998</v>
      </c>
      <c r="AL62">
        <v>12.782</v>
      </c>
      <c r="AM62">
        <v>0</v>
      </c>
      <c r="AN62">
        <v>0.60729</v>
      </c>
      <c r="AO62">
        <v>0</v>
      </c>
      <c r="AP62">
        <v>0.51239999999999997</v>
      </c>
      <c r="AQ62">
        <v>16.763999999999999</v>
      </c>
      <c r="AR62">
        <v>6.6239999999999997</v>
      </c>
      <c r="AS62">
        <v>13.452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79.345895000000013</v>
      </c>
      <c r="BA62">
        <f t="shared" si="1"/>
        <v>2776.6436629999998</v>
      </c>
      <c r="BD62">
        <v>4.2945000000000002</v>
      </c>
      <c r="BE62">
        <v>0</v>
      </c>
      <c r="BF62">
        <v>8.3619999999999996E-3</v>
      </c>
      <c r="BG62">
        <v>0</v>
      </c>
      <c r="BH62">
        <v>0</v>
      </c>
      <c r="BI62">
        <v>0.85655999999999999</v>
      </c>
      <c r="BJ62">
        <v>0</v>
      </c>
      <c r="BK62">
        <v>0</v>
      </c>
      <c r="BL62">
        <v>0</v>
      </c>
      <c r="BM62">
        <v>0</v>
      </c>
      <c r="BN62">
        <v>2.0799999999999999E-2</v>
      </c>
      <c r="BO62">
        <v>2.0099999999999998</v>
      </c>
      <c r="BP62">
        <v>2.19</v>
      </c>
      <c r="BQ62">
        <v>3.4356</v>
      </c>
      <c r="BR62">
        <v>0</v>
      </c>
      <c r="BS62">
        <v>1.64</v>
      </c>
      <c r="BT62">
        <v>0</v>
      </c>
      <c r="BU62">
        <v>2.9693719999999999</v>
      </c>
      <c r="BV62">
        <v>1.342031</v>
      </c>
      <c r="BW62">
        <v>6.3</v>
      </c>
      <c r="BX62">
        <v>4.1165500000000002</v>
      </c>
      <c r="BY62">
        <v>0.26</v>
      </c>
      <c r="BZ62">
        <v>1.9378120000000001</v>
      </c>
      <c r="CA62">
        <v>3.5120239999999998</v>
      </c>
      <c r="CB62">
        <v>1.97</v>
      </c>
      <c r="CC62">
        <v>1.33</v>
      </c>
      <c r="CD62">
        <v>0.86</v>
      </c>
      <c r="CE62">
        <v>0</v>
      </c>
      <c r="CF62">
        <v>0.18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5.3144439999999999</v>
      </c>
      <c r="CM62">
        <v>1.8703129999999999</v>
      </c>
      <c r="CN62">
        <v>1.771482</v>
      </c>
      <c r="CO62">
        <v>2.25</v>
      </c>
      <c r="CP62">
        <v>0.99528000000000005</v>
      </c>
      <c r="CQ62">
        <v>2.79379</v>
      </c>
      <c r="CR62">
        <v>2.34</v>
      </c>
      <c r="CS62">
        <v>2.4601199999999999</v>
      </c>
      <c r="CT62">
        <v>1.5257000000000001</v>
      </c>
      <c r="CU62">
        <v>1.959376</v>
      </c>
      <c r="CV62">
        <v>2.6840619999999999</v>
      </c>
      <c r="CW62">
        <v>1.327717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79.345895000000013</v>
      </c>
    </row>
    <row r="63" spans="1:114">
      <c r="A63" t="s">
        <v>105</v>
      </c>
      <c r="B63">
        <v>0</v>
      </c>
      <c r="C63">
        <v>46.251199999999997</v>
      </c>
      <c r="D63">
        <v>0</v>
      </c>
      <c r="E63">
        <v>0</v>
      </c>
      <c r="F63">
        <v>76.681799999999996</v>
      </c>
      <c r="G63">
        <v>0</v>
      </c>
      <c r="H63">
        <v>0</v>
      </c>
      <c r="I63">
        <v>98.298000000000002</v>
      </c>
      <c r="J63">
        <v>1.7144999999999999</v>
      </c>
      <c r="K63">
        <v>687.84215500000005</v>
      </c>
      <c r="L63">
        <v>626.80499999999995</v>
      </c>
      <c r="M63">
        <v>92.92</v>
      </c>
      <c r="N63">
        <v>119.15625</v>
      </c>
      <c r="O63">
        <v>124.79062500000001</v>
      </c>
      <c r="P63">
        <v>127.262</v>
      </c>
      <c r="Q63">
        <v>21.938279999999999</v>
      </c>
      <c r="R63">
        <v>42.846803999999999</v>
      </c>
      <c r="S63">
        <v>26.620229999999999</v>
      </c>
      <c r="T63">
        <v>0.42</v>
      </c>
      <c r="U63">
        <v>279.18</v>
      </c>
      <c r="V63">
        <v>18.140333999999999</v>
      </c>
      <c r="W63">
        <v>41.883000000000003</v>
      </c>
      <c r="X63">
        <v>84.968999999999994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45.480800000000002</v>
      </c>
      <c r="AH63">
        <v>0</v>
      </c>
      <c r="AI63">
        <v>0</v>
      </c>
      <c r="AJ63">
        <v>0</v>
      </c>
      <c r="AK63">
        <v>54.572499999999998</v>
      </c>
      <c r="AL63">
        <v>40.088999999999999</v>
      </c>
      <c r="AM63">
        <v>0</v>
      </c>
      <c r="AN63">
        <v>0.60729</v>
      </c>
      <c r="AO63">
        <v>0</v>
      </c>
      <c r="AP63">
        <v>0.51239999999999997</v>
      </c>
      <c r="AQ63">
        <v>32.603999999999999</v>
      </c>
      <c r="AR63">
        <v>6.6239999999999997</v>
      </c>
      <c r="AS63">
        <v>10.492559999999999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79.487845000000021</v>
      </c>
      <c r="BA63">
        <f t="shared" si="1"/>
        <v>2808.5811729999996</v>
      </c>
      <c r="BD63">
        <v>4.2945000000000002</v>
      </c>
      <c r="BE63">
        <v>0</v>
      </c>
      <c r="BF63">
        <v>8.3619999999999996E-3</v>
      </c>
      <c r="BG63">
        <v>0</v>
      </c>
      <c r="BH63">
        <v>0</v>
      </c>
      <c r="BI63">
        <v>0.85655999999999999</v>
      </c>
      <c r="BJ63">
        <v>0</v>
      </c>
      <c r="BK63">
        <v>0</v>
      </c>
      <c r="BL63">
        <v>0</v>
      </c>
      <c r="BM63">
        <v>0</v>
      </c>
      <c r="BN63">
        <v>2.0799999999999999E-2</v>
      </c>
      <c r="BO63">
        <v>2.0099999999999998</v>
      </c>
      <c r="BP63">
        <v>2.19</v>
      </c>
      <c r="BQ63">
        <v>3.4356</v>
      </c>
      <c r="BR63">
        <v>0</v>
      </c>
      <c r="BS63">
        <v>1.64</v>
      </c>
      <c r="BT63">
        <v>0</v>
      </c>
      <c r="BU63">
        <v>2.9693719999999999</v>
      </c>
      <c r="BV63">
        <v>1.342031</v>
      </c>
      <c r="BW63">
        <v>6.3</v>
      </c>
      <c r="BX63">
        <v>4.2584999999999997</v>
      </c>
      <c r="BY63">
        <v>0.26</v>
      </c>
      <c r="BZ63">
        <v>1.9378120000000001</v>
      </c>
      <c r="CA63">
        <v>3.5120239999999998</v>
      </c>
      <c r="CB63">
        <v>1.97</v>
      </c>
      <c r="CC63">
        <v>1.33</v>
      </c>
      <c r="CD63">
        <v>0.86</v>
      </c>
      <c r="CE63">
        <v>0</v>
      </c>
      <c r="CF63">
        <v>0.18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5.3144439999999999</v>
      </c>
      <c r="CM63">
        <v>1.8703129999999999</v>
      </c>
      <c r="CN63">
        <v>1.771482</v>
      </c>
      <c r="CO63">
        <v>2.25</v>
      </c>
      <c r="CP63">
        <v>0.99528000000000005</v>
      </c>
      <c r="CQ63">
        <v>2.79379</v>
      </c>
      <c r="CR63">
        <v>2.34</v>
      </c>
      <c r="CS63">
        <v>2.4601199999999999</v>
      </c>
      <c r="CT63">
        <v>1.5257000000000001</v>
      </c>
      <c r="CU63">
        <v>1.959376</v>
      </c>
      <c r="CV63">
        <v>2.6840619999999999</v>
      </c>
      <c r="CW63">
        <v>1.327717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79.487845000000021</v>
      </c>
    </row>
    <row r="64" spans="1:114">
      <c r="A64" t="s">
        <v>106</v>
      </c>
      <c r="B64">
        <v>0</v>
      </c>
      <c r="C64">
        <v>46.251199999999997</v>
      </c>
      <c r="D64">
        <v>0</v>
      </c>
      <c r="E64">
        <v>0</v>
      </c>
      <c r="F64">
        <v>76.681799999999996</v>
      </c>
      <c r="G64">
        <v>0</v>
      </c>
      <c r="H64">
        <v>0</v>
      </c>
      <c r="I64">
        <v>98.298000000000002</v>
      </c>
      <c r="J64">
        <v>1.7144999999999999</v>
      </c>
      <c r="K64">
        <v>687.84215500000005</v>
      </c>
      <c r="L64">
        <v>626.80499999999995</v>
      </c>
      <c r="M64">
        <v>92.92</v>
      </c>
      <c r="N64">
        <v>119.15625</v>
      </c>
      <c r="O64">
        <v>124.79062500000001</v>
      </c>
      <c r="P64">
        <v>127.262</v>
      </c>
      <c r="Q64">
        <v>21.938279999999999</v>
      </c>
      <c r="R64">
        <v>42.846803999999999</v>
      </c>
      <c r="S64">
        <v>26.620229999999999</v>
      </c>
      <c r="T64">
        <v>0.42</v>
      </c>
      <c r="U64">
        <v>279.18</v>
      </c>
      <c r="V64">
        <v>18.140333999999999</v>
      </c>
      <c r="W64">
        <v>41.883000000000003</v>
      </c>
      <c r="X64">
        <v>77.626000000000005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45.480800000000002</v>
      </c>
      <c r="AH64">
        <v>0</v>
      </c>
      <c r="AI64">
        <v>0</v>
      </c>
      <c r="AJ64">
        <v>0</v>
      </c>
      <c r="AK64">
        <v>54.572499999999998</v>
      </c>
      <c r="AL64">
        <v>40.088999999999999</v>
      </c>
      <c r="AM64">
        <v>0</v>
      </c>
      <c r="AN64">
        <v>0.60729</v>
      </c>
      <c r="AO64">
        <v>0</v>
      </c>
      <c r="AP64">
        <v>0.51239999999999997</v>
      </c>
      <c r="AQ64">
        <v>48.905999999999999</v>
      </c>
      <c r="AR64">
        <v>6.6239999999999997</v>
      </c>
      <c r="AS64">
        <v>10.492559999999999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79.487845000000021</v>
      </c>
      <c r="BA64">
        <f t="shared" si="1"/>
        <v>2817.5401729999999</v>
      </c>
      <c r="BD64">
        <v>4.2945000000000002</v>
      </c>
      <c r="BE64">
        <v>0</v>
      </c>
      <c r="BF64">
        <v>8.3619999999999996E-3</v>
      </c>
      <c r="BG64">
        <v>0</v>
      </c>
      <c r="BH64">
        <v>0</v>
      </c>
      <c r="BI64">
        <v>0.85655999999999999</v>
      </c>
      <c r="BJ64">
        <v>0</v>
      </c>
      <c r="BK64">
        <v>0</v>
      </c>
      <c r="BL64">
        <v>0</v>
      </c>
      <c r="BM64">
        <v>0</v>
      </c>
      <c r="BN64">
        <v>2.0799999999999999E-2</v>
      </c>
      <c r="BO64">
        <v>2.0099999999999998</v>
      </c>
      <c r="BP64">
        <v>2.19</v>
      </c>
      <c r="BQ64">
        <v>3.4356</v>
      </c>
      <c r="BR64">
        <v>0</v>
      </c>
      <c r="BS64">
        <v>1.64</v>
      </c>
      <c r="BT64">
        <v>0</v>
      </c>
      <c r="BU64">
        <v>2.9693719999999999</v>
      </c>
      <c r="BV64">
        <v>1.342031</v>
      </c>
      <c r="BW64">
        <v>6.3</v>
      </c>
      <c r="BX64">
        <v>4.2584999999999997</v>
      </c>
      <c r="BY64">
        <v>0.26</v>
      </c>
      <c r="BZ64">
        <v>1.9378120000000001</v>
      </c>
      <c r="CA64">
        <v>3.5120239999999998</v>
      </c>
      <c r="CB64">
        <v>1.97</v>
      </c>
      <c r="CC64">
        <v>1.33</v>
      </c>
      <c r="CD64">
        <v>0.86</v>
      </c>
      <c r="CE64">
        <v>0</v>
      </c>
      <c r="CF64">
        <v>0.18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5.3144439999999999</v>
      </c>
      <c r="CM64">
        <v>1.8703129999999999</v>
      </c>
      <c r="CN64">
        <v>1.771482</v>
      </c>
      <c r="CO64">
        <v>2.25</v>
      </c>
      <c r="CP64">
        <v>0.99528000000000005</v>
      </c>
      <c r="CQ64">
        <v>2.79379</v>
      </c>
      <c r="CR64">
        <v>2.34</v>
      </c>
      <c r="CS64">
        <v>2.4601199999999999</v>
      </c>
      <c r="CT64">
        <v>1.5257000000000001</v>
      </c>
      <c r="CU64">
        <v>1.959376</v>
      </c>
      <c r="CV64">
        <v>2.6840619999999999</v>
      </c>
      <c r="CW64">
        <v>1.327717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79.487845000000021</v>
      </c>
    </row>
    <row r="65" spans="1:114">
      <c r="A65" t="s">
        <v>107</v>
      </c>
      <c r="B65">
        <v>0</v>
      </c>
      <c r="C65">
        <v>46.251199999999997</v>
      </c>
      <c r="D65">
        <v>0</v>
      </c>
      <c r="E65">
        <v>0</v>
      </c>
      <c r="F65">
        <v>76.681799999999996</v>
      </c>
      <c r="G65">
        <v>0</v>
      </c>
      <c r="H65">
        <v>0</v>
      </c>
      <c r="I65">
        <v>98.298000000000002</v>
      </c>
      <c r="J65">
        <v>1.7144999999999999</v>
      </c>
      <c r="K65">
        <v>687.84215500000005</v>
      </c>
      <c r="L65">
        <v>626.80499999999995</v>
      </c>
      <c r="M65">
        <v>92.92</v>
      </c>
      <c r="N65">
        <v>119.15625</v>
      </c>
      <c r="O65">
        <v>124.79062500000001</v>
      </c>
      <c r="P65">
        <v>127.262</v>
      </c>
      <c r="Q65">
        <v>21.938279999999999</v>
      </c>
      <c r="R65">
        <v>42.846803999999999</v>
      </c>
      <c r="S65">
        <v>26.620229999999999</v>
      </c>
      <c r="T65">
        <v>0.42</v>
      </c>
      <c r="U65">
        <v>279.18</v>
      </c>
      <c r="V65">
        <v>18.140333999999999</v>
      </c>
      <c r="W65">
        <v>41.883000000000003</v>
      </c>
      <c r="X65">
        <v>77.626000000000005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18.288</v>
      </c>
      <c r="AG65">
        <v>45.480800000000002</v>
      </c>
      <c r="AH65">
        <v>0</v>
      </c>
      <c r="AI65">
        <v>0</v>
      </c>
      <c r="AJ65">
        <v>0</v>
      </c>
      <c r="AK65">
        <v>54.572499999999998</v>
      </c>
      <c r="AL65">
        <v>40.088999999999999</v>
      </c>
      <c r="AM65">
        <v>0</v>
      </c>
      <c r="AN65">
        <v>0.60729</v>
      </c>
      <c r="AO65">
        <v>0</v>
      </c>
      <c r="AP65">
        <v>0.51239999999999997</v>
      </c>
      <c r="AQ65">
        <v>48.905999999999999</v>
      </c>
      <c r="AR65">
        <v>6.6239999999999997</v>
      </c>
      <c r="AS65">
        <v>10.492559999999999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78.847845000000021</v>
      </c>
      <c r="BA65">
        <f t="shared" si="1"/>
        <v>2826.0441730000002</v>
      </c>
      <c r="BD65">
        <v>4.2945000000000002</v>
      </c>
      <c r="BE65">
        <v>0</v>
      </c>
      <c r="BF65">
        <v>8.3619999999999996E-3</v>
      </c>
      <c r="BG65">
        <v>0</v>
      </c>
      <c r="BH65">
        <v>0</v>
      </c>
      <c r="BI65">
        <v>0.85655999999999999</v>
      </c>
      <c r="BJ65">
        <v>0</v>
      </c>
      <c r="BK65">
        <v>0</v>
      </c>
      <c r="BL65">
        <v>0</v>
      </c>
      <c r="BM65">
        <v>0</v>
      </c>
      <c r="BN65">
        <v>2.0799999999999999E-2</v>
      </c>
      <c r="BO65">
        <v>2.0099999999999998</v>
      </c>
      <c r="BP65">
        <v>2.19</v>
      </c>
      <c r="BQ65">
        <v>3.4356</v>
      </c>
      <c r="BR65">
        <v>0</v>
      </c>
      <c r="BS65">
        <v>1.64</v>
      </c>
      <c r="BT65">
        <v>0</v>
      </c>
      <c r="BU65">
        <v>2.9693719999999999</v>
      </c>
      <c r="BV65">
        <v>1.342031</v>
      </c>
      <c r="BW65">
        <v>5.66</v>
      </c>
      <c r="BX65">
        <v>4.2584999999999997</v>
      </c>
      <c r="BY65">
        <v>0.26</v>
      </c>
      <c r="BZ65">
        <v>1.9378120000000001</v>
      </c>
      <c r="CA65">
        <v>3.5120239999999998</v>
      </c>
      <c r="CB65">
        <v>1.97</v>
      </c>
      <c r="CC65">
        <v>1.33</v>
      </c>
      <c r="CD65">
        <v>0.86</v>
      </c>
      <c r="CE65">
        <v>0</v>
      </c>
      <c r="CF65">
        <v>0.18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5.3144439999999999</v>
      </c>
      <c r="CM65">
        <v>1.8703129999999999</v>
      </c>
      <c r="CN65">
        <v>1.771482</v>
      </c>
      <c r="CO65">
        <v>2.25</v>
      </c>
      <c r="CP65">
        <v>0.99528000000000005</v>
      </c>
      <c r="CQ65">
        <v>2.79379</v>
      </c>
      <c r="CR65">
        <v>2.34</v>
      </c>
      <c r="CS65">
        <v>2.4601199999999999</v>
      </c>
      <c r="CT65">
        <v>1.5257000000000001</v>
      </c>
      <c r="CU65">
        <v>1.959376</v>
      </c>
      <c r="CV65">
        <v>2.6840619999999999</v>
      </c>
      <c r="CW65">
        <v>1.327717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78.847845000000021</v>
      </c>
    </row>
    <row r="66" spans="1:114">
      <c r="A66" t="s">
        <v>108</v>
      </c>
      <c r="B66">
        <v>0</v>
      </c>
      <c r="C66">
        <v>46.251199999999997</v>
      </c>
      <c r="D66">
        <v>0</v>
      </c>
      <c r="E66">
        <v>0</v>
      </c>
      <c r="F66">
        <v>76.681799999999996</v>
      </c>
      <c r="G66">
        <v>0</v>
      </c>
      <c r="H66">
        <v>0</v>
      </c>
      <c r="I66">
        <v>98.298000000000002</v>
      </c>
      <c r="J66">
        <v>1.7144999999999999</v>
      </c>
      <c r="K66">
        <v>687.84215500000005</v>
      </c>
      <c r="L66">
        <v>626.80499999999995</v>
      </c>
      <c r="M66">
        <v>92.92</v>
      </c>
      <c r="N66">
        <v>119.15625</v>
      </c>
      <c r="O66">
        <v>124.79062500000001</v>
      </c>
      <c r="P66">
        <v>127.262</v>
      </c>
      <c r="Q66">
        <v>21.938279999999999</v>
      </c>
      <c r="R66">
        <v>42.846803999999999</v>
      </c>
      <c r="S66">
        <v>26.620229999999999</v>
      </c>
      <c r="T66">
        <v>0.42</v>
      </c>
      <c r="U66">
        <v>279.18</v>
      </c>
      <c r="V66">
        <v>18.140333999999999</v>
      </c>
      <c r="W66">
        <v>41.883000000000003</v>
      </c>
      <c r="X66">
        <v>84.968999999999994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18.288</v>
      </c>
      <c r="AG66">
        <v>45.480800000000002</v>
      </c>
      <c r="AH66">
        <v>0</v>
      </c>
      <c r="AI66">
        <v>0</v>
      </c>
      <c r="AJ66">
        <v>0</v>
      </c>
      <c r="AK66">
        <v>54.572499999999998</v>
      </c>
      <c r="AL66">
        <v>40.088999999999999</v>
      </c>
      <c r="AM66">
        <v>0</v>
      </c>
      <c r="AN66">
        <v>0.60729</v>
      </c>
      <c r="AO66">
        <v>0</v>
      </c>
      <c r="AP66">
        <v>0.51239999999999997</v>
      </c>
      <c r="AQ66">
        <v>48.905999999999999</v>
      </c>
      <c r="AR66">
        <v>6.6239999999999997</v>
      </c>
      <c r="AS66">
        <v>10.492559999999999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77.897845000000018</v>
      </c>
      <c r="BA66">
        <f t="shared" si="1"/>
        <v>2832.4371729999998</v>
      </c>
      <c r="BD66">
        <v>4.2945000000000002</v>
      </c>
      <c r="BE66">
        <v>0</v>
      </c>
      <c r="BF66">
        <v>8.3619999999999996E-3</v>
      </c>
      <c r="BG66">
        <v>0</v>
      </c>
      <c r="BH66">
        <v>0</v>
      </c>
      <c r="BI66">
        <v>0.85655999999999999</v>
      </c>
      <c r="BJ66">
        <v>0</v>
      </c>
      <c r="BK66">
        <v>0</v>
      </c>
      <c r="BL66">
        <v>0</v>
      </c>
      <c r="BM66">
        <v>0</v>
      </c>
      <c r="BN66">
        <v>2.0799999999999999E-2</v>
      </c>
      <c r="BO66">
        <v>2.0099999999999998</v>
      </c>
      <c r="BP66">
        <v>2.19</v>
      </c>
      <c r="BQ66">
        <v>3.4356</v>
      </c>
      <c r="BR66">
        <v>0</v>
      </c>
      <c r="BS66">
        <v>1.64</v>
      </c>
      <c r="BT66">
        <v>0</v>
      </c>
      <c r="BU66">
        <v>2.9693719999999999</v>
      </c>
      <c r="BV66">
        <v>1.342031</v>
      </c>
      <c r="BW66">
        <v>4.71</v>
      </c>
      <c r="BX66">
        <v>4.2584999999999997</v>
      </c>
      <c r="BY66">
        <v>0.26</v>
      </c>
      <c r="BZ66">
        <v>1.9378120000000001</v>
      </c>
      <c r="CA66">
        <v>3.5120239999999998</v>
      </c>
      <c r="CB66">
        <v>1.97</v>
      </c>
      <c r="CC66">
        <v>1.33</v>
      </c>
      <c r="CD66">
        <v>0.86</v>
      </c>
      <c r="CE66">
        <v>0</v>
      </c>
      <c r="CF66">
        <v>0.18</v>
      </c>
      <c r="CG66">
        <v>3.77</v>
      </c>
      <c r="CH66">
        <v>0</v>
      </c>
      <c r="CI66">
        <v>5.34</v>
      </c>
      <c r="CJ66">
        <v>1.92</v>
      </c>
      <c r="CK66">
        <v>1.79</v>
      </c>
      <c r="CL66">
        <v>5.3144439999999999</v>
      </c>
      <c r="CM66">
        <v>1.8703129999999999</v>
      </c>
      <c r="CN66">
        <v>1.771482</v>
      </c>
      <c r="CO66">
        <v>2.25</v>
      </c>
      <c r="CP66">
        <v>0.99528000000000005</v>
      </c>
      <c r="CQ66">
        <v>2.79379</v>
      </c>
      <c r="CR66">
        <v>2.34</v>
      </c>
      <c r="CS66">
        <v>2.4601199999999999</v>
      </c>
      <c r="CT66">
        <v>1.5257000000000001</v>
      </c>
      <c r="CU66">
        <v>1.959376</v>
      </c>
      <c r="CV66">
        <v>2.6840619999999999</v>
      </c>
      <c r="CW66">
        <v>1.327717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77.897845000000018</v>
      </c>
    </row>
    <row r="67" spans="1:114">
      <c r="A67" t="s">
        <v>109</v>
      </c>
      <c r="B67">
        <v>0</v>
      </c>
      <c r="C67">
        <v>46.251199999999997</v>
      </c>
      <c r="D67">
        <v>0</v>
      </c>
      <c r="E67">
        <v>0</v>
      </c>
      <c r="F67">
        <v>76.681799999999996</v>
      </c>
      <c r="G67">
        <v>0</v>
      </c>
      <c r="H67">
        <v>0</v>
      </c>
      <c r="I67">
        <v>98.298000000000002</v>
      </c>
      <c r="J67">
        <v>1.7144999999999999</v>
      </c>
      <c r="K67">
        <v>687.84215500000005</v>
      </c>
      <c r="L67">
        <v>626.80499999999995</v>
      </c>
      <c r="M67">
        <v>92.92</v>
      </c>
      <c r="N67">
        <v>119.15625</v>
      </c>
      <c r="O67">
        <v>124.79062500000001</v>
      </c>
      <c r="P67">
        <v>127.262</v>
      </c>
      <c r="Q67">
        <v>21.938279999999999</v>
      </c>
      <c r="R67">
        <v>42.846803999999999</v>
      </c>
      <c r="S67">
        <v>26.620229999999999</v>
      </c>
      <c r="T67">
        <v>0.42</v>
      </c>
      <c r="U67">
        <v>279.18</v>
      </c>
      <c r="V67">
        <v>18.140333999999999</v>
      </c>
      <c r="W67">
        <v>41.883000000000003</v>
      </c>
      <c r="X67">
        <v>93.361000000000004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18.288</v>
      </c>
      <c r="AG67">
        <v>45.480800000000002</v>
      </c>
      <c r="AH67">
        <v>0</v>
      </c>
      <c r="AI67">
        <v>0</v>
      </c>
      <c r="AJ67">
        <v>0</v>
      </c>
      <c r="AK67">
        <v>54.572499999999998</v>
      </c>
      <c r="AL67">
        <v>12.782</v>
      </c>
      <c r="AM67">
        <v>0</v>
      </c>
      <c r="AN67">
        <v>0.60729</v>
      </c>
      <c r="AO67">
        <v>0</v>
      </c>
      <c r="AP67">
        <v>1.1529</v>
      </c>
      <c r="AQ67">
        <v>48.905999999999999</v>
      </c>
      <c r="AR67">
        <v>6.6239999999999997</v>
      </c>
      <c r="AS67">
        <v>10.492559999999999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77.245895000000019</v>
      </c>
      <c r="BA67">
        <f t="shared" si="1"/>
        <v>2813.5107229999999</v>
      </c>
      <c r="BD67">
        <v>4.2945000000000002</v>
      </c>
      <c r="BE67">
        <v>0</v>
      </c>
      <c r="BF67">
        <v>8.3619999999999996E-3</v>
      </c>
      <c r="BG67">
        <v>0</v>
      </c>
      <c r="BH67">
        <v>0</v>
      </c>
      <c r="BI67">
        <v>0.85655999999999999</v>
      </c>
      <c r="BJ67">
        <v>0</v>
      </c>
      <c r="BK67">
        <v>0</v>
      </c>
      <c r="BL67">
        <v>0</v>
      </c>
      <c r="BM67">
        <v>0</v>
      </c>
      <c r="BN67">
        <v>2.0799999999999999E-2</v>
      </c>
      <c r="BO67">
        <v>2.0099999999999998</v>
      </c>
      <c r="BP67">
        <v>2.19</v>
      </c>
      <c r="BQ67">
        <v>3.4356</v>
      </c>
      <c r="BR67">
        <v>0</v>
      </c>
      <c r="BS67">
        <v>1.64</v>
      </c>
      <c r="BT67">
        <v>0</v>
      </c>
      <c r="BU67">
        <v>2.9693719999999999</v>
      </c>
      <c r="BV67">
        <v>1.342031</v>
      </c>
      <c r="BW67">
        <v>4.2</v>
      </c>
      <c r="BX67">
        <v>4.1165500000000002</v>
      </c>
      <c r="BY67">
        <v>0.26</v>
      </c>
      <c r="BZ67">
        <v>1.9378120000000001</v>
      </c>
      <c r="CA67">
        <v>3.5120239999999998</v>
      </c>
      <c r="CB67">
        <v>1.97</v>
      </c>
      <c r="CC67">
        <v>1.33</v>
      </c>
      <c r="CD67">
        <v>0.86</v>
      </c>
      <c r="CE67">
        <v>0</v>
      </c>
      <c r="CF67">
        <v>0.18</v>
      </c>
      <c r="CG67">
        <v>3.77</v>
      </c>
      <c r="CH67">
        <v>0</v>
      </c>
      <c r="CI67">
        <v>5.34</v>
      </c>
      <c r="CJ67">
        <v>1.92</v>
      </c>
      <c r="CK67">
        <v>1.79</v>
      </c>
      <c r="CL67">
        <v>5.3144439999999999</v>
      </c>
      <c r="CM67">
        <v>1.8703129999999999</v>
      </c>
      <c r="CN67">
        <v>1.771482</v>
      </c>
      <c r="CO67">
        <v>2.25</v>
      </c>
      <c r="CP67">
        <v>0.99528000000000005</v>
      </c>
      <c r="CQ67">
        <v>2.79379</v>
      </c>
      <c r="CR67">
        <v>2.34</v>
      </c>
      <c r="CS67">
        <v>2.4601199999999999</v>
      </c>
      <c r="CT67">
        <v>1.5257000000000001</v>
      </c>
      <c r="CU67">
        <v>1.959376</v>
      </c>
      <c r="CV67">
        <v>2.6840619999999999</v>
      </c>
      <c r="CW67">
        <v>1.327717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77.245895000000019</v>
      </c>
    </row>
    <row r="68" spans="1:114">
      <c r="A68" t="s">
        <v>110</v>
      </c>
      <c r="B68">
        <v>0</v>
      </c>
      <c r="C68">
        <v>46.251199999999997</v>
      </c>
      <c r="D68">
        <v>0</v>
      </c>
      <c r="E68">
        <v>0</v>
      </c>
      <c r="F68">
        <v>76.681799999999996</v>
      </c>
      <c r="G68">
        <v>0</v>
      </c>
      <c r="H68">
        <v>0</v>
      </c>
      <c r="I68">
        <v>98.298000000000002</v>
      </c>
      <c r="J68">
        <v>1.7144999999999999</v>
      </c>
      <c r="K68">
        <v>687.84215500000005</v>
      </c>
      <c r="L68">
        <v>626.80499999999995</v>
      </c>
      <c r="M68">
        <v>92.92</v>
      </c>
      <c r="N68">
        <v>119.15625</v>
      </c>
      <c r="O68">
        <v>124.79062500000001</v>
      </c>
      <c r="P68">
        <v>127.262</v>
      </c>
      <c r="Q68">
        <v>21.938279999999999</v>
      </c>
      <c r="R68">
        <v>42.846803999999999</v>
      </c>
      <c r="S68">
        <v>26.620229999999999</v>
      </c>
      <c r="T68">
        <v>0.42</v>
      </c>
      <c r="U68">
        <v>279.18</v>
      </c>
      <c r="V68">
        <v>18.140333999999999</v>
      </c>
      <c r="W68">
        <v>41.883000000000003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9.0221999999999998</v>
      </c>
      <c r="AE68">
        <v>0</v>
      </c>
      <c r="AF68">
        <v>18.288</v>
      </c>
      <c r="AG68">
        <v>45.480800000000002</v>
      </c>
      <c r="AH68">
        <v>0</v>
      </c>
      <c r="AI68">
        <v>0</v>
      </c>
      <c r="AJ68">
        <v>0</v>
      </c>
      <c r="AK68">
        <v>54.572499999999998</v>
      </c>
      <c r="AL68">
        <v>2.5564</v>
      </c>
      <c r="AM68">
        <v>0</v>
      </c>
      <c r="AN68">
        <v>0.60729</v>
      </c>
      <c r="AO68">
        <v>0</v>
      </c>
      <c r="AP68">
        <v>1.1529</v>
      </c>
      <c r="AQ68">
        <v>65.207999999999998</v>
      </c>
      <c r="AR68">
        <v>6.6239999999999997</v>
      </c>
      <c r="AS68">
        <v>10.492559999999999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77.245895000000019</v>
      </c>
      <c r="BA68">
        <f t="shared" ref="BA68:BA98" si="4">SUM(B68:AZ68)</f>
        <v>2833.5920729999998</v>
      </c>
      <c r="BD68">
        <v>4.2945000000000002</v>
      </c>
      <c r="BE68">
        <v>0</v>
      </c>
      <c r="BF68">
        <v>8.3619999999999996E-3</v>
      </c>
      <c r="BG68">
        <v>0</v>
      </c>
      <c r="BH68">
        <v>0</v>
      </c>
      <c r="BI68">
        <v>0.85655999999999999</v>
      </c>
      <c r="BJ68">
        <v>0</v>
      </c>
      <c r="BK68">
        <v>0</v>
      </c>
      <c r="BL68">
        <v>0</v>
      </c>
      <c r="BM68">
        <v>0</v>
      </c>
      <c r="BN68">
        <v>2.0799999999999999E-2</v>
      </c>
      <c r="BO68">
        <v>2.0099999999999998</v>
      </c>
      <c r="BP68">
        <v>2.19</v>
      </c>
      <c r="BQ68">
        <v>3.4356</v>
      </c>
      <c r="BR68">
        <v>0</v>
      </c>
      <c r="BS68">
        <v>1.64</v>
      </c>
      <c r="BT68">
        <v>0</v>
      </c>
      <c r="BU68">
        <v>2.9693719999999999</v>
      </c>
      <c r="BV68">
        <v>1.342031</v>
      </c>
      <c r="BW68">
        <v>4.2</v>
      </c>
      <c r="BX68">
        <v>4.1165500000000002</v>
      </c>
      <c r="BY68">
        <v>0.26</v>
      </c>
      <c r="BZ68">
        <v>1.9378120000000001</v>
      </c>
      <c r="CA68">
        <v>3.5120239999999998</v>
      </c>
      <c r="CB68">
        <v>1.97</v>
      </c>
      <c r="CC68">
        <v>1.33</v>
      </c>
      <c r="CD68">
        <v>0.86</v>
      </c>
      <c r="CE68">
        <v>0</v>
      </c>
      <c r="CF68">
        <v>0.18</v>
      </c>
      <c r="CG68">
        <v>3.77</v>
      </c>
      <c r="CH68">
        <v>0</v>
      </c>
      <c r="CI68">
        <v>5.34</v>
      </c>
      <c r="CJ68">
        <v>1.92</v>
      </c>
      <c r="CK68">
        <v>1.79</v>
      </c>
      <c r="CL68">
        <v>5.3144439999999999</v>
      </c>
      <c r="CM68">
        <v>1.8703129999999999</v>
      </c>
      <c r="CN68">
        <v>1.771482</v>
      </c>
      <c r="CO68">
        <v>2.25</v>
      </c>
      <c r="CP68">
        <v>0.99528000000000005</v>
      </c>
      <c r="CQ68">
        <v>2.79379</v>
      </c>
      <c r="CR68">
        <v>2.34</v>
      </c>
      <c r="CS68">
        <v>2.4601199999999999</v>
      </c>
      <c r="CT68">
        <v>1.5257000000000001</v>
      </c>
      <c r="CU68">
        <v>1.959376</v>
      </c>
      <c r="CV68">
        <v>2.6840619999999999</v>
      </c>
      <c r="CW68">
        <v>1.327717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77.245895000000019</v>
      </c>
    </row>
    <row r="69" spans="1:114">
      <c r="A69" t="s">
        <v>111</v>
      </c>
      <c r="B69">
        <v>0</v>
      </c>
      <c r="C69">
        <v>46.251199999999997</v>
      </c>
      <c r="D69">
        <v>0</v>
      </c>
      <c r="E69">
        <v>0</v>
      </c>
      <c r="F69">
        <v>76.681799999999996</v>
      </c>
      <c r="G69">
        <v>0</v>
      </c>
      <c r="H69">
        <v>0</v>
      </c>
      <c r="I69">
        <v>98.298000000000002</v>
      </c>
      <c r="J69">
        <v>1.7144999999999999</v>
      </c>
      <c r="K69">
        <v>687.84215500000005</v>
      </c>
      <c r="L69">
        <v>626.80499999999995</v>
      </c>
      <c r="M69">
        <v>92.92</v>
      </c>
      <c r="N69">
        <v>119.15625</v>
      </c>
      <c r="O69">
        <v>124.79062500000001</v>
      </c>
      <c r="P69">
        <v>127.262</v>
      </c>
      <c r="Q69">
        <v>21.938279999999999</v>
      </c>
      <c r="R69">
        <v>42.846803999999999</v>
      </c>
      <c r="S69">
        <v>26.620229999999999</v>
      </c>
      <c r="T69">
        <v>0.42</v>
      </c>
      <c r="U69">
        <v>279.18</v>
      </c>
      <c r="V69">
        <v>18.140333999999999</v>
      </c>
      <c r="W69">
        <v>42.186500000000002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9.0221999999999998</v>
      </c>
      <c r="AE69">
        <v>0</v>
      </c>
      <c r="AF69">
        <v>18.288</v>
      </c>
      <c r="AG69">
        <v>45.480800000000002</v>
      </c>
      <c r="AH69">
        <v>20.3216</v>
      </c>
      <c r="AI69">
        <v>0</v>
      </c>
      <c r="AJ69">
        <v>0</v>
      </c>
      <c r="AK69">
        <v>54.572499999999998</v>
      </c>
      <c r="AL69">
        <v>2.5564</v>
      </c>
      <c r="AM69">
        <v>0</v>
      </c>
      <c r="AN69">
        <v>0.60729</v>
      </c>
      <c r="AO69">
        <v>0</v>
      </c>
      <c r="AP69">
        <v>5.3802000000000003</v>
      </c>
      <c r="AQ69">
        <v>65.207999999999998</v>
      </c>
      <c r="AR69">
        <v>6.6239999999999997</v>
      </c>
      <c r="AS69">
        <v>10.492559999999999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77.773695000000018</v>
      </c>
      <c r="BA69">
        <f t="shared" si="4"/>
        <v>2858.9722729999999</v>
      </c>
      <c r="BD69">
        <v>4.2945000000000002</v>
      </c>
      <c r="BE69">
        <v>0</v>
      </c>
      <c r="BF69">
        <v>8.3619999999999996E-3</v>
      </c>
      <c r="BG69">
        <v>0</v>
      </c>
      <c r="BH69">
        <v>0</v>
      </c>
      <c r="BI69">
        <v>0.85655999999999999</v>
      </c>
      <c r="BJ69">
        <v>0</v>
      </c>
      <c r="BK69">
        <v>0</v>
      </c>
      <c r="BL69">
        <v>0</v>
      </c>
      <c r="BM69">
        <v>0</v>
      </c>
      <c r="BN69">
        <v>2.0799999999999999E-2</v>
      </c>
      <c r="BO69">
        <v>2.0099999999999998</v>
      </c>
      <c r="BP69">
        <v>2.19</v>
      </c>
      <c r="BQ69">
        <v>3.4356</v>
      </c>
      <c r="BR69">
        <v>0</v>
      </c>
      <c r="BS69">
        <v>1.64</v>
      </c>
      <c r="BT69">
        <v>0.4158</v>
      </c>
      <c r="BU69">
        <v>2.9693719999999999</v>
      </c>
      <c r="BV69">
        <v>1.342031</v>
      </c>
      <c r="BW69">
        <v>4.2</v>
      </c>
      <c r="BX69">
        <v>4.1165500000000002</v>
      </c>
      <c r="BY69">
        <v>0.26</v>
      </c>
      <c r="BZ69">
        <v>1.9378120000000001</v>
      </c>
      <c r="CA69">
        <v>3.5120239999999998</v>
      </c>
      <c r="CB69">
        <v>1.97</v>
      </c>
      <c r="CC69">
        <v>1.33</v>
      </c>
      <c r="CD69">
        <v>0.86</v>
      </c>
      <c r="CE69">
        <v>0</v>
      </c>
      <c r="CF69">
        <v>0.18</v>
      </c>
      <c r="CG69">
        <v>3.77</v>
      </c>
      <c r="CH69">
        <v>0.112</v>
      </c>
      <c r="CI69">
        <v>5.34</v>
      </c>
      <c r="CJ69">
        <v>1.92</v>
      </c>
      <c r="CK69">
        <v>1.79</v>
      </c>
      <c r="CL69">
        <v>5.3144439999999999</v>
      </c>
      <c r="CM69">
        <v>1.8703129999999999</v>
      </c>
      <c r="CN69">
        <v>1.771482</v>
      </c>
      <c r="CO69">
        <v>2.25</v>
      </c>
      <c r="CP69">
        <v>0.99528000000000005</v>
      </c>
      <c r="CQ69">
        <v>2.79379</v>
      </c>
      <c r="CR69">
        <v>2.34</v>
      </c>
      <c r="CS69">
        <v>2.4601199999999999</v>
      </c>
      <c r="CT69">
        <v>1.5257000000000001</v>
      </c>
      <c r="CU69">
        <v>1.959376</v>
      </c>
      <c r="CV69">
        <v>2.6840619999999999</v>
      </c>
      <c r="CW69">
        <v>1.327717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77.773695000000018</v>
      </c>
    </row>
    <row r="70" spans="1:114">
      <c r="A70" t="s">
        <v>112</v>
      </c>
      <c r="B70">
        <v>0</v>
      </c>
      <c r="C70">
        <v>46.251199999999997</v>
      </c>
      <c r="D70">
        <v>0</v>
      </c>
      <c r="E70">
        <v>0</v>
      </c>
      <c r="F70">
        <v>76.681799999999996</v>
      </c>
      <c r="G70">
        <v>0</v>
      </c>
      <c r="H70">
        <v>0</v>
      </c>
      <c r="I70">
        <v>98.298000000000002</v>
      </c>
      <c r="J70">
        <v>1.7144999999999999</v>
      </c>
      <c r="K70">
        <v>687.84215500000005</v>
      </c>
      <c r="L70">
        <v>626.80499999999995</v>
      </c>
      <c r="M70">
        <v>92.92</v>
      </c>
      <c r="N70">
        <v>119.15625</v>
      </c>
      <c r="O70">
        <v>124.79062500000001</v>
      </c>
      <c r="P70">
        <v>127.262</v>
      </c>
      <c r="Q70">
        <v>21.938279999999999</v>
      </c>
      <c r="R70">
        <v>42.846803999999999</v>
      </c>
      <c r="S70">
        <v>26.620229999999999</v>
      </c>
      <c r="T70">
        <v>0.42</v>
      </c>
      <c r="U70">
        <v>279.18</v>
      </c>
      <c r="V70">
        <v>18.140333999999999</v>
      </c>
      <c r="W70">
        <v>42.186500000000002</v>
      </c>
      <c r="X70">
        <v>98.34375</v>
      </c>
      <c r="Y70">
        <v>0</v>
      </c>
      <c r="Z70">
        <v>0</v>
      </c>
      <c r="AA70">
        <v>0</v>
      </c>
      <c r="AB70">
        <v>2.7759999999999998</v>
      </c>
      <c r="AC70">
        <v>10.02744</v>
      </c>
      <c r="AD70">
        <v>9.4322999999999997</v>
      </c>
      <c r="AE70">
        <v>17.011199999999999</v>
      </c>
      <c r="AF70">
        <v>18.288</v>
      </c>
      <c r="AG70">
        <v>45.480800000000002</v>
      </c>
      <c r="AH70">
        <v>43.965000000000003</v>
      </c>
      <c r="AI70">
        <v>0</v>
      </c>
      <c r="AJ70">
        <v>0</v>
      </c>
      <c r="AK70">
        <v>54.572499999999998</v>
      </c>
      <c r="AL70">
        <v>2.5564</v>
      </c>
      <c r="AM70">
        <v>0</v>
      </c>
      <c r="AN70">
        <v>0.60729</v>
      </c>
      <c r="AO70">
        <v>0</v>
      </c>
      <c r="AP70">
        <v>5.3802000000000003</v>
      </c>
      <c r="AQ70">
        <v>65.207999999999998</v>
      </c>
      <c r="AR70">
        <v>6.6239999999999997</v>
      </c>
      <c r="AS70">
        <v>10.492559999999999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78.499295000000018</v>
      </c>
      <c r="BA70">
        <f t="shared" si="4"/>
        <v>2913.5660129999997</v>
      </c>
      <c r="BD70">
        <v>4.2945000000000002</v>
      </c>
      <c r="BE70">
        <v>0</v>
      </c>
      <c r="BF70">
        <v>8.3619999999999996E-3</v>
      </c>
      <c r="BG70">
        <v>0</v>
      </c>
      <c r="BH70">
        <v>0</v>
      </c>
      <c r="BI70">
        <v>0.85655999999999999</v>
      </c>
      <c r="BJ70">
        <v>0</v>
      </c>
      <c r="BK70">
        <v>0</v>
      </c>
      <c r="BL70">
        <v>0</v>
      </c>
      <c r="BM70">
        <v>0</v>
      </c>
      <c r="BN70">
        <v>2.0799999999999999E-2</v>
      </c>
      <c r="BO70">
        <v>2.0099999999999998</v>
      </c>
      <c r="BP70">
        <v>2.19</v>
      </c>
      <c r="BQ70">
        <v>3.4356</v>
      </c>
      <c r="BR70">
        <v>6.9000000000000006E-2</v>
      </c>
      <c r="BS70">
        <v>1.64</v>
      </c>
      <c r="BT70">
        <v>0.83160000000000001</v>
      </c>
      <c r="BU70">
        <v>2.9693719999999999</v>
      </c>
      <c r="BV70">
        <v>1.342031</v>
      </c>
      <c r="BW70">
        <v>4.2</v>
      </c>
      <c r="BX70">
        <v>4.1165500000000002</v>
      </c>
      <c r="BY70">
        <v>0.26</v>
      </c>
      <c r="BZ70">
        <v>1.9378120000000001</v>
      </c>
      <c r="CA70">
        <v>3.5120239999999998</v>
      </c>
      <c r="CB70">
        <v>1.97</v>
      </c>
      <c r="CC70">
        <v>1.33</v>
      </c>
      <c r="CD70">
        <v>0.86</v>
      </c>
      <c r="CE70">
        <v>0</v>
      </c>
      <c r="CF70">
        <v>0.18</v>
      </c>
      <c r="CG70">
        <v>3.77</v>
      </c>
      <c r="CH70">
        <v>0.3528</v>
      </c>
      <c r="CI70">
        <v>5.34</v>
      </c>
      <c r="CJ70">
        <v>1.92</v>
      </c>
      <c r="CK70">
        <v>1.79</v>
      </c>
      <c r="CL70">
        <v>5.3144439999999999</v>
      </c>
      <c r="CM70">
        <v>1.8703129999999999</v>
      </c>
      <c r="CN70">
        <v>1.771482</v>
      </c>
      <c r="CO70">
        <v>2.25</v>
      </c>
      <c r="CP70">
        <v>0.99528000000000005</v>
      </c>
      <c r="CQ70">
        <v>2.79379</v>
      </c>
      <c r="CR70">
        <v>2.34</v>
      </c>
      <c r="CS70">
        <v>2.4601199999999999</v>
      </c>
      <c r="CT70">
        <v>1.5257000000000001</v>
      </c>
      <c r="CU70">
        <v>1.959376</v>
      </c>
      <c r="CV70">
        <v>2.6840619999999999</v>
      </c>
      <c r="CW70">
        <v>1.327717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78.499295000000018</v>
      </c>
    </row>
    <row r="71" spans="1:114">
      <c r="A71" t="s">
        <v>113</v>
      </c>
      <c r="B71">
        <v>0</v>
      </c>
      <c r="C71">
        <v>46.251199999999997</v>
      </c>
      <c r="D71">
        <v>0</v>
      </c>
      <c r="E71">
        <v>0</v>
      </c>
      <c r="F71">
        <v>76.681799999999996</v>
      </c>
      <c r="G71">
        <v>0</v>
      </c>
      <c r="H71">
        <v>0</v>
      </c>
      <c r="I71">
        <v>98.298000000000002</v>
      </c>
      <c r="J71">
        <v>1.7144999999999999</v>
      </c>
      <c r="K71">
        <v>687.84215500000005</v>
      </c>
      <c r="L71">
        <v>626.80499999999995</v>
      </c>
      <c r="M71">
        <v>92.92</v>
      </c>
      <c r="N71">
        <v>119.15625</v>
      </c>
      <c r="O71">
        <v>124.79062500000001</v>
      </c>
      <c r="P71">
        <v>127.262</v>
      </c>
      <c r="Q71">
        <v>21.938279999999999</v>
      </c>
      <c r="R71">
        <v>42.846803999999999</v>
      </c>
      <c r="S71">
        <v>26.620229999999999</v>
      </c>
      <c r="T71">
        <v>0.42</v>
      </c>
      <c r="U71">
        <v>279.18</v>
      </c>
      <c r="V71">
        <v>18.140333999999999</v>
      </c>
      <c r="W71">
        <v>42.186500000000002</v>
      </c>
      <c r="X71">
        <v>98.34375</v>
      </c>
      <c r="Y71">
        <v>0</v>
      </c>
      <c r="Z71">
        <v>0</v>
      </c>
      <c r="AA71">
        <v>3.7919999999999998</v>
      </c>
      <c r="AB71">
        <v>13.602399999999999</v>
      </c>
      <c r="AC71">
        <v>10.02744</v>
      </c>
      <c r="AD71">
        <v>18.864599999999999</v>
      </c>
      <c r="AE71">
        <v>34.022399999999998</v>
      </c>
      <c r="AF71">
        <v>27.431999999999999</v>
      </c>
      <c r="AG71">
        <v>45.480800000000002</v>
      </c>
      <c r="AH71">
        <v>68.39</v>
      </c>
      <c r="AI71">
        <v>0</v>
      </c>
      <c r="AJ71">
        <v>0</v>
      </c>
      <c r="AK71">
        <v>54.572499999999998</v>
      </c>
      <c r="AL71">
        <v>2.5564</v>
      </c>
      <c r="AM71">
        <v>2.758</v>
      </c>
      <c r="AN71">
        <v>0.60729</v>
      </c>
      <c r="AO71">
        <v>0</v>
      </c>
      <c r="AP71">
        <v>5.3802000000000003</v>
      </c>
      <c r="AQ71">
        <v>65.207999999999998</v>
      </c>
      <c r="AR71">
        <v>8.2799999999999994</v>
      </c>
      <c r="AS71">
        <v>10.492559999999999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79.126223000000024</v>
      </c>
      <c r="BA71">
        <f t="shared" si="4"/>
        <v>2993.2378409999997</v>
      </c>
      <c r="BD71">
        <v>4.2945000000000002</v>
      </c>
      <c r="BE71">
        <v>0</v>
      </c>
      <c r="BF71">
        <v>8.3619999999999996E-3</v>
      </c>
      <c r="BG71">
        <v>0</v>
      </c>
      <c r="BH71">
        <v>0</v>
      </c>
      <c r="BI71">
        <v>0.85655999999999999</v>
      </c>
      <c r="BJ71">
        <v>0</v>
      </c>
      <c r="BK71">
        <v>0</v>
      </c>
      <c r="BL71">
        <v>0</v>
      </c>
      <c r="BM71">
        <v>0</v>
      </c>
      <c r="BN71">
        <v>2.0799999999999999E-2</v>
      </c>
      <c r="BO71">
        <v>2.0099999999999998</v>
      </c>
      <c r="BP71">
        <v>2.19</v>
      </c>
      <c r="BQ71">
        <v>3.4356</v>
      </c>
      <c r="BR71">
        <v>0.49992799999999998</v>
      </c>
      <c r="BS71">
        <v>1.64</v>
      </c>
      <c r="BT71">
        <v>0.83160000000000001</v>
      </c>
      <c r="BU71">
        <v>2.9693719999999999</v>
      </c>
      <c r="BV71">
        <v>1.342031</v>
      </c>
      <c r="BW71">
        <v>4.2</v>
      </c>
      <c r="BX71">
        <v>4.1165500000000002</v>
      </c>
      <c r="BY71">
        <v>0.26</v>
      </c>
      <c r="BZ71">
        <v>1.9378120000000001</v>
      </c>
      <c r="CA71">
        <v>3.5120239999999998</v>
      </c>
      <c r="CB71">
        <v>1.97</v>
      </c>
      <c r="CC71">
        <v>1.33</v>
      </c>
      <c r="CD71">
        <v>0.86</v>
      </c>
      <c r="CE71">
        <v>0</v>
      </c>
      <c r="CF71">
        <v>0.18</v>
      </c>
      <c r="CG71">
        <v>3.77</v>
      </c>
      <c r="CH71">
        <v>0.54879999999999995</v>
      </c>
      <c r="CI71">
        <v>5.34</v>
      </c>
      <c r="CJ71">
        <v>1.92</v>
      </c>
      <c r="CK71">
        <v>1.79</v>
      </c>
      <c r="CL71">
        <v>5.3144439999999999</v>
      </c>
      <c r="CM71">
        <v>1.8703129999999999</v>
      </c>
      <c r="CN71">
        <v>1.771482</v>
      </c>
      <c r="CO71">
        <v>2.25</v>
      </c>
      <c r="CP71">
        <v>0.99528000000000005</v>
      </c>
      <c r="CQ71">
        <v>2.79379</v>
      </c>
      <c r="CR71">
        <v>2.34</v>
      </c>
      <c r="CS71">
        <v>2.4601199999999999</v>
      </c>
      <c r="CT71">
        <v>1.5257000000000001</v>
      </c>
      <c r="CU71">
        <v>1.959376</v>
      </c>
      <c r="CV71">
        <v>2.6840619999999999</v>
      </c>
      <c r="CW71">
        <v>1.327717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79.126223000000024</v>
      </c>
    </row>
    <row r="72" spans="1:114">
      <c r="A72" t="s">
        <v>114</v>
      </c>
      <c r="B72">
        <v>0</v>
      </c>
      <c r="C72">
        <v>46.251199999999997</v>
      </c>
      <c r="D72">
        <v>0</v>
      </c>
      <c r="E72">
        <v>0</v>
      </c>
      <c r="F72">
        <v>76.681799999999996</v>
      </c>
      <c r="G72">
        <v>0</v>
      </c>
      <c r="H72">
        <v>0</v>
      </c>
      <c r="I72">
        <v>98.298000000000002</v>
      </c>
      <c r="J72">
        <v>1.7144999999999999</v>
      </c>
      <c r="K72">
        <v>687.84215500000005</v>
      </c>
      <c r="L72">
        <v>626.80499999999995</v>
      </c>
      <c r="M72">
        <v>92.92</v>
      </c>
      <c r="N72">
        <v>119.15625</v>
      </c>
      <c r="O72">
        <v>124.79062500000001</v>
      </c>
      <c r="P72">
        <v>127.262</v>
      </c>
      <c r="Q72">
        <v>21.938279999999999</v>
      </c>
      <c r="R72">
        <v>42.846803999999999</v>
      </c>
      <c r="S72">
        <v>26.620229999999999</v>
      </c>
      <c r="T72">
        <v>0.42</v>
      </c>
      <c r="U72">
        <v>279.18</v>
      </c>
      <c r="V72">
        <v>18.140333999999999</v>
      </c>
      <c r="W72">
        <v>42.186500000000002</v>
      </c>
      <c r="X72">
        <v>98.34375</v>
      </c>
      <c r="Y72">
        <v>0</v>
      </c>
      <c r="Z72">
        <v>2.2000000000000002</v>
      </c>
      <c r="AA72">
        <v>17.774999999999999</v>
      </c>
      <c r="AB72">
        <v>27.343599999999999</v>
      </c>
      <c r="AC72">
        <v>20.074670999999999</v>
      </c>
      <c r="AD72">
        <v>28.296900000000001</v>
      </c>
      <c r="AE72">
        <v>34.022399999999998</v>
      </c>
      <c r="AF72">
        <v>27.431999999999999</v>
      </c>
      <c r="AG72">
        <v>45.480800000000002</v>
      </c>
      <c r="AH72">
        <v>93.792000000000002</v>
      </c>
      <c r="AI72">
        <v>3.9569999999999999</v>
      </c>
      <c r="AJ72">
        <v>0</v>
      </c>
      <c r="AK72">
        <v>54.572499999999998</v>
      </c>
      <c r="AL72">
        <v>2.5564</v>
      </c>
      <c r="AM72">
        <v>5.1022999999999996</v>
      </c>
      <c r="AN72">
        <v>0.60729</v>
      </c>
      <c r="AO72">
        <v>0</v>
      </c>
      <c r="AP72">
        <v>5.3802000000000003</v>
      </c>
      <c r="AQ72">
        <v>65.207999999999998</v>
      </c>
      <c r="AR72">
        <v>8.2799999999999994</v>
      </c>
      <c r="AS72">
        <v>10.492559999999999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79.642823000000021</v>
      </c>
      <c r="BA72">
        <f t="shared" si="4"/>
        <v>3074.8614719999996</v>
      </c>
      <c r="BD72">
        <v>4.2945000000000002</v>
      </c>
      <c r="BE72">
        <v>0</v>
      </c>
      <c r="BF72">
        <v>8.3619999999999996E-3</v>
      </c>
      <c r="BG72">
        <v>0</v>
      </c>
      <c r="BH72">
        <v>0</v>
      </c>
      <c r="BI72">
        <v>0.85655999999999999</v>
      </c>
      <c r="BJ72">
        <v>0</v>
      </c>
      <c r="BK72">
        <v>0</v>
      </c>
      <c r="BL72">
        <v>0</v>
      </c>
      <c r="BM72">
        <v>0</v>
      </c>
      <c r="BN72">
        <v>2.0799999999999999E-2</v>
      </c>
      <c r="BO72">
        <v>2.0099999999999998</v>
      </c>
      <c r="BP72">
        <v>2.19</v>
      </c>
      <c r="BQ72">
        <v>3.4356</v>
      </c>
      <c r="BR72">
        <v>0.49992799999999998</v>
      </c>
      <c r="BS72">
        <v>1.64</v>
      </c>
      <c r="BT72">
        <v>1.1466000000000001</v>
      </c>
      <c r="BU72">
        <v>2.9693719999999999</v>
      </c>
      <c r="BV72">
        <v>1.342031</v>
      </c>
      <c r="BW72">
        <v>4.2</v>
      </c>
      <c r="BX72">
        <v>4.1165500000000002</v>
      </c>
      <c r="BY72">
        <v>0.26</v>
      </c>
      <c r="BZ72">
        <v>1.9378120000000001</v>
      </c>
      <c r="CA72">
        <v>3.5120239999999998</v>
      </c>
      <c r="CB72">
        <v>1.97</v>
      </c>
      <c r="CC72">
        <v>1.33</v>
      </c>
      <c r="CD72">
        <v>0.86</v>
      </c>
      <c r="CE72">
        <v>0</v>
      </c>
      <c r="CF72">
        <v>0.18</v>
      </c>
      <c r="CG72">
        <v>3.77</v>
      </c>
      <c r="CH72">
        <v>0.75039999999999996</v>
      </c>
      <c r="CI72">
        <v>5.34</v>
      </c>
      <c r="CJ72">
        <v>1.92</v>
      </c>
      <c r="CK72">
        <v>1.79</v>
      </c>
      <c r="CL72">
        <v>5.3144439999999999</v>
      </c>
      <c r="CM72">
        <v>1.8703129999999999</v>
      </c>
      <c r="CN72">
        <v>1.771482</v>
      </c>
      <c r="CO72">
        <v>2.25</v>
      </c>
      <c r="CP72">
        <v>0.99528000000000005</v>
      </c>
      <c r="CQ72">
        <v>2.79379</v>
      </c>
      <c r="CR72">
        <v>2.34</v>
      </c>
      <c r="CS72">
        <v>2.4601199999999999</v>
      </c>
      <c r="CT72">
        <v>1.5257000000000001</v>
      </c>
      <c r="CU72">
        <v>1.959376</v>
      </c>
      <c r="CV72">
        <v>2.6840619999999999</v>
      </c>
      <c r="CW72">
        <v>1.327717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79.642823000000021</v>
      </c>
    </row>
    <row r="73" spans="1:114">
      <c r="A73" t="s">
        <v>115</v>
      </c>
      <c r="B73">
        <v>0</v>
      </c>
      <c r="C73">
        <v>46.251199999999997</v>
      </c>
      <c r="D73">
        <v>0</v>
      </c>
      <c r="E73">
        <v>0</v>
      </c>
      <c r="F73">
        <v>76.681799999999996</v>
      </c>
      <c r="G73">
        <v>0</v>
      </c>
      <c r="H73">
        <v>0</v>
      </c>
      <c r="I73">
        <v>98.298000000000002</v>
      </c>
      <c r="J73">
        <v>1.7144999999999999</v>
      </c>
      <c r="K73">
        <v>687.84215500000005</v>
      </c>
      <c r="L73">
        <v>626.80499999999995</v>
      </c>
      <c r="M73">
        <v>92.92</v>
      </c>
      <c r="N73">
        <v>119.15625</v>
      </c>
      <c r="O73">
        <v>124.79062500000001</v>
      </c>
      <c r="P73">
        <v>127.262</v>
      </c>
      <c r="Q73">
        <v>21.938279999999999</v>
      </c>
      <c r="R73">
        <v>42.846803999999999</v>
      </c>
      <c r="S73">
        <v>26.620229999999999</v>
      </c>
      <c r="T73">
        <v>0.42</v>
      </c>
      <c r="U73">
        <v>279.18</v>
      </c>
      <c r="V73">
        <v>18.140333999999999</v>
      </c>
      <c r="W73">
        <v>43.704000000000001</v>
      </c>
      <c r="X73">
        <v>98.34375</v>
      </c>
      <c r="Y73">
        <v>0</v>
      </c>
      <c r="Z73">
        <v>13.1076</v>
      </c>
      <c r="AA73">
        <v>28.09872</v>
      </c>
      <c r="AB73">
        <v>27.426880000000001</v>
      </c>
      <c r="AC73">
        <v>20.054880000000001</v>
      </c>
      <c r="AD73">
        <v>28.296900000000001</v>
      </c>
      <c r="AE73">
        <v>51.166499999999999</v>
      </c>
      <c r="AF73">
        <v>30.784800000000001</v>
      </c>
      <c r="AG73">
        <v>45.480800000000002</v>
      </c>
      <c r="AH73">
        <v>131.89500000000001</v>
      </c>
      <c r="AI73">
        <v>17.146999999999998</v>
      </c>
      <c r="AJ73">
        <v>0</v>
      </c>
      <c r="AK73">
        <v>54.572499999999998</v>
      </c>
      <c r="AL73">
        <v>2.5564</v>
      </c>
      <c r="AM73">
        <v>9.6530000000000005</v>
      </c>
      <c r="AN73">
        <v>0.60729</v>
      </c>
      <c r="AO73">
        <v>0</v>
      </c>
      <c r="AP73">
        <v>1.1529</v>
      </c>
      <c r="AQ73">
        <v>65.207999999999998</v>
      </c>
      <c r="AR73">
        <v>27.6</v>
      </c>
      <c r="AS73">
        <v>8.0711999999999993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80.247823000000025</v>
      </c>
      <c r="BA73">
        <f t="shared" si="4"/>
        <v>3187.2907209999994</v>
      </c>
      <c r="BD73">
        <v>4.2945000000000002</v>
      </c>
      <c r="BE73">
        <v>0</v>
      </c>
      <c r="BF73">
        <v>8.3619999999999996E-3</v>
      </c>
      <c r="BG73">
        <v>0</v>
      </c>
      <c r="BH73">
        <v>0</v>
      </c>
      <c r="BI73">
        <v>0.85655999999999999</v>
      </c>
      <c r="BJ73">
        <v>0</v>
      </c>
      <c r="BK73">
        <v>0</v>
      </c>
      <c r="BL73">
        <v>0</v>
      </c>
      <c r="BM73">
        <v>0</v>
      </c>
      <c r="BN73">
        <v>2.0799999999999999E-2</v>
      </c>
      <c r="BO73">
        <v>2.0099999999999998</v>
      </c>
      <c r="BP73">
        <v>2.19</v>
      </c>
      <c r="BQ73">
        <v>3.4356</v>
      </c>
      <c r="BR73">
        <v>0.49992799999999998</v>
      </c>
      <c r="BS73">
        <v>1.64</v>
      </c>
      <c r="BT73">
        <v>1.2474000000000001</v>
      </c>
      <c r="BU73">
        <v>2.9693719999999999</v>
      </c>
      <c r="BV73">
        <v>1.342031</v>
      </c>
      <c r="BW73">
        <v>4.2</v>
      </c>
      <c r="BX73">
        <v>4.1165500000000002</v>
      </c>
      <c r="BY73">
        <v>0.26</v>
      </c>
      <c r="BZ73">
        <v>1.9378120000000001</v>
      </c>
      <c r="CA73">
        <v>3.5120239999999998</v>
      </c>
      <c r="CB73">
        <v>1.97</v>
      </c>
      <c r="CC73">
        <v>1.33</v>
      </c>
      <c r="CD73">
        <v>0.86</v>
      </c>
      <c r="CE73">
        <v>0</v>
      </c>
      <c r="CF73">
        <v>0.17</v>
      </c>
      <c r="CG73">
        <v>3.77</v>
      </c>
      <c r="CH73">
        <v>1.0556000000000001</v>
      </c>
      <c r="CI73">
        <v>5.34</v>
      </c>
      <c r="CJ73">
        <v>1.92</v>
      </c>
      <c r="CK73">
        <v>1.79</v>
      </c>
      <c r="CL73">
        <v>5.3144439999999999</v>
      </c>
      <c r="CM73">
        <v>1.8703129999999999</v>
      </c>
      <c r="CN73">
        <v>1.771482</v>
      </c>
      <c r="CO73">
        <v>2.25</v>
      </c>
      <c r="CP73">
        <v>0.99528000000000005</v>
      </c>
      <c r="CQ73">
        <v>2.79379</v>
      </c>
      <c r="CR73">
        <v>2.34</v>
      </c>
      <c r="CS73">
        <v>2.4601199999999999</v>
      </c>
      <c r="CT73">
        <v>1.7346999999999999</v>
      </c>
      <c r="CU73">
        <v>1.959376</v>
      </c>
      <c r="CV73">
        <v>2.6840619999999999</v>
      </c>
      <c r="CW73">
        <v>1.327717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80.247823000000025</v>
      </c>
    </row>
    <row r="74" spans="1:114">
      <c r="A74" t="s">
        <v>116</v>
      </c>
      <c r="B74">
        <v>0</v>
      </c>
      <c r="C74">
        <v>46.470399999999998</v>
      </c>
      <c r="D74">
        <v>0</v>
      </c>
      <c r="E74">
        <v>0</v>
      </c>
      <c r="F74">
        <v>76.681799999999996</v>
      </c>
      <c r="G74">
        <v>0</v>
      </c>
      <c r="H74">
        <v>0</v>
      </c>
      <c r="I74">
        <v>98.298000000000002</v>
      </c>
      <c r="J74">
        <v>1.7144999999999999</v>
      </c>
      <c r="K74">
        <v>687.84215500000005</v>
      </c>
      <c r="L74">
        <v>626.80499999999995</v>
      </c>
      <c r="M74">
        <v>92.92</v>
      </c>
      <c r="N74">
        <v>119.15625</v>
      </c>
      <c r="O74">
        <v>124.79062500000001</v>
      </c>
      <c r="P74">
        <v>127.262</v>
      </c>
      <c r="Q74">
        <v>21.938279999999999</v>
      </c>
      <c r="R74">
        <v>42.846803999999999</v>
      </c>
      <c r="S74">
        <v>26.620229999999999</v>
      </c>
      <c r="T74">
        <v>0.42</v>
      </c>
      <c r="U74">
        <v>279.18</v>
      </c>
      <c r="V74">
        <v>18.140333999999999</v>
      </c>
      <c r="W74">
        <v>43.704000000000001</v>
      </c>
      <c r="X74">
        <v>98.34375</v>
      </c>
      <c r="Y74">
        <v>0</v>
      </c>
      <c r="Z74">
        <v>13.1076</v>
      </c>
      <c r="AA74">
        <v>28.09872</v>
      </c>
      <c r="AB74">
        <v>27.426880000000001</v>
      </c>
      <c r="AC74">
        <v>30.082319999999999</v>
      </c>
      <c r="AD74">
        <v>28.296900000000001</v>
      </c>
      <c r="AE74">
        <v>51.209028000000004</v>
      </c>
      <c r="AF74">
        <v>30.784800000000001</v>
      </c>
      <c r="AG74">
        <v>45.480800000000002</v>
      </c>
      <c r="AH74">
        <v>144.79140000000001</v>
      </c>
      <c r="AI74">
        <v>17.146999999999998</v>
      </c>
      <c r="AJ74">
        <v>0</v>
      </c>
      <c r="AK74">
        <v>54.572499999999998</v>
      </c>
      <c r="AL74">
        <v>2.5564</v>
      </c>
      <c r="AM74">
        <v>16.38252</v>
      </c>
      <c r="AN74">
        <v>0.60729</v>
      </c>
      <c r="AO74">
        <v>0</v>
      </c>
      <c r="AP74">
        <v>1.1529</v>
      </c>
      <c r="AQ74">
        <v>65.207999999999998</v>
      </c>
      <c r="AR74">
        <v>27.6</v>
      </c>
      <c r="AS74">
        <v>8.0711999999999993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80.54257800000002</v>
      </c>
      <c r="BA74">
        <f t="shared" si="4"/>
        <v>3217.5005639999999</v>
      </c>
      <c r="BD74">
        <v>4.2945000000000002</v>
      </c>
      <c r="BE74">
        <v>0</v>
      </c>
      <c r="BF74">
        <v>8.3619999999999996E-3</v>
      </c>
      <c r="BG74">
        <v>0</v>
      </c>
      <c r="BH74">
        <v>0</v>
      </c>
      <c r="BI74">
        <v>0.85655999999999999</v>
      </c>
      <c r="BJ74">
        <v>0</v>
      </c>
      <c r="BK74">
        <v>0</v>
      </c>
      <c r="BL74">
        <v>0</v>
      </c>
      <c r="BM74">
        <v>0</v>
      </c>
      <c r="BN74">
        <v>2.0799999999999999E-2</v>
      </c>
      <c r="BO74">
        <v>2.0099999999999998</v>
      </c>
      <c r="BP74">
        <v>2.19</v>
      </c>
      <c r="BQ74">
        <v>3.4356</v>
      </c>
      <c r="BR74">
        <v>0.49992799999999998</v>
      </c>
      <c r="BS74">
        <v>1.64</v>
      </c>
      <c r="BT74">
        <v>1.2474000000000001</v>
      </c>
      <c r="BU74">
        <v>2.9693719999999999</v>
      </c>
      <c r="BV74">
        <v>1.342031</v>
      </c>
      <c r="BW74">
        <v>4.2</v>
      </c>
      <c r="BX74">
        <v>4.1165500000000002</v>
      </c>
      <c r="BY74">
        <v>0.26</v>
      </c>
      <c r="BZ74">
        <v>1.9378120000000001</v>
      </c>
      <c r="CA74">
        <v>3.5120239999999998</v>
      </c>
      <c r="CB74">
        <v>1.97</v>
      </c>
      <c r="CC74">
        <v>1.33</v>
      </c>
      <c r="CD74">
        <v>0.86</v>
      </c>
      <c r="CE74">
        <v>0</v>
      </c>
      <c r="CF74">
        <v>0.17</v>
      </c>
      <c r="CG74">
        <v>3.77</v>
      </c>
      <c r="CH74">
        <v>1.1424000000000001</v>
      </c>
      <c r="CI74">
        <v>5.34</v>
      </c>
      <c r="CJ74">
        <v>1.92</v>
      </c>
      <c r="CK74">
        <v>1.79</v>
      </c>
      <c r="CL74">
        <v>5.3144439999999999</v>
      </c>
      <c r="CM74">
        <v>1.8703129999999999</v>
      </c>
      <c r="CN74">
        <v>1.771482</v>
      </c>
      <c r="CO74">
        <v>2.25</v>
      </c>
      <c r="CP74">
        <v>0.99528000000000005</v>
      </c>
      <c r="CQ74">
        <v>2.79379</v>
      </c>
      <c r="CR74">
        <v>2.34</v>
      </c>
      <c r="CS74">
        <v>2.4601199999999999</v>
      </c>
      <c r="CT74">
        <v>1.942655</v>
      </c>
      <c r="CU74">
        <v>1.959376</v>
      </c>
      <c r="CV74">
        <v>2.6840619999999999</v>
      </c>
      <c r="CW74">
        <v>1.327717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80.54257800000002</v>
      </c>
    </row>
    <row r="75" spans="1:114">
      <c r="A75" t="s">
        <v>117</v>
      </c>
      <c r="B75">
        <v>0</v>
      </c>
      <c r="C75">
        <v>46.470399999999998</v>
      </c>
      <c r="D75">
        <v>0</v>
      </c>
      <c r="E75">
        <v>0</v>
      </c>
      <c r="F75">
        <v>76.681799999999996</v>
      </c>
      <c r="G75">
        <v>0</v>
      </c>
      <c r="H75">
        <v>0</v>
      </c>
      <c r="I75">
        <v>98.298000000000002</v>
      </c>
      <c r="J75">
        <v>1.7144999999999999</v>
      </c>
      <c r="K75">
        <v>687.84215500000005</v>
      </c>
      <c r="L75">
        <v>626.80499999999995</v>
      </c>
      <c r="M75">
        <v>92.92</v>
      </c>
      <c r="N75">
        <v>119.15625</v>
      </c>
      <c r="O75">
        <v>124.79062500000001</v>
      </c>
      <c r="P75">
        <v>127.262</v>
      </c>
      <c r="Q75">
        <v>21.938279999999999</v>
      </c>
      <c r="R75">
        <v>42.846803999999999</v>
      </c>
      <c r="S75">
        <v>26.620229999999999</v>
      </c>
      <c r="T75">
        <v>0.48</v>
      </c>
      <c r="U75">
        <v>279.18</v>
      </c>
      <c r="V75">
        <v>18.140333999999999</v>
      </c>
      <c r="W75">
        <v>43.704000000000001</v>
      </c>
      <c r="X75">
        <v>98.34375</v>
      </c>
      <c r="Y75">
        <v>0</v>
      </c>
      <c r="Z75">
        <v>13.1076</v>
      </c>
      <c r="AA75">
        <v>28.09872</v>
      </c>
      <c r="AB75">
        <v>27.426880000000001</v>
      </c>
      <c r="AC75">
        <v>30.082319999999999</v>
      </c>
      <c r="AD75">
        <v>28.296900000000001</v>
      </c>
      <c r="AE75">
        <v>51.209028000000004</v>
      </c>
      <c r="AF75">
        <v>30.784800000000001</v>
      </c>
      <c r="AG75">
        <v>45.480800000000002</v>
      </c>
      <c r="AH75">
        <v>144.79140000000001</v>
      </c>
      <c r="AI75">
        <v>17.146999999999998</v>
      </c>
      <c r="AJ75">
        <v>0</v>
      </c>
      <c r="AK75">
        <v>54.572499999999998</v>
      </c>
      <c r="AL75">
        <v>2.5564</v>
      </c>
      <c r="AM75">
        <v>16.38252</v>
      </c>
      <c r="AN75">
        <v>0.60729</v>
      </c>
      <c r="AO75">
        <v>0</v>
      </c>
      <c r="AP75">
        <v>1.1529</v>
      </c>
      <c r="AQ75">
        <v>65.207999999999998</v>
      </c>
      <c r="AR75">
        <v>8.8320000000000007</v>
      </c>
      <c r="AS75">
        <v>10.492559999999999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80.54257800000002</v>
      </c>
      <c r="BA75">
        <f t="shared" si="4"/>
        <v>3201.2139240000001</v>
      </c>
      <c r="BD75">
        <v>4.2945000000000002</v>
      </c>
      <c r="BE75">
        <v>0</v>
      </c>
      <c r="BF75">
        <v>8.3619999999999996E-3</v>
      </c>
      <c r="BG75">
        <v>0</v>
      </c>
      <c r="BH75">
        <v>0</v>
      </c>
      <c r="BI75">
        <v>0.85655999999999999</v>
      </c>
      <c r="BJ75">
        <v>0</v>
      </c>
      <c r="BK75">
        <v>0</v>
      </c>
      <c r="BL75">
        <v>0</v>
      </c>
      <c r="BM75">
        <v>0</v>
      </c>
      <c r="BN75">
        <v>2.0799999999999999E-2</v>
      </c>
      <c r="BO75">
        <v>2.0099999999999998</v>
      </c>
      <c r="BP75">
        <v>2.19</v>
      </c>
      <c r="BQ75">
        <v>3.4356</v>
      </c>
      <c r="BR75">
        <v>0.49992799999999998</v>
      </c>
      <c r="BS75">
        <v>1.64</v>
      </c>
      <c r="BT75">
        <v>1.2474000000000001</v>
      </c>
      <c r="BU75">
        <v>2.9693719999999999</v>
      </c>
      <c r="BV75">
        <v>1.342031</v>
      </c>
      <c r="BW75">
        <v>4.2</v>
      </c>
      <c r="BX75">
        <v>4.1165500000000002</v>
      </c>
      <c r="BY75">
        <v>0.26</v>
      </c>
      <c r="BZ75">
        <v>1.9378120000000001</v>
      </c>
      <c r="CA75">
        <v>3.5120239999999998</v>
      </c>
      <c r="CB75">
        <v>1.97</v>
      </c>
      <c r="CC75">
        <v>1.33</v>
      </c>
      <c r="CD75">
        <v>0.86</v>
      </c>
      <c r="CE75">
        <v>0</v>
      </c>
      <c r="CF75">
        <v>0.17</v>
      </c>
      <c r="CG75">
        <v>3.77</v>
      </c>
      <c r="CH75">
        <v>1.1424000000000001</v>
      </c>
      <c r="CI75">
        <v>5.34</v>
      </c>
      <c r="CJ75">
        <v>1.92</v>
      </c>
      <c r="CK75">
        <v>1.79</v>
      </c>
      <c r="CL75">
        <v>5.3144439999999999</v>
      </c>
      <c r="CM75">
        <v>1.8703129999999999</v>
      </c>
      <c r="CN75">
        <v>1.771482</v>
      </c>
      <c r="CO75">
        <v>2.25</v>
      </c>
      <c r="CP75">
        <v>0.99528000000000005</v>
      </c>
      <c r="CQ75">
        <v>2.79379</v>
      </c>
      <c r="CR75">
        <v>2.34</v>
      </c>
      <c r="CS75">
        <v>2.4601199999999999</v>
      </c>
      <c r="CT75">
        <v>1.942655</v>
      </c>
      <c r="CU75">
        <v>1.959376</v>
      </c>
      <c r="CV75">
        <v>2.6840619999999999</v>
      </c>
      <c r="CW75">
        <v>1.327717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80.54257800000002</v>
      </c>
    </row>
    <row r="76" spans="1:114">
      <c r="A76" t="s">
        <v>118</v>
      </c>
      <c r="B76">
        <v>0</v>
      </c>
      <c r="C76">
        <v>46.470399999999998</v>
      </c>
      <c r="D76">
        <v>0</v>
      </c>
      <c r="E76">
        <v>0</v>
      </c>
      <c r="F76">
        <v>76.681799999999996</v>
      </c>
      <c r="G76">
        <v>0</v>
      </c>
      <c r="H76">
        <v>0</v>
      </c>
      <c r="I76">
        <v>98.298000000000002</v>
      </c>
      <c r="J76">
        <v>1.7144999999999999</v>
      </c>
      <c r="K76">
        <v>687.84215500000005</v>
      </c>
      <c r="L76">
        <v>626.80499999999995</v>
      </c>
      <c r="M76">
        <v>92.92</v>
      </c>
      <c r="N76">
        <v>119.15625</v>
      </c>
      <c r="O76">
        <v>124.79062500000001</v>
      </c>
      <c r="P76">
        <v>127.262</v>
      </c>
      <c r="Q76">
        <v>21.938279999999999</v>
      </c>
      <c r="R76">
        <v>42.846803999999999</v>
      </c>
      <c r="S76">
        <v>26.620229999999999</v>
      </c>
      <c r="T76">
        <v>0.48</v>
      </c>
      <c r="U76">
        <v>279.18</v>
      </c>
      <c r="V76">
        <v>18.140333999999999</v>
      </c>
      <c r="W76">
        <v>43.704000000000001</v>
      </c>
      <c r="X76">
        <v>98.34375</v>
      </c>
      <c r="Y76">
        <v>0</v>
      </c>
      <c r="Z76">
        <v>13.1076</v>
      </c>
      <c r="AA76">
        <v>28.09872</v>
      </c>
      <c r="AB76">
        <v>27.426880000000001</v>
      </c>
      <c r="AC76">
        <v>30.082319999999999</v>
      </c>
      <c r="AD76">
        <v>28.296900000000001</v>
      </c>
      <c r="AE76">
        <v>51.209028000000004</v>
      </c>
      <c r="AF76">
        <v>30.784800000000001</v>
      </c>
      <c r="AG76">
        <v>45.480800000000002</v>
      </c>
      <c r="AH76">
        <v>136.78</v>
      </c>
      <c r="AI76">
        <v>17.146999999999998</v>
      </c>
      <c r="AJ76">
        <v>0</v>
      </c>
      <c r="AK76">
        <v>54.572499999999998</v>
      </c>
      <c r="AL76">
        <v>2.5564</v>
      </c>
      <c r="AM76">
        <v>16.38252</v>
      </c>
      <c r="AN76">
        <v>0.60729</v>
      </c>
      <c r="AO76">
        <v>0</v>
      </c>
      <c r="AP76">
        <v>1.1529</v>
      </c>
      <c r="AQ76">
        <v>65.207999999999998</v>
      </c>
      <c r="AR76">
        <v>4.4160000000000004</v>
      </c>
      <c r="AS76">
        <v>10.492559999999999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80.494978000000017</v>
      </c>
      <c r="BA76">
        <f t="shared" si="4"/>
        <v>3188.7389240000007</v>
      </c>
      <c r="BD76">
        <v>4.2945000000000002</v>
      </c>
      <c r="BE76">
        <v>0</v>
      </c>
      <c r="BF76">
        <v>8.3619999999999996E-3</v>
      </c>
      <c r="BG76">
        <v>0</v>
      </c>
      <c r="BH76">
        <v>0</v>
      </c>
      <c r="BI76">
        <v>0.85655999999999999</v>
      </c>
      <c r="BJ76">
        <v>0</v>
      </c>
      <c r="BK76">
        <v>0</v>
      </c>
      <c r="BL76">
        <v>0</v>
      </c>
      <c r="BM76">
        <v>0</v>
      </c>
      <c r="BN76">
        <v>2.0799999999999999E-2</v>
      </c>
      <c r="BO76">
        <v>2.0099999999999998</v>
      </c>
      <c r="BP76">
        <v>2.19</v>
      </c>
      <c r="BQ76">
        <v>3.4356</v>
      </c>
      <c r="BR76">
        <v>0.49992799999999998</v>
      </c>
      <c r="BS76">
        <v>1.64</v>
      </c>
      <c r="BT76">
        <v>1.2474000000000001</v>
      </c>
      <c r="BU76">
        <v>2.9693719999999999</v>
      </c>
      <c r="BV76">
        <v>1.342031</v>
      </c>
      <c r="BW76">
        <v>4.2</v>
      </c>
      <c r="BX76">
        <v>4.1165500000000002</v>
      </c>
      <c r="BY76">
        <v>0.26</v>
      </c>
      <c r="BZ76">
        <v>1.9378120000000001</v>
      </c>
      <c r="CA76">
        <v>3.5120239999999998</v>
      </c>
      <c r="CB76">
        <v>1.97</v>
      </c>
      <c r="CC76">
        <v>1.33</v>
      </c>
      <c r="CD76">
        <v>0.86</v>
      </c>
      <c r="CE76">
        <v>0</v>
      </c>
      <c r="CF76">
        <v>0.17</v>
      </c>
      <c r="CG76">
        <v>3.77</v>
      </c>
      <c r="CH76">
        <v>1.0948</v>
      </c>
      <c r="CI76">
        <v>5.34</v>
      </c>
      <c r="CJ76">
        <v>1.92</v>
      </c>
      <c r="CK76">
        <v>1.79</v>
      </c>
      <c r="CL76">
        <v>5.3144439999999999</v>
      </c>
      <c r="CM76">
        <v>1.8703129999999999</v>
      </c>
      <c r="CN76">
        <v>1.771482</v>
      </c>
      <c r="CO76">
        <v>2.25</v>
      </c>
      <c r="CP76">
        <v>0.99528000000000005</v>
      </c>
      <c r="CQ76">
        <v>2.79379</v>
      </c>
      <c r="CR76">
        <v>2.34</v>
      </c>
      <c r="CS76">
        <v>2.4601199999999999</v>
      </c>
      <c r="CT76">
        <v>1.942655</v>
      </c>
      <c r="CU76">
        <v>1.959376</v>
      </c>
      <c r="CV76">
        <v>2.6840619999999999</v>
      </c>
      <c r="CW76">
        <v>1.327717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80.494978000000017</v>
      </c>
    </row>
    <row r="77" spans="1:114">
      <c r="A77" t="s">
        <v>119</v>
      </c>
      <c r="B77">
        <v>0</v>
      </c>
      <c r="C77">
        <v>46.470399999999998</v>
      </c>
      <c r="D77">
        <v>0</v>
      </c>
      <c r="E77">
        <v>0</v>
      </c>
      <c r="F77">
        <v>76.681799999999996</v>
      </c>
      <c r="G77">
        <v>0</v>
      </c>
      <c r="H77">
        <v>0</v>
      </c>
      <c r="I77">
        <v>98.298000000000002</v>
      </c>
      <c r="J77">
        <v>1.7144999999999999</v>
      </c>
      <c r="K77">
        <v>687.84215500000005</v>
      </c>
      <c r="L77">
        <v>626.80499999999995</v>
      </c>
      <c r="M77">
        <v>92.92</v>
      </c>
      <c r="N77">
        <v>119.15625</v>
      </c>
      <c r="O77">
        <v>124.79062500000001</v>
      </c>
      <c r="P77">
        <v>127.262</v>
      </c>
      <c r="Q77">
        <v>21.938279999999999</v>
      </c>
      <c r="R77">
        <v>42.846803999999999</v>
      </c>
      <c r="S77">
        <v>26.620229999999999</v>
      </c>
      <c r="T77">
        <v>0.48</v>
      </c>
      <c r="U77">
        <v>279.18</v>
      </c>
      <c r="V77">
        <v>18.140333999999999</v>
      </c>
      <c r="W77">
        <v>43.704000000000001</v>
      </c>
      <c r="X77">
        <v>98.34375</v>
      </c>
      <c r="Y77">
        <v>0</v>
      </c>
      <c r="Z77">
        <v>13.1076</v>
      </c>
      <c r="AA77">
        <v>28.09872</v>
      </c>
      <c r="AB77">
        <v>27.426880000000001</v>
      </c>
      <c r="AC77">
        <v>30.082319999999999</v>
      </c>
      <c r="AD77">
        <v>28.296900000000001</v>
      </c>
      <c r="AE77">
        <v>51.209028000000004</v>
      </c>
      <c r="AF77">
        <v>30.784800000000001</v>
      </c>
      <c r="AG77">
        <v>45.480800000000002</v>
      </c>
      <c r="AH77">
        <v>120.65949999999999</v>
      </c>
      <c r="AI77">
        <v>17.146999999999998</v>
      </c>
      <c r="AJ77">
        <v>0</v>
      </c>
      <c r="AK77">
        <v>54.572499999999998</v>
      </c>
      <c r="AL77">
        <v>2.5564</v>
      </c>
      <c r="AM77">
        <v>16.38252</v>
      </c>
      <c r="AN77">
        <v>0.60729</v>
      </c>
      <c r="AO77">
        <v>0</v>
      </c>
      <c r="AP77">
        <v>1.1529</v>
      </c>
      <c r="AQ77">
        <v>65.207999999999998</v>
      </c>
      <c r="AR77">
        <v>4.4160000000000004</v>
      </c>
      <c r="AS77">
        <v>10.492559999999999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80.426178000000021</v>
      </c>
      <c r="BA77">
        <f t="shared" si="4"/>
        <v>3172.5496240000007</v>
      </c>
      <c r="BD77">
        <v>4.2945000000000002</v>
      </c>
      <c r="BE77">
        <v>0</v>
      </c>
      <c r="BF77">
        <v>8.3619999999999996E-3</v>
      </c>
      <c r="BG77">
        <v>0</v>
      </c>
      <c r="BH77">
        <v>0</v>
      </c>
      <c r="BI77">
        <v>0.85655999999999999</v>
      </c>
      <c r="BJ77">
        <v>0</v>
      </c>
      <c r="BK77">
        <v>0</v>
      </c>
      <c r="BL77">
        <v>0</v>
      </c>
      <c r="BM77">
        <v>0</v>
      </c>
      <c r="BN77">
        <v>2.0799999999999999E-2</v>
      </c>
      <c r="BO77">
        <v>2.0099999999999998</v>
      </c>
      <c r="BP77">
        <v>2.19</v>
      </c>
      <c r="BQ77">
        <v>3.4356</v>
      </c>
      <c r="BR77">
        <v>0.49992799999999998</v>
      </c>
      <c r="BS77">
        <v>1.64</v>
      </c>
      <c r="BT77">
        <v>1.2474000000000001</v>
      </c>
      <c r="BU77">
        <v>2.9693719999999999</v>
      </c>
      <c r="BV77">
        <v>1.342031</v>
      </c>
      <c r="BW77">
        <v>4.2</v>
      </c>
      <c r="BX77">
        <v>4.1165500000000002</v>
      </c>
      <c r="BY77">
        <v>0.26</v>
      </c>
      <c r="BZ77">
        <v>1.9378120000000001</v>
      </c>
      <c r="CA77">
        <v>3.5120239999999998</v>
      </c>
      <c r="CB77">
        <v>1.97</v>
      </c>
      <c r="CC77">
        <v>1.39</v>
      </c>
      <c r="CD77">
        <v>0.86</v>
      </c>
      <c r="CE77">
        <v>0</v>
      </c>
      <c r="CF77">
        <v>0.17</v>
      </c>
      <c r="CG77">
        <v>3.77</v>
      </c>
      <c r="CH77">
        <v>0.96599999999999997</v>
      </c>
      <c r="CI77">
        <v>5.34</v>
      </c>
      <c r="CJ77">
        <v>1.92</v>
      </c>
      <c r="CK77">
        <v>1.79</v>
      </c>
      <c r="CL77">
        <v>5.3144439999999999</v>
      </c>
      <c r="CM77">
        <v>1.8703129999999999</v>
      </c>
      <c r="CN77">
        <v>1.771482</v>
      </c>
      <c r="CO77">
        <v>2.25</v>
      </c>
      <c r="CP77">
        <v>0.99528000000000005</v>
      </c>
      <c r="CQ77">
        <v>2.79379</v>
      </c>
      <c r="CR77">
        <v>2.34</v>
      </c>
      <c r="CS77">
        <v>2.4601199999999999</v>
      </c>
      <c r="CT77">
        <v>1.942655</v>
      </c>
      <c r="CU77">
        <v>1.959376</v>
      </c>
      <c r="CV77">
        <v>2.6840619999999999</v>
      </c>
      <c r="CW77">
        <v>1.327717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80.426178000000021</v>
      </c>
    </row>
    <row r="78" spans="1:114">
      <c r="A78" t="s">
        <v>120</v>
      </c>
      <c r="B78">
        <v>0</v>
      </c>
      <c r="C78">
        <v>46.470399999999998</v>
      </c>
      <c r="D78">
        <v>0</v>
      </c>
      <c r="E78">
        <v>0</v>
      </c>
      <c r="F78">
        <v>76.681799999999996</v>
      </c>
      <c r="G78">
        <v>0</v>
      </c>
      <c r="H78">
        <v>0</v>
      </c>
      <c r="I78">
        <v>98.298000000000002</v>
      </c>
      <c r="J78">
        <v>1.7144999999999999</v>
      </c>
      <c r="K78">
        <v>687.84215500000005</v>
      </c>
      <c r="L78">
        <v>626.80499999999995</v>
      </c>
      <c r="M78">
        <v>92.92</v>
      </c>
      <c r="N78">
        <v>119.15625</v>
      </c>
      <c r="O78">
        <v>124.79062500000001</v>
      </c>
      <c r="P78">
        <v>127.262</v>
      </c>
      <c r="Q78">
        <v>21.938279999999999</v>
      </c>
      <c r="R78">
        <v>42.846803999999999</v>
      </c>
      <c r="S78">
        <v>26.620229999999999</v>
      </c>
      <c r="T78">
        <v>0.48</v>
      </c>
      <c r="U78">
        <v>279.18</v>
      </c>
      <c r="V78">
        <v>18.140333999999999</v>
      </c>
      <c r="W78">
        <v>43.704000000000001</v>
      </c>
      <c r="X78">
        <v>98.34375</v>
      </c>
      <c r="Y78">
        <v>0</v>
      </c>
      <c r="Z78">
        <v>11.66</v>
      </c>
      <c r="AA78">
        <v>17.774999999999999</v>
      </c>
      <c r="AB78">
        <v>27.426880000000001</v>
      </c>
      <c r="AC78">
        <v>20.074670999999999</v>
      </c>
      <c r="AD78">
        <v>28.296900000000001</v>
      </c>
      <c r="AE78">
        <v>51.209028000000004</v>
      </c>
      <c r="AF78">
        <v>30.784800000000001</v>
      </c>
      <c r="AG78">
        <v>45.480800000000002</v>
      </c>
      <c r="AH78">
        <v>96.527600000000007</v>
      </c>
      <c r="AI78">
        <v>17.146999999999998</v>
      </c>
      <c r="AJ78">
        <v>0</v>
      </c>
      <c r="AK78">
        <v>54.572499999999998</v>
      </c>
      <c r="AL78">
        <v>2.5564</v>
      </c>
      <c r="AM78">
        <v>16.38252</v>
      </c>
      <c r="AN78">
        <v>0.60729</v>
      </c>
      <c r="AO78">
        <v>0</v>
      </c>
      <c r="AP78">
        <v>1.1529</v>
      </c>
      <c r="AQ78">
        <v>65.207999999999998</v>
      </c>
      <c r="AR78">
        <v>4.4160000000000004</v>
      </c>
      <c r="AS78">
        <v>10.492559999999999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79.857178000000019</v>
      </c>
      <c r="BA78">
        <f t="shared" si="4"/>
        <v>3126.0697550000004</v>
      </c>
      <c r="BD78">
        <v>4.2945000000000002</v>
      </c>
      <c r="BE78">
        <v>0</v>
      </c>
      <c r="BF78">
        <v>8.3619999999999996E-3</v>
      </c>
      <c r="BG78">
        <v>0</v>
      </c>
      <c r="BH78">
        <v>0</v>
      </c>
      <c r="BI78">
        <v>0.85655999999999999</v>
      </c>
      <c r="BJ78">
        <v>0</v>
      </c>
      <c r="BK78">
        <v>0</v>
      </c>
      <c r="BL78">
        <v>0</v>
      </c>
      <c r="BM78">
        <v>0</v>
      </c>
      <c r="BN78">
        <v>2.0799999999999999E-2</v>
      </c>
      <c r="BO78">
        <v>2.0099999999999998</v>
      </c>
      <c r="BP78">
        <v>2.19</v>
      </c>
      <c r="BQ78">
        <v>3.4356</v>
      </c>
      <c r="BR78">
        <v>0.49992799999999998</v>
      </c>
      <c r="BS78">
        <v>1.64</v>
      </c>
      <c r="BT78">
        <v>0.83160000000000001</v>
      </c>
      <c r="BU78">
        <v>2.9693719999999999</v>
      </c>
      <c r="BV78">
        <v>1.342031</v>
      </c>
      <c r="BW78">
        <v>4.2</v>
      </c>
      <c r="BX78">
        <v>4.1165500000000002</v>
      </c>
      <c r="BY78">
        <v>0.26</v>
      </c>
      <c r="BZ78">
        <v>1.9378120000000001</v>
      </c>
      <c r="CA78">
        <v>3.5120239999999998</v>
      </c>
      <c r="CB78">
        <v>1.97</v>
      </c>
      <c r="CC78">
        <v>1.43</v>
      </c>
      <c r="CD78">
        <v>0.86</v>
      </c>
      <c r="CE78">
        <v>0</v>
      </c>
      <c r="CF78">
        <v>0.17</v>
      </c>
      <c r="CG78">
        <v>3.77</v>
      </c>
      <c r="CH78">
        <v>0.77280000000000004</v>
      </c>
      <c r="CI78">
        <v>5.34</v>
      </c>
      <c r="CJ78">
        <v>1.92</v>
      </c>
      <c r="CK78">
        <v>1.79</v>
      </c>
      <c r="CL78">
        <v>5.3144439999999999</v>
      </c>
      <c r="CM78">
        <v>1.8703129999999999</v>
      </c>
      <c r="CN78">
        <v>1.771482</v>
      </c>
      <c r="CO78">
        <v>2.25</v>
      </c>
      <c r="CP78">
        <v>0.99528000000000005</v>
      </c>
      <c r="CQ78">
        <v>2.79379</v>
      </c>
      <c r="CR78">
        <v>2.34</v>
      </c>
      <c r="CS78">
        <v>2.4601199999999999</v>
      </c>
      <c r="CT78">
        <v>1.942655</v>
      </c>
      <c r="CU78">
        <v>1.959376</v>
      </c>
      <c r="CV78">
        <v>2.6840619999999999</v>
      </c>
      <c r="CW78">
        <v>1.327717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79.857178000000019</v>
      </c>
    </row>
    <row r="79" spans="1:114">
      <c r="A79" t="s">
        <v>121</v>
      </c>
      <c r="B79">
        <v>0</v>
      </c>
      <c r="C79">
        <v>46.470399999999998</v>
      </c>
      <c r="D79">
        <v>0</v>
      </c>
      <c r="E79">
        <v>0</v>
      </c>
      <c r="F79">
        <v>76.681799999999996</v>
      </c>
      <c r="G79">
        <v>0</v>
      </c>
      <c r="H79">
        <v>0</v>
      </c>
      <c r="I79">
        <v>98.298000000000002</v>
      </c>
      <c r="J79">
        <v>1.7144999999999999</v>
      </c>
      <c r="K79">
        <v>687.84215500000005</v>
      </c>
      <c r="L79">
        <v>626.80499999999995</v>
      </c>
      <c r="M79">
        <v>92.92</v>
      </c>
      <c r="N79">
        <v>119.15625</v>
      </c>
      <c r="O79">
        <v>124.79062500000001</v>
      </c>
      <c r="P79">
        <v>127.262</v>
      </c>
      <c r="Q79">
        <v>21.938279999999999</v>
      </c>
      <c r="R79">
        <v>42.846803999999999</v>
      </c>
      <c r="S79">
        <v>26.620229999999999</v>
      </c>
      <c r="T79">
        <v>0.48</v>
      </c>
      <c r="U79">
        <v>279.18</v>
      </c>
      <c r="V79">
        <v>18.140333999999999</v>
      </c>
      <c r="W79">
        <v>44.917999999999999</v>
      </c>
      <c r="X79">
        <v>98.34375</v>
      </c>
      <c r="Y79">
        <v>0</v>
      </c>
      <c r="Z79">
        <v>7.15</v>
      </c>
      <c r="AA79">
        <v>11.534000000000001</v>
      </c>
      <c r="AB79">
        <v>27.343599999999999</v>
      </c>
      <c r="AC79">
        <v>10.02744</v>
      </c>
      <c r="AD79">
        <v>28.296900000000001</v>
      </c>
      <c r="AE79">
        <v>51.209028000000004</v>
      </c>
      <c r="AF79">
        <v>18.491199999999999</v>
      </c>
      <c r="AG79">
        <v>45.480800000000002</v>
      </c>
      <c r="AH79">
        <v>72.395700000000005</v>
      </c>
      <c r="AI79">
        <v>3.9569999999999999</v>
      </c>
      <c r="AJ79">
        <v>0</v>
      </c>
      <c r="AK79">
        <v>54.572499999999998</v>
      </c>
      <c r="AL79">
        <v>2.5564</v>
      </c>
      <c r="AM79">
        <v>10.92168</v>
      </c>
      <c r="AN79">
        <v>0.60729</v>
      </c>
      <c r="AO79">
        <v>0</v>
      </c>
      <c r="AP79">
        <v>5.3802000000000003</v>
      </c>
      <c r="AQ79">
        <v>65.207999999999998</v>
      </c>
      <c r="AR79">
        <v>4.4160000000000004</v>
      </c>
      <c r="AS79">
        <v>10.492559999999999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79.644052000000016</v>
      </c>
      <c r="BA79">
        <f t="shared" si="4"/>
        <v>3055.3400780000006</v>
      </c>
      <c r="BD79">
        <v>4.2945000000000002</v>
      </c>
      <c r="BE79">
        <v>0</v>
      </c>
      <c r="BF79">
        <v>8.4360000000000008E-3</v>
      </c>
      <c r="BG79">
        <v>0</v>
      </c>
      <c r="BH79">
        <v>0</v>
      </c>
      <c r="BI79">
        <v>0.85655999999999999</v>
      </c>
      <c r="BJ79">
        <v>0</v>
      </c>
      <c r="BK79">
        <v>0</v>
      </c>
      <c r="BL79">
        <v>0</v>
      </c>
      <c r="BM79">
        <v>0</v>
      </c>
      <c r="BN79">
        <v>2.0799999999999999E-2</v>
      </c>
      <c r="BO79">
        <v>2.0099999999999998</v>
      </c>
      <c r="BP79">
        <v>2.19</v>
      </c>
      <c r="BQ79">
        <v>3.4356</v>
      </c>
      <c r="BR79">
        <v>0.49992799999999998</v>
      </c>
      <c r="BS79">
        <v>1.64</v>
      </c>
      <c r="BT79">
        <v>0.83160000000000001</v>
      </c>
      <c r="BU79">
        <v>2.9693719999999999</v>
      </c>
      <c r="BV79">
        <v>1.342031</v>
      </c>
      <c r="BW79">
        <v>4.2</v>
      </c>
      <c r="BX79">
        <v>4.1165500000000002</v>
      </c>
      <c r="BY79">
        <v>0.26</v>
      </c>
      <c r="BZ79">
        <v>1.9378120000000001</v>
      </c>
      <c r="CA79">
        <v>3.5120239999999998</v>
      </c>
      <c r="CB79">
        <v>1.97</v>
      </c>
      <c r="CC79">
        <v>1.43</v>
      </c>
      <c r="CD79">
        <v>0.86</v>
      </c>
      <c r="CE79">
        <v>0</v>
      </c>
      <c r="CF79">
        <v>0.15</v>
      </c>
      <c r="CG79">
        <v>3.77</v>
      </c>
      <c r="CH79">
        <v>0.5796</v>
      </c>
      <c r="CI79">
        <v>5.34</v>
      </c>
      <c r="CJ79">
        <v>1.92</v>
      </c>
      <c r="CK79">
        <v>1.79</v>
      </c>
      <c r="CL79">
        <v>5.3144439999999999</v>
      </c>
      <c r="CM79">
        <v>1.8703129999999999</v>
      </c>
      <c r="CN79">
        <v>1.771482</v>
      </c>
      <c r="CO79">
        <v>2.25</v>
      </c>
      <c r="CP79">
        <v>0.99528000000000005</v>
      </c>
      <c r="CQ79">
        <v>2.79379</v>
      </c>
      <c r="CR79">
        <v>2.34</v>
      </c>
      <c r="CS79">
        <v>2.4601199999999999</v>
      </c>
      <c r="CT79">
        <v>1.942655</v>
      </c>
      <c r="CU79">
        <v>1.959376</v>
      </c>
      <c r="CV79">
        <v>2.6840619999999999</v>
      </c>
      <c r="CW79">
        <v>1.327717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79.644052000000016</v>
      </c>
    </row>
    <row r="80" spans="1:114">
      <c r="A80" t="s">
        <v>122</v>
      </c>
      <c r="B80">
        <v>0</v>
      </c>
      <c r="C80">
        <v>46.470399999999998</v>
      </c>
      <c r="D80">
        <v>0</v>
      </c>
      <c r="E80">
        <v>0</v>
      </c>
      <c r="F80">
        <v>76.681799999999996</v>
      </c>
      <c r="G80">
        <v>0</v>
      </c>
      <c r="H80">
        <v>0</v>
      </c>
      <c r="I80">
        <v>98.298000000000002</v>
      </c>
      <c r="J80">
        <v>1.7144999999999999</v>
      </c>
      <c r="K80">
        <v>687.84215500000005</v>
      </c>
      <c r="L80">
        <v>626.80499999999995</v>
      </c>
      <c r="M80">
        <v>92.92</v>
      </c>
      <c r="N80">
        <v>119.15625</v>
      </c>
      <c r="O80">
        <v>124.79062500000001</v>
      </c>
      <c r="P80">
        <v>127.262</v>
      </c>
      <c r="Q80">
        <v>21.938279999999999</v>
      </c>
      <c r="R80">
        <v>42.846803999999999</v>
      </c>
      <c r="S80">
        <v>26.620229999999999</v>
      </c>
      <c r="T80">
        <v>0.48</v>
      </c>
      <c r="U80">
        <v>279.18</v>
      </c>
      <c r="V80">
        <v>18.140333999999999</v>
      </c>
      <c r="W80">
        <v>44.917999999999999</v>
      </c>
      <c r="X80">
        <v>98.34375</v>
      </c>
      <c r="Y80">
        <v>0</v>
      </c>
      <c r="Z80">
        <v>6.5537999999999998</v>
      </c>
      <c r="AA80">
        <v>3.7919999999999998</v>
      </c>
      <c r="AB80">
        <v>13.602399999999999</v>
      </c>
      <c r="AC80">
        <v>10.02744</v>
      </c>
      <c r="AD80">
        <v>18.864599999999999</v>
      </c>
      <c r="AE80">
        <v>51.209028000000004</v>
      </c>
      <c r="AF80">
        <v>18.288</v>
      </c>
      <c r="AG80">
        <v>45.480800000000002</v>
      </c>
      <c r="AH80">
        <v>48.263800000000003</v>
      </c>
      <c r="AI80">
        <v>0</v>
      </c>
      <c r="AJ80">
        <v>0</v>
      </c>
      <c r="AK80">
        <v>54.572499999999998</v>
      </c>
      <c r="AL80">
        <v>2.5564</v>
      </c>
      <c r="AM80">
        <v>5.4608400000000001</v>
      </c>
      <c r="AN80">
        <v>0.60729</v>
      </c>
      <c r="AO80">
        <v>0</v>
      </c>
      <c r="AP80">
        <v>5.3802000000000003</v>
      </c>
      <c r="AQ80">
        <v>65.207999999999998</v>
      </c>
      <c r="AR80">
        <v>6.6239999999999997</v>
      </c>
      <c r="AS80">
        <v>10.492559999999999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79.009852000000024</v>
      </c>
      <c r="BA80">
        <f t="shared" si="4"/>
        <v>2991.6492380000009</v>
      </c>
      <c r="BD80">
        <v>4.2945000000000002</v>
      </c>
      <c r="BE80">
        <v>0</v>
      </c>
      <c r="BF80">
        <v>8.4360000000000008E-3</v>
      </c>
      <c r="BG80">
        <v>0</v>
      </c>
      <c r="BH80">
        <v>0</v>
      </c>
      <c r="BI80">
        <v>0.85655999999999999</v>
      </c>
      <c r="BJ80">
        <v>0</v>
      </c>
      <c r="BK80">
        <v>0</v>
      </c>
      <c r="BL80">
        <v>0</v>
      </c>
      <c r="BM80">
        <v>0</v>
      </c>
      <c r="BN80">
        <v>2.0799999999999999E-2</v>
      </c>
      <c r="BO80">
        <v>2.0099999999999998</v>
      </c>
      <c r="BP80">
        <v>2.19</v>
      </c>
      <c r="BQ80">
        <v>3.4356</v>
      </c>
      <c r="BR80">
        <v>0.49992799999999998</v>
      </c>
      <c r="BS80">
        <v>1.64</v>
      </c>
      <c r="BT80">
        <v>0.3906</v>
      </c>
      <c r="BU80">
        <v>2.9693719999999999</v>
      </c>
      <c r="BV80">
        <v>1.342031</v>
      </c>
      <c r="BW80">
        <v>4.2</v>
      </c>
      <c r="BX80">
        <v>4.1165500000000002</v>
      </c>
      <c r="BY80">
        <v>0.26</v>
      </c>
      <c r="BZ80">
        <v>1.9378120000000001</v>
      </c>
      <c r="CA80">
        <v>3.5120239999999998</v>
      </c>
      <c r="CB80">
        <v>1.97</v>
      </c>
      <c r="CC80">
        <v>1.43</v>
      </c>
      <c r="CD80">
        <v>0.86</v>
      </c>
      <c r="CE80">
        <v>0</v>
      </c>
      <c r="CF80">
        <v>0.15</v>
      </c>
      <c r="CG80">
        <v>3.77</v>
      </c>
      <c r="CH80">
        <v>0.38640000000000002</v>
      </c>
      <c r="CI80">
        <v>5.34</v>
      </c>
      <c r="CJ80">
        <v>1.92</v>
      </c>
      <c r="CK80">
        <v>1.79</v>
      </c>
      <c r="CL80">
        <v>5.3144439999999999</v>
      </c>
      <c r="CM80">
        <v>1.8703129999999999</v>
      </c>
      <c r="CN80">
        <v>1.771482</v>
      </c>
      <c r="CO80">
        <v>2.25</v>
      </c>
      <c r="CP80">
        <v>0.99528000000000005</v>
      </c>
      <c r="CQ80">
        <v>2.79379</v>
      </c>
      <c r="CR80">
        <v>2.34</v>
      </c>
      <c r="CS80">
        <v>2.4601199999999999</v>
      </c>
      <c r="CT80">
        <v>1.942655</v>
      </c>
      <c r="CU80">
        <v>1.959376</v>
      </c>
      <c r="CV80">
        <v>2.6840619999999999</v>
      </c>
      <c r="CW80">
        <v>1.327717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79.009852000000024</v>
      </c>
    </row>
    <row r="81" spans="1:114">
      <c r="A81" t="s">
        <v>123</v>
      </c>
      <c r="B81">
        <v>0</v>
      </c>
      <c r="C81">
        <v>46.470399999999998</v>
      </c>
      <c r="D81">
        <v>0</v>
      </c>
      <c r="E81">
        <v>0</v>
      </c>
      <c r="F81">
        <v>76.681799999999996</v>
      </c>
      <c r="G81">
        <v>0</v>
      </c>
      <c r="H81">
        <v>0</v>
      </c>
      <c r="I81">
        <v>98.298000000000002</v>
      </c>
      <c r="J81">
        <v>1.7144999999999999</v>
      </c>
      <c r="K81">
        <v>687.84215500000005</v>
      </c>
      <c r="L81">
        <v>626.80499999999995</v>
      </c>
      <c r="M81">
        <v>92.92</v>
      </c>
      <c r="N81">
        <v>119.15625</v>
      </c>
      <c r="O81">
        <v>124.79062500000001</v>
      </c>
      <c r="P81">
        <v>127.262</v>
      </c>
      <c r="Q81">
        <v>21.938279999999999</v>
      </c>
      <c r="R81">
        <v>42.846803999999999</v>
      </c>
      <c r="S81">
        <v>26.620229999999999</v>
      </c>
      <c r="T81">
        <v>0.48</v>
      </c>
      <c r="U81">
        <v>279.18</v>
      </c>
      <c r="V81">
        <v>18.140333999999999</v>
      </c>
      <c r="W81">
        <v>44.917999999999999</v>
      </c>
      <c r="X81">
        <v>98.34375</v>
      </c>
      <c r="Y81">
        <v>0</v>
      </c>
      <c r="Z81">
        <v>6.5537999999999998</v>
      </c>
      <c r="AA81">
        <v>0</v>
      </c>
      <c r="AB81">
        <v>13.602399999999999</v>
      </c>
      <c r="AC81">
        <v>10.02744</v>
      </c>
      <c r="AD81">
        <v>9.4322999999999997</v>
      </c>
      <c r="AE81">
        <v>31.896000000000001</v>
      </c>
      <c r="AF81">
        <v>18.288</v>
      </c>
      <c r="AG81">
        <v>45.480800000000002</v>
      </c>
      <c r="AH81">
        <v>21.494</v>
      </c>
      <c r="AI81">
        <v>0</v>
      </c>
      <c r="AJ81">
        <v>0</v>
      </c>
      <c r="AK81">
        <v>54.572499999999998</v>
      </c>
      <c r="AL81">
        <v>2.5564</v>
      </c>
      <c r="AM81">
        <v>0.96530000000000005</v>
      </c>
      <c r="AN81">
        <v>0.60729</v>
      </c>
      <c r="AO81">
        <v>0</v>
      </c>
      <c r="AP81">
        <v>1.1529</v>
      </c>
      <c r="AQ81">
        <v>65.207999999999998</v>
      </c>
      <c r="AR81">
        <v>27.6</v>
      </c>
      <c r="AS81">
        <v>10.492559999999999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78.739652000000021</v>
      </c>
      <c r="BA81">
        <f t="shared" si="4"/>
        <v>2944.3250700000008</v>
      </c>
      <c r="BD81">
        <v>4.2945000000000002</v>
      </c>
      <c r="BE81">
        <v>0</v>
      </c>
      <c r="BF81">
        <v>8.4360000000000008E-3</v>
      </c>
      <c r="BG81">
        <v>0</v>
      </c>
      <c r="BH81">
        <v>0</v>
      </c>
      <c r="BI81">
        <v>0.85655999999999999</v>
      </c>
      <c r="BJ81">
        <v>0</v>
      </c>
      <c r="BK81">
        <v>0</v>
      </c>
      <c r="BL81">
        <v>0</v>
      </c>
      <c r="BM81">
        <v>0</v>
      </c>
      <c r="BN81">
        <v>2.0799999999999999E-2</v>
      </c>
      <c r="BO81">
        <v>2.0099999999999998</v>
      </c>
      <c r="BP81">
        <v>2.19</v>
      </c>
      <c r="BQ81">
        <v>3.4356</v>
      </c>
      <c r="BR81">
        <v>0.49992799999999998</v>
      </c>
      <c r="BS81">
        <v>1.64</v>
      </c>
      <c r="BT81">
        <v>0.33600000000000002</v>
      </c>
      <c r="BU81">
        <v>2.9693719999999999</v>
      </c>
      <c r="BV81">
        <v>1.342031</v>
      </c>
      <c r="BW81">
        <v>4.2</v>
      </c>
      <c r="BX81">
        <v>4.1165500000000002</v>
      </c>
      <c r="BY81">
        <v>0.26</v>
      </c>
      <c r="BZ81">
        <v>1.9378120000000001</v>
      </c>
      <c r="CA81">
        <v>3.5120239999999998</v>
      </c>
      <c r="CB81">
        <v>1.97</v>
      </c>
      <c r="CC81">
        <v>1.43</v>
      </c>
      <c r="CD81">
        <v>0.86</v>
      </c>
      <c r="CE81">
        <v>0</v>
      </c>
      <c r="CF81">
        <v>0.15</v>
      </c>
      <c r="CG81">
        <v>3.77</v>
      </c>
      <c r="CH81">
        <v>0.17080000000000001</v>
      </c>
      <c r="CI81">
        <v>5.34</v>
      </c>
      <c r="CJ81">
        <v>1.92</v>
      </c>
      <c r="CK81">
        <v>1.79</v>
      </c>
      <c r="CL81">
        <v>5.3144439999999999</v>
      </c>
      <c r="CM81">
        <v>1.8703129999999999</v>
      </c>
      <c r="CN81">
        <v>1.771482</v>
      </c>
      <c r="CO81">
        <v>2.25</v>
      </c>
      <c r="CP81">
        <v>0.99528000000000005</v>
      </c>
      <c r="CQ81">
        <v>2.79379</v>
      </c>
      <c r="CR81">
        <v>2.34</v>
      </c>
      <c r="CS81">
        <v>2.4601199999999999</v>
      </c>
      <c r="CT81">
        <v>1.942655</v>
      </c>
      <c r="CU81">
        <v>1.959376</v>
      </c>
      <c r="CV81">
        <v>2.6840619999999999</v>
      </c>
      <c r="CW81">
        <v>1.327717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78.739652000000021</v>
      </c>
    </row>
    <row r="82" spans="1:114">
      <c r="A82" t="s">
        <v>124</v>
      </c>
      <c r="B82">
        <v>0</v>
      </c>
      <c r="C82">
        <v>46.470399999999998</v>
      </c>
      <c r="D82">
        <v>0</v>
      </c>
      <c r="E82">
        <v>0</v>
      </c>
      <c r="F82">
        <v>76.681799999999996</v>
      </c>
      <c r="G82">
        <v>0</v>
      </c>
      <c r="H82">
        <v>0</v>
      </c>
      <c r="I82">
        <v>98.298000000000002</v>
      </c>
      <c r="J82">
        <v>1.7144999999999999</v>
      </c>
      <c r="K82">
        <v>687.84215500000005</v>
      </c>
      <c r="L82">
        <v>626.80499999999995</v>
      </c>
      <c r="M82">
        <v>92.92</v>
      </c>
      <c r="N82">
        <v>119.15625</v>
      </c>
      <c r="O82">
        <v>124.79062500000001</v>
      </c>
      <c r="P82">
        <v>127.262</v>
      </c>
      <c r="Q82">
        <v>21.938279999999999</v>
      </c>
      <c r="R82">
        <v>42.846803999999999</v>
      </c>
      <c r="S82">
        <v>26.620229999999999</v>
      </c>
      <c r="T82">
        <v>0.48</v>
      </c>
      <c r="U82">
        <v>279.18</v>
      </c>
      <c r="V82">
        <v>18.140333999999999</v>
      </c>
      <c r="W82">
        <v>44.917999999999999</v>
      </c>
      <c r="X82">
        <v>98.34375</v>
      </c>
      <c r="Y82">
        <v>0</v>
      </c>
      <c r="Z82">
        <v>6.5537999999999998</v>
      </c>
      <c r="AA82">
        <v>0</v>
      </c>
      <c r="AB82">
        <v>13.602399999999999</v>
      </c>
      <c r="AC82">
        <v>0</v>
      </c>
      <c r="AD82">
        <v>0</v>
      </c>
      <c r="AE82">
        <v>31.896000000000001</v>
      </c>
      <c r="AF82">
        <v>18.288</v>
      </c>
      <c r="AG82">
        <v>45.480800000000002</v>
      </c>
      <c r="AH82">
        <v>0</v>
      </c>
      <c r="AI82">
        <v>0</v>
      </c>
      <c r="AJ82">
        <v>0</v>
      </c>
      <c r="AK82">
        <v>54.572499999999998</v>
      </c>
      <c r="AL82">
        <v>2.5564</v>
      </c>
      <c r="AM82">
        <v>0</v>
      </c>
      <c r="AN82">
        <v>0.60729</v>
      </c>
      <c r="AO82">
        <v>0</v>
      </c>
      <c r="AP82">
        <v>1.1529</v>
      </c>
      <c r="AQ82">
        <v>65.207999999999998</v>
      </c>
      <c r="AR82">
        <v>27.6</v>
      </c>
      <c r="AS82">
        <v>10.492559999999999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78.568852000000021</v>
      </c>
      <c r="BA82">
        <f t="shared" si="4"/>
        <v>2902.2352300000007</v>
      </c>
      <c r="BD82">
        <v>4.2945000000000002</v>
      </c>
      <c r="BE82">
        <v>0</v>
      </c>
      <c r="BF82">
        <v>8.4360000000000008E-3</v>
      </c>
      <c r="BG82">
        <v>0</v>
      </c>
      <c r="BH82">
        <v>0</v>
      </c>
      <c r="BI82">
        <v>0.85655999999999999</v>
      </c>
      <c r="BJ82">
        <v>0</v>
      </c>
      <c r="BK82">
        <v>0</v>
      </c>
      <c r="BL82">
        <v>0</v>
      </c>
      <c r="BM82">
        <v>0</v>
      </c>
      <c r="BN82">
        <v>2.0799999999999999E-2</v>
      </c>
      <c r="BO82">
        <v>2.0099999999999998</v>
      </c>
      <c r="BP82">
        <v>2.19</v>
      </c>
      <c r="BQ82">
        <v>3.4356</v>
      </c>
      <c r="BR82">
        <v>0.49992799999999998</v>
      </c>
      <c r="BS82">
        <v>1.64</v>
      </c>
      <c r="BT82">
        <v>0.33600000000000002</v>
      </c>
      <c r="BU82">
        <v>2.9693719999999999</v>
      </c>
      <c r="BV82">
        <v>1.342031</v>
      </c>
      <c r="BW82">
        <v>4.2</v>
      </c>
      <c r="BX82">
        <v>4.1165500000000002</v>
      </c>
      <c r="BY82">
        <v>0.26</v>
      </c>
      <c r="BZ82">
        <v>1.9378120000000001</v>
      </c>
      <c r="CA82">
        <v>3.5120239999999998</v>
      </c>
      <c r="CB82">
        <v>1.97</v>
      </c>
      <c r="CC82">
        <v>1.43</v>
      </c>
      <c r="CD82">
        <v>0.86</v>
      </c>
      <c r="CE82">
        <v>0</v>
      </c>
      <c r="CF82">
        <v>0.15</v>
      </c>
      <c r="CG82">
        <v>3.77</v>
      </c>
      <c r="CH82">
        <v>0</v>
      </c>
      <c r="CI82">
        <v>5.34</v>
      </c>
      <c r="CJ82">
        <v>1.92</v>
      </c>
      <c r="CK82">
        <v>1.79</v>
      </c>
      <c r="CL82">
        <v>5.3144439999999999</v>
      </c>
      <c r="CM82">
        <v>1.8703129999999999</v>
      </c>
      <c r="CN82">
        <v>1.771482</v>
      </c>
      <c r="CO82">
        <v>2.25</v>
      </c>
      <c r="CP82">
        <v>0.99528000000000005</v>
      </c>
      <c r="CQ82">
        <v>2.79379</v>
      </c>
      <c r="CR82">
        <v>2.34</v>
      </c>
      <c r="CS82">
        <v>2.4601199999999999</v>
      </c>
      <c r="CT82">
        <v>1.942655</v>
      </c>
      <c r="CU82">
        <v>1.959376</v>
      </c>
      <c r="CV82">
        <v>2.6840619999999999</v>
      </c>
      <c r="CW82">
        <v>1.327717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78.568852000000021</v>
      </c>
    </row>
    <row r="83" spans="1:114">
      <c r="A83" t="s">
        <v>125</v>
      </c>
      <c r="B83">
        <v>0</v>
      </c>
      <c r="C83">
        <v>46.470399999999998</v>
      </c>
      <c r="D83">
        <v>0</v>
      </c>
      <c r="E83">
        <v>0</v>
      </c>
      <c r="F83">
        <v>76.681799999999996</v>
      </c>
      <c r="G83">
        <v>0</v>
      </c>
      <c r="H83">
        <v>0</v>
      </c>
      <c r="I83">
        <v>98.869500000000002</v>
      </c>
      <c r="J83">
        <v>1.7144999999999999</v>
      </c>
      <c r="K83">
        <v>687.84215500000005</v>
      </c>
      <c r="L83">
        <v>626.80499999999995</v>
      </c>
      <c r="M83">
        <v>92.92</v>
      </c>
      <c r="N83">
        <v>119.15625</v>
      </c>
      <c r="O83">
        <v>124.79062500000001</v>
      </c>
      <c r="P83">
        <v>127.262</v>
      </c>
      <c r="Q83">
        <v>21.938279999999999</v>
      </c>
      <c r="R83">
        <v>42.846803999999999</v>
      </c>
      <c r="S83">
        <v>26.620229999999999</v>
      </c>
      <c r="T83">
        <v>0.48</v>
      </c>
      <c r="U83">
        <v>279.18</v>
      </c>
      <c r="V83">
        <v>18.140333999999999</v>
      </c>
      <c r="W83">
        <v>45.828499999999998</v>
      </c>
      <c r="X83">
        <v>98.34375</v>
      </c>
      <c r="Y83">
        <v>0</v>
      </c>
      <c r="Z83">
        <v>1.1000000000000001</v>
      </c>
      <c r="AA83">
        <v>0</v>
      </c>
      <c r="AB83">
        <v>2.7759999999999998</v>
      </c>
      <c r="AC83">
        <v>0</v>
      </c>
      <c r="AD83">
        <v>0</v>
      </c>
      <c r="AE83">
        <v>15.948</v>
      </c>
      <c r="AF83">
        <v>18.288</v>
      </c>
      <c r="AG83">
        <v>45.480800000000002</v>
      </c>
      <c r="AH83">
        <v>0</v>
      </c>
      <c r="AI83">
        <v>0</v>
      </c>
      <c r="AJ83">
        <v>0</v>
      </c>
      <c r="AK83">
        <v>54.572499999999998</v>
      </c>
      <c r="AL83">
        <v>2.5564</v>
      </c>
      <c r="AM83">
        <v>0</v>
      </c>
      <c r="AN83">
        <v>0.60729</v>
      </c>
      <c r="AO83">
        <v>0</v>
      </c>
      <c r="AP83">
        <v>1.1529</v>
      </c>
      <c r="AQ83">
        <v>65.207999999999998</v>
      </c>
      <c r="AR83">
        <v>11.04</v>
      </c>
      <c r="AS83">
        <v>5.3807999999999998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77.788284000000019</v>
      </c>
      <c r="BA83">
        <f t="shared" si="4"/>
        <v>2849.0367019999999</v>
      </c>
      <c r="BD83">
        <v>4.2945000000000002</v>
      </c>
      <c r="BE83">
        <v>0</v>
      </c>
      <c r="BF83">
        <v>8.4360000000000008E-3</v>
      </c>
      <c r="BG83">
        <v>0</v>
      </c>
      <c r="BH83">
        <v>0</v>
      </c>
      <c r="BI83">
        <v>0.85655999999999999</v>
      </c>
      <c r="BJ83">
        <v>0</v>
      </c>
      <c r="BK83">
        <v>0</v>
      </c>
      <c r="BL83">
        <v>0</v>
      </c>
      <c r="BM83">
        <v>0</v>
      </c>
      <c r="BN83">
        <v>2.0959999999999999E-2</v>
      </c>
      <c r="BO83">
        <v>2.0099999999999998</v>
      </c>
      <c r="BP83">
        <v>2.19</v>
      </c>
      <c r="BQ83">
        <v>3.4356</v>
      </c>
      <c r="BR83">
        <v>5.5199999999999999E-2</v>
      </c>
      <c r="BS83">
        <v>1.64</v>
      </c>
      <c r="BT83">
        <v>0</v>
      </c>
      <c r="BU83">
        <v>2.9693719999999999</v>
      </c>
      <c r="BV83">
        <v>1.342031</v>
      </c>
      <c r="BW83">
        <v>4.2</v>
      </c>
      <c r="BX83">
        <v>4.1165500000000002</v>
      </c>
      <c r="BY83">
        <v>0.26</v>
      </c>
      <c r="BZ83">
        <v>1.9378120000000001</v>
      </c>
      <c r="CA83">
        <v>3.5120239999999998</v>
      </c>
      <c r="CB83">
        <v>1.97</v>
      </c>
      <c r="CC83">
        <v>1.43</v>
      </c>
      <c r="CD83">
        <v>0.86</v>
      </c>
      <c r="CE83">
        <v>0</v>
      </c>
      <c r="CF83">
        <v>0.15</v>
      </c>
      <c r="CG83">
        <v>3.77</v>
      </c>
      <c r="CH83">
        <v>0</v>
      </c>
      <c r="CI83">
        <v>5.34</v>
      </c>
      <c r="CJ83">
        <v>1.92</v>
      </c>
      <c r="CK83">
        <v>1.79</v>
      </c>
      <c r="CL83">
        <v>5.3144439999999999</v>
      </c>
      <c r="CM83">
        <v>1.8703129999999999</v>
      </c>
      <c r="CN83">
        <v>1.771482</v>
      </c>
      <c r="CO83">
        <v>2.25</v>
      </c>
      <c r="CP83">
        <v>0.99528000000000005</v>
      </c>
      <c r="CQ83">
        <v>2.79379</v>
      </c>
      <c r="CR83">
        <v>2.34</v>
      </c>
      <c r="CS83">
        <v>2.4601199999999999</v>
      </c>
      <c r="CT83">
        <v>1.942655</v>
      </c>
      <c r="CU83">
        <v>1.959376</v>
      </c>
      <c r="CV83">
        <v>2.6840619999999999</v>
      </c>
      <c r="CW83">
        <v>1.327717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77.788284000000019</v>
      </c>
    </row>
    <row r="84" spans="1:114">
      <c r="A84" t="s">
        <v>126</v>
      </c>
      <c r="B84">
        <v>0</v>
      </c>
      <c r="C84">
        <v>46.470399999999998</v>
      </c>
      <c r="D84">
        <v>0</v>
      </c>
      <c r="E84">
        <v>0</v>
      </c>
      <c r="F84">
        <v>76.681799999999996</v>
      </c>
      <c r="G84">
        <v>0</v>
      </c>
      <c r="H84">
        <v>0</v>
      </c>
      <c r="I84">
        <v>98.869500000000002</v>
      </c>
      <c r="J84">
        <v>1.7144999999999999</v>
      </c>
      <c r="K84">
        <v>687.84215500000005</v>
      </c>
      <c r="L84">
        <v>626.80499999999995</v>
      </c>
      <c r="M84">
        <v>92.92</v>
      </c>
      <c r="N84">
        <v>119.15625</v>
      </c>
      <c r="O84">
        <v>124.79062500000001</v>
      </c>
      <c r="P84">
        <v>127.262</v>
      </c>
      <c r="Q84">
        <v>21.938279999999999</v>
      </c>
      <c r="R84">
        <v>42.846803999999999</v>
      </c>
      <c r="S84">
        <v>26.620229999999999</v>
      </c>
      <c r="T84">
        <v>0.48</v>
      </c>
      <c r="U84">
        <v>279.18</v>
      </c>
      <c r="V84">
        <v>18.140333999999999</v>
      </c>
      <c r="W84">
        <v>45.828499999999998</v>
      </c>
      <c r="X84">
        <v>98.34375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18.288</v>
      </c>
      <c r="AG84">
        <v>45.480800000000002</v>
      </c>
      <c r="AH84">
        <v>0</v>
      </c>
      <c r="AI84">
        <v>0</v>
      </c>
      <c r="AJ84">
        <v>0</v>
      </c>
      <c r="AK84">
        <v>54.572499999999998</v>
      </c>
      <c r="AL84">
        <v>2.5564</v>
      </c>
      <c r="AM84">
        <v>0</v>
      </c>
      <c r="AN84">
        <v>0.60729</v>
      </c>
      <c r="AO84">
        <v>0</v>
      </c>
      <c r="AP84">
        <v>1.1529</v>
      </c>
      <c r="AQ84">
        <v>48.905999999999999</v>
      </c>
      <c r="AR84">
        <v>11.04</v>
      </c>
      <c r="AS84">
        <v>5.3807999999999998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77.633084000000011</v>
      </c>
      <c r="BA84">
        <f t="shared" si="4"/>
        <v>2812.755502</v>
      </c>
      <c r="BD84">
        <v>4.2945000000000002</v>
      </c>
      <c r="BE84">
        <v>0</v>
      </c>
      <c r="BF84">
        <v>8.4360000000000008E-3</v>
      </c>
      <c r="BG84">
        <v>0</v>
      </c>
      <c r="BH84">
        <v>0</v>
      </c>
      <c r="BI84">
        <v>0.85655999999999999</v>
      </c>
      <c r="BJ84">
        <v>0</v>
      </c>
      <c r="BK84">
        <v>0</v>
      </c>
      <c r="BL84">
        <v>0</v>
      </c>
      <c r="BM84">
        <v>0</v>
      </c>
      <c r="BN84">
        <v>2.0959999999999999E-2</v>
      </c>
      <c r="BO84">
        <v>2.0099999999999998</v>
      </c>
      <c r="BP84">
        <v>2.19</v>
      </c>
      <c r="BQ84">
        <v>3.4356</v>
      </c>
      <c r="BR84">
        <v>0</v>
      </c>
      <c r="BS84">
        <v>1.64</v>
      </c>
      <c r="BT84">
        <v>0</v>
      </c>
      <c r="BU84">
        <v>2.9693719999999999</v>
      </c>
      <c r="BV84">
        <v>1.342031</v>
      </c>
      <c r="BW84">
        <v>4.2</v>
      </c>
      <c r="BX84">
        <v>4.1165500000000002</v>
      </c>
      <c r="BY84">
        <v>0.26</v>
      </c>
      <c r="BZ84">
        <v>1.9378120000000001</v>
      </c>
      <c r="CA84">
        <v>3.5120239999999998</v>
      </c>
      <c r="CB84">
        <v>1.97</v>
      </c>
      <c r="CC84">
        <v>1.33</v>
      </c>
      <c r="CD84">
        <v>0.86</v>
      </c>
      <c r="CE84">
        <v>0</v>
      </c>
      <c r="CF84">
        <v>0.15</v>
      </c>
      <c r="CG84">
        <v>3.77</v>
      </c>
      <c r="CH84">
        <v>0</v>
      </c>
      <c r="CI84">
        <v>5.34</v>
      </c>
      <c r="CJ84">
        <v>1.92</v>
      </c>
      <c r="CK84">
        <v>1.79</v>
      </c>
      <c r="CL84">
        <v>5.3144439999999999</v>
      </c>
      <c r="CM84">
        <v>1.8703129999999999</v>
      </c>
      <c r="CN84">
        <v>1.771482</v>
      </c>
      <c r="CO84">
        <v>2.25</v>
      </c>
      <c r="CP84">
        <v>0.99528000000000005</v>
      </c>
      <c r="CQ84">
        <v>2.79379</v>
      </c>
      <c r="CR84">
        <v>2.34</v>
      </c>
      <c r="CS84">
        <v>2.4601199999999999</v>
      </c>
      <c r="CT84">
        <v>1.942655</v>
      </c>
      <c r="CU84">
        <v>1.959376</v>
      </c>
      <c r="CV84">
        <v>2.6840619999999999</v>
      </c>
      <c r="CW84">
        <v>1.327717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77.633084000000011</v>
      </c>
    </row>
    <row r="85" spans="1:114">
      <c r="A85" t="s">
        <v>127</v>
      </c>
      <c r="B85">
        <v>0</v>
      </c>
      <c r="C85">
        <v>46.470399999999998</v>
      </c>
      <c r="D85">
        <v>0</v>
      </c>
      <c r="E85">
        <v>0</v>
      </c>
      <c r="F85">
        <v>76.681799999999996</v>
      </c>
      <c r="G85">
        <v>0</v>
      </c>
      <c r="H85">
        <v>0</v>
      </c>
      <c r="I85">
        <v>98.869500000000002</v>
      </c>
      <c r="J85">
        <v>1.7144999999999999</v>
      </c>
      <c r="K85">
        <v>687.84215500000005</v>
      </c>
      <c r="L85">
        <v>626.80499999999995</v>
      </c>
      <c r="M85">
        <v>92.92</v>
      </c>
      <c r="N85">
        <v>119.15625</v>
      </c>
      <c r="O85">
        <v>124.79062500000001</v>
      </c>
      <c r="P85">
        <v>127.262</v>
      </c>
      <c r="Q85">
        <v>21.938279999999999</v>
      </c>
      <c r="R85">
        <v>42.846803999999999</v>
      </c>
      <c r="S85">
        <v>26.620229999999999</v>
      </c>
      <c r="T85">
        <v>0.48</v>
      </c>
      <c r="U85">
        <v>279.18</v>
      </c>
      <c r="V85">
        <v>18.140333999999999</v>
      </c>
      <c r="W85">
        <v>45.828499999999998</v>
      </c>
      <c r="X85">
        <v>98.34375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18.288</v>
      </c>
      <c r="AG85">
        <v>45.480800000000002</v>
      </c>
      <c r="AH85">
        <v>0</v>
      </c>
      <c r="AI85">
        <v>0</v>
      </c>
      <c r="AJ85">
        <v>0</v>
      </c>
      <c r="AK85">
        <v>54.572499999999998</v>
      </c>
      <c r="AL85">
        <v>2.5564</v>
      </c>
      <c r="AM85">
        <v>0</v>
      </c>
      <c r="AN85">
        <v>0.60729</v>
      </c>
      <c r="AO85">
        <v>0</v>
      </c>
      <c r="AP85">
        <v>1.1529</v>
      </c>
      <c r="AQ85">
        <v>32.603999999999999</v>
      </c>
      <c r="AR85">
        <v>8.8320000000000007</v>
      </c>
      <c r="AS85">
        <v>5.3807999999999998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77.633084000000011</v>
      </c>
      <c r="BA85">
        <f t="shared" si="4"/>
        <v>2794.2455019999998</v>
      </c>
      <c r="BD85">
        <v>4.2945000000000002</v>
      </c>
      <c r="BE85">
        <v>0</v>
      </c>
      <c r="BF85">
        <v>8.4360000000000008E-3</v>
      </c>
      <c r="BG85">
        <v>0</v>
      </c>
      <c r="BH85">
        <v>0</v>
      </c>
      <c r="BI85">
        <v>0.85655999999999999</v>
      </c>
      <c r="BJ85">
        <v>0</v>
      </c>
      <c r="BK85">
        <v>0</v>
      </c>
      <c r="BL85">
        <v>0</v>
      </c>
      <c r="BM85">
        <v>0</v>
      </c>
      <c r="BN85">
        <v>2.0959999999999999E-2</v>
      </c>
      <c r="BO85">
        <v>2.0099999999999998</v>
      </c>
      <c r="BP85">
        <v>2.19</v>
      </c>
      <c r="BQ85">
        <v>3.4356</v>
      </c>
      <c r="BR85">
        <v>0</v>
      </c>
      <c r="BS85">
        <v>1.64</v>
      </c>
      <c r="BT85">
        <v>0</v>
      </c>
      <c r="BU85">
        <v>2.9693719999999999</v>
      </c>
      <c r="BV85">
        <v>1.342031</v>
      </c>
      <c r="BW85">
        <v>4.2</v>
      </c>
      <c r="BX85">
        <v>4.1165500000000002</v>
      </c>
      <c r="BY85">
        <v>0.26</v>
      </c>
      <c r="BZ85">
        <v>1.9378120000000001</v>
      </c>
      <c r="CA85">
        <v>3.5120239999999998</v>
      </c>
      <c r="CB85">
        <v>1.97</v>
      </c>
      <c r="CC85">
        <v>1.33</v>
      </c>
      <c r="CD85">
        <v>0.86</v>
      </c>
      <c r="CE85">
        <v>0</v>
      </c>
      <c r="CF85">
        <v>0.15</v>
      </c>
      <c r="CG85">
        <v>3.77</v>
      </c>
      <c r="CH85">
        <v>0</v>
      </c>
      <c r="CI85">
        <v>5.34</v>
      </c>
      <c r="CJ85">
        <v>1.92</v>
      </c>
      <c r="CK85">
        <v>1.79</v>
      </c>
      <c r="CL85">
        <v>5.3144439999999999</v>
      </c>
      <c r="CM85">
        <v>1.8703129999999999</v>
      </c>
      <c r="CN85">
        <v>1.771482</v>
      </c>
      <c r="CO85">
        <v>2.25</v>
      </c>
      <c r="CP85">
        <v>0.99528000000000005</v>
      </c>
      <c r="CQ85">
        <v>2.79379</v>
      </c>
      <c r="CR85">
        <v>2.34</v>
      </c>
      <c r="CS85">
        <v>2.4601199999999999</v>
      </c>
      <c r="CT85">
        <v>1.942655</v>
      </c>
      <c r="CU85">
        <v>1.959376</v>
      </c>
      <c r="CV85">
        <v>2.6840619999999999</v>
      </c>
      <c r="CW85">
        <v>1.327717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77.633084000000011</v>
      </c>
    </row>
    <row r="86" spans="1:114">
      <c r="A86" t="s">
        <v>128</v>
      </c>
      <c r="B86">
        <v>0</v>
      </c>
      <c r="C86">
        <v>46.470399999999998</v>
      </c>
      <c r="D86">
        <v>0</v>
      </c>
      <c r="E86">
        <v>0</v>
      </c>
      <c r="F86">
        <v>76.681799999999996</v>
      </c>
      <c r="G86">
        <v>0</v>
      </c>
      <c r="H86">
        <v>0</v>
      </c>
      <c r="I86">
        <v>98.869500000000002</v>
      </c>
      <c r="J86">
        <v>1.7144999999999999</v>
      </c>
      <c r="K86">
        <v>687.84215500000005</v>
      </c>
      <c r="L86">
        <v>626.80499999999995</v>
      </c>
      <c r="M86">
        <v>92.92</v>
      </c>
      <c r="N86">
        <v>119.15625</v>
      </c>
      <c r="O86">
        <v>124.79062500000001</v>
      </c>
      <c r="P86">
        <v>127.262</v>
      </c>
      <c r="Q86">
        <v>21.938279999999999</v>
      </c>
      <c r="R86">
        <v>42.846803999999999</v>
      </c>
      <c r="S86">
        <v>26.620229999999999</v>
      </c>
      <c r="T86">
        <v>0.48</v>
      </c>
      <c r="U86">
        <v>279.18</v>
      </c>
      <c r="V86">
        <v>18.140333999999999</v>
      </c>
      <c r="W86">
        <v>45.828499999999998</v>
      </c>
      <c r="X86">
        <v>98.34375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45.480800000000002</v>
      </c>
      <c r="AH86">
        <v>0</v>
      </c>
      <c r="AI86">
        <v>0</v>
      </c>
      <c r="AJ86">
        <v>0</v>
      </c>
      <c r="AK86">
        <v>54.572499999999998</v>
      </c>
      <c r="AL86">
        <v>2.5564</v>
      </c>
      <c r="AM86">
        <v>0</v>
      </c>
      <c r="AN86">
        <v>0.60729</v>
      </c>
      <c r="AO86">
        <v>0</v>
      </c>
      <c r="AP86">
        <v>1.1529</v>
      </c>
      <c r="AQ86">
        <v>32.603999999999999</v>
      </c>
      <c r="AR86">
        <v>8.8320000000000007</v>
      </c>
      <c r="AS86">
        <v>5.3807999999999998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77.633084000000011</v>
      </c>
      <c r="BA86">
        <f t="shared" si="4"/>
        <v>2794.2455019999998</v>
      </c>
      <c r="BD86">
        <v>4.2945000000000002</v>
      </c>
      <c r="BE86">
        <v>0</v>
      </c>
      <c r="BF86">
        <v>8.4360000000000008E-3</v>
      </c>
      <c r="BG86">
        <v>0</v>
      </c>
      <c r="BH86">
        <v>0</v>
      </c>
      <c r="BI86">
        <v>0.85655999999999999</v>
      </c>
      <c r="BJ86">
        <v>0</v>
      </c>
      <c r="BK86">
        <v>0</v>
      </c>
      <c r="BL86">
        <v>0</v>
      </c>
      <c r="BM86">
        <v>0</v>
      </c>
      <c r="BN86">
        <v>2.0959999999999999E-2</v>
      </c>
      <c r="BO86">
        <v>2.0099999999999998</v>
      </c>
      <c r="BP86">
        <v>2.19</v>
      </c>
      <c r="BQ86">
        <v>3.4356</v>
      </c>
      <c r="BR86">
        <v>0</v>
      </c>
      <c r="BS86">
        <v>1.64</v>
      </c>
      <c r="BT86">
        <v>0</v>
      </c>
      <c r="BU86">
        <v>2.9693719999999999</v>
      </c>
      <c r="BV86">
        <v>1.342031</v>
      </c>
      <c r="BW86">
        <v>4.2</v>
      </c>
      <c r="BX86">
        <v>4.1165500000000002</v>
      </c>
      <c r="BY86">
        <v>0.26</v>
      </c>
      <c r="BZ86">
        <v>1.9378120000000001</v>
      </c>
      <c r="CA86">
        <v>3.5120239999999998</v>
      </c>
      <c r="CB86">
        <v>1.97</v>
      </c>
      <c r="CC86">
        <v>1.33</v>
      </c>
      <c r="CD86">
        <v>0.86</v>
      </c>
      <c r="CE86">
        <v>0</v>
      </c>
      <c r="CF86">
        <v>0.15</v>
      </c>
      <c r="CG86">
        <v>3.77</v>
      </c>
      <c r="CH86">
        <v>0</v>
      </c>
      <c r="CI86">
        <v>5.34</v>
      </c>
      <c r="CJ86">
        <v>1.92</v>
      </c>
      <c r="CK86">
        <v>1.79</v>
      </c>
      <c r="CL86">
        <v>5.3144439999999999</v>
      </c>
      <c r="CM86">
        <v>1.8703129999999999</v>
      </c>
      <c r="CN86">
        <v>1.771482</v>
      </c>
      <c r="CO86">
        <v>2.25</v>
      </c>
      <c r="CP86">
        <v>0.99528000000000005</v>
      </c>
      <c r="CQ86">
        <v>2.79379</v>
      </c>
      <c r="CR86">
        <v>2.34</v>
      </c>
      <c r="CS86">
        <v>2.4601199999999999</v>
      </c>
      <c r="CT86">
        <v>1.942655</v>
      </c>
      <c r="CU86">
        <v>1.959376</v>
      </c>
      <c r="CV86">
        <v>2.6840619999999999</v>
      </c>
      <c r="CW86">
        <v>1.327717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77.633084000000011</v>
      </c>
    </row>
    <row r="87" spans="1:114">
      <c r="A87" t="s">
        <v>129</v>
      </c>
      <c r="B87">
        <v>0</v>
      </c>
      <c r="C87">
        <v>46.470399999999998</v>
      </c>
      <c r="D87">
        <v>0</v>
      </c>
      <c r="E87">
        <v>0</v>
      </c>
      <c r="F87">
        <v>76.681799999999996</v>
      </c>
      <c r="G87">
        <v>0</v>
      </c>
      <c r="H87">
        <v>0</v>
      </c>
      <c r="I87">
        <v>98.869500000000002</v>
      </c>
      <c r="J87">
        <v>1.7144999999999999</v>
      </c>
      <c r="K87">
        <v>687.84215500000005</v>
      </c>
      <c r="L87">
        <v>626.80499999999995</v>
      </c>
      <c r="M87">
        <v>92.92</v>
      </c>
      <c r="N87">
        <v>119.15625</v>
      </c>
      <c r="O87">
        <v>124.79062500000001</v>
      </c>
      <c r="P87">
        <v>127.262</v>
      </c>
      <c r="Q87">
        <v>21.938279999999999</v>
      </c>
      <c r="R87">
        <v>42.846803999999999</v>
      </c>
      <c r="S87">
        <v>26.620229999999999</v>
      </c>
      <c r="T87">
        <v>0.48</v>
      </c>
      <c r="U87">
        <v>279.18</v>
      </c>
      <c r="V87">
        <v>18.140333999999999</v>
      </c>
      <c r="W87">
        <v>46.399079999999998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45.480800000000002</v>
      </c>
      <c r="AH87">
        <v>0</v>
      </c>
      <c r="AI87">
        <v>0</v>
      </c>
      <c r="AJ87">
        <v>0</v>
      </c>
      <c r="AK87">
        <v>54.572499999999998</v>
      </c>
      <c r="AL87">
        <v>2.5564</v>
      </c>
      <c r="AM87">
        <v>0</v>
      </c>
      <c r="AN87">
        <v>0.60729</v>
      </c>
      <c r="AO87">
        <v>0</v>
      </c>
      <c r="AP87">
        <v>1.1529</v>
      </c>
      <c r="AQ87">
        <v>32.603999999999999</v>
      </c>
      <c r="AR87">
        <v>6.6239999999999997</v>
      </c>
      <c r="AS87">
        <v>5.3807999999999998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77.643084000000016</v>
      </c>
      <c r="BA87">
        <f t="shared" si="4"/>
        <v>2792.6180819999995</v>
      </c>
      <c r="BD87">
        <v>4.2945000000000002</v>
      </c>
      <c r="BE87">
        <v>0</v>
      </c>
      <c r="BF87">
        <v>8.4360000000000008E-3</v>
      </c>
      <c r="BG87">
        <v>0</v>
      </c>
      <c r="BH87">
        <v>0</v>
      </c>
      <c r="BI87">
        <v>0.85655999999999999</v>
      </c>
      <c r="BJ87">
        <v>0</v>
      </c>
      <c r="BK87">
        <v>0</v>
      </c>
      <c r="BL87">
        <v>0</v>
      </c>
      <c r="BM87">
        <v>0</v>
      </c>
      <c r="BN87">
        <v>2.0959999999999999E-2</v>
      </c>
      <c r="BO87">
        <v>2.0099999999999998</v>
      </c>
      <c r="BP87">
        <v>2.19</v>
      </c>
      <c r="BQ87">
        <v>3.4356</v>
      </c>
      <c r="BR87">
        <v>0</v>
      </c>
      <c r="BS87">
        <v>1.64</v>
      </c>
      <c r="BT87">
        <v>0</v>
      </c>
      <c r="BU87">
        <v>2.9693719999999999</v>
      </c>
      <c r="BV87">
        <v>1.342031</v>
      </c>
      <c r="BW87">
        <v>4.2</v>
      </c>
      <c r="BX87">
        <v>4.1165500000000002</v>
      </c>
      <c r="BY87">
        <v>0.26</v>
      </c>
      <c r="BZ87">
        <v>1.9378120000000001</v>
      </c>
      <c r="CA87">
        <v>3.5120239999999998</v>
      </c>
      <c r="CB87">
        <v>1.97</v>
      </c>
      <c r="CC87">
        <v>1.33</v>
      </c>
      <c r="CD87">
        <v>0.86</v>
      </c>
      <c r="CE87">
        <v>0</v>
      </c>
      <c r="CF87">
        <v>0.16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5.3144439999999999</v>
      </c>
      <c r="CM87">
        <v>1.8703129999999999</v>
      </c>
      <c r="CN87">
        <v>1.771482</v>
      </c>
      <c r="CO87">
        <v>2.25</v>
      </c>
      <c r="CP87">
        <v>0.99528000000000005</v>
      </c>
      <c r="CQ87">
        <v>2.79379</v>
      </c>
      <c r="CR87">
        <v>2.34</v>
      </c>
      <c r="CS87">
        <v>2.4601199999999999</v>
      </c>
      <c r="CT87">
        <v>1.942655</v>
      </c>
      <c r="CU87">
        <v>1.959376</v>
      </c>
      <c r="CV87">
        <v>2.6840619999999999</v>
      </c>
      <c r="CW87">
        <v>1.327717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77.643084000000016</v>
      </c>
    </row>
    <row r="88" spans="1:114">
      <c r="A88" t="s">
        <v>130</v>
      </c>
      <c r="B88">
        <v>0</v>
      </c>
      <c r="C88">
        <v>46.470399999999998</v>
      </c>
      <c r="D88">
        <v>0</v>
      </c>
      <c r="E88">
        <v>0</v>
      </c>
      <c r="F88">
        <v>76.681799999999996</v>
      </c>
      <c r="G88">
        <v>0</v>
      </c>
      <c r="H88">
        <v>0</v>
      </c>
      <c r="I88">
        <v>98.869500000000002</v>
      </c>
      <c r="J88">
        <v>1.7144999999999999</v>
      </c>
      <c r="K88">
        <v>687.84215500000005</v>
      </c>
      <c r="L88">
        <v>626.80499999999995</v>
      </c>
      <c r="M88">
        <v>92.92</v>
      </c>
      <c r="N88">
        <v>119.15625</v>
      </c>
      <c r="O88">
        <v>124.79062500000001</v>
      </c>
      <c r="P88">
        <v>127.262</v>
      </c>
      <c r="Q88">
        <v>21.938279999999999</v>
      </c>
      <c r="R88">
        <v>42.846803999999999</v>
      </c>
      <c r="S88">
        <v>26.620229999999999</v>
      </c>
      <c r="T88">
        <v>0.48</v>
      </c>
      <c r="U88">
        <v>279.18</v>
      </c>
      <c r="V88">
        <v>18.140333999999999</v>
      </c>
      <c r="W88">
        <v>46.399079999999998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45.480800000000002</v>
      </c>
      <c r="AH88">
        <v>0</v>
      </c>
      <c r="AI88">
        <v>0</v>
      </c>
      <c r="AJ88">
        <v>0</v>
      </c>
      <c r="AK88">
        <v>54.572499999999998</v>
      </c>
      <c r="AL88">
        <v>2.5564</v>
      </c>
      <c r="AM88">
        <v>0</v>
      </c>
      <c r="AN88">
        <v>0.60729</v>
      </c>
      <c r="AO88">
        <v>0</v>
      </c>
      <c r="AP88">
        <v>1.1529</v>
      </c>
      <c r="AQ88">
        <v>16.302</v>
      </c>
      <c r="AR88">
        <v>6.6239999999999997</v>
      </c>
      <c r="AS88">
        <v>5.3807999999999998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77.643084000000016</v>
      </c>
      <c r="BA88">
        <f t="shared" si="4"/>
        <v>2776.3160819999998</v>
      </c>
      <c r="BD88">
        <v>4.2945000000000002</v>
      </c>
      <c r="BE88">
        <v>0</v>
      </c>
      <c r="BF88">
        <v>8.4360000000000008E-3</v>
      </c>
      <c r="BG88">
        <v>0</v>
      </c>
      <c r="BH88">
        <v>0</v>
      </c>
      <c r="BI88">
        <v>0.85655999999999999</v>
      </c>
      <c r="BJ88">
        <v>0</v>
      </c>
      <c r="BK88">
        <v>0</v>
      </c>
      <c r="BL88">
        <v>0</v>
      </c>
      <c r="BM88">
        <v>0</v>
      </c>
      <c r="BN88">
        <v>2.0959999999999999E-2</v>
      </c>
      <c r="BO88">
        <v>2.0099999999999998</v>
      </c>
      <c r="BP88">
        <v>2.19</v>
      </c>
      <c r="BQ88">
        <v>3.4356</v>
      </c>
      <c r="BR88">
        <v>0</v>
      </c>
      <c r="BS88">
        <v>1.64</v>
      </c>
      <c r="BT88">
        <v>0</v>
      </c>
      <c r="BU88">
        <v>2.9693719999999999</v>
      </c>
      <c r="BV88">
        <v>1.342031</v>
      </c>
      <c r="BW88">
        <v>4.2</v>
      </c>
      <c r="BX88">
        <v>4.1165500000000002</v>
      </c>
      <c r="BY88">
        <v>0.26</v>
      </c>
      <c r="BZ88">
        <v>1.9378120000000001</v>
      </c>
      <c r="CA88">
        <v>3.5120239999999998</v>
      </c>
      <c r="CB88">
        <v>1.97</v>
      </c>
      <c r="CC88">
        <v>1.33</v>
      </c>
      <c r="CD88">
        <v>0.86</v>
      </c>
      <c r="CE88">
        <v>0</v>
      </c>
      <c r="CF88">
        <v>0.16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5.3144439999999999</v>
      </c>
      <c r="CM88">
        <v>1.8703129999999999</v>
      </c>
      <c r="CN88">
        <v>1.771482</v>
      </c>
      <c r="CO88">
        <v>2.25</v>
      </c>
      <c r="CP88">
        <v>0.99528000000000005</v>
      </c>
      <c r="CQ88">
        <v>2.79379</v>
      </c>
      <c r="CR88">
        <v>2.34</v>
      </c>
      <c r="CS88">
        <v>2.4601199999999999</v>
      </c>
      <c r="CT88">
        <v>1.942655</v>
      </c>
      <c r="CU88">
        <v>1.959376</v>
      </c>
      <c r="CV88">
        <v>2.6840619999999999</v>
      </c>
      <c r="CW88">
        <v>1.327717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77.643084000000016</v>
      </c>
    </row>
    <row r="89" spans="1:114">
      <c r="A89" t="s">
        <v>131</v>
      </c>
      <c r="B89">
        <v>0</v>
      </c>
      <c r="C89">
        <v>46.470399999999998</v>
      </c>
      <c r="D89">
        <v>0</v>
      </c>
      <c r="E89">
        <v>0</v>
      </c>
      <c r="F89">
        <v>76.681799999999996</v>
      </c>
      <c r="G89">
        <v>0</v>
      </c>
      <c r="H89">
        <v>0</v>
      </c>
      <c r="I89">
        <v>98.869500000000002</v>
      </c>
      <c r="J89">
        <v>1.7144999999999999</v>
      </c>
      <c r="K89">
        <v>687.84215500000005</v>
      </c>
      <c r="L89">
        <v>626.80499999999995</v>
      </c>
      <c r="M89">
        <v>92.92</v>
      </c>
      <c r="N89">
        <v>119.15625</v>
      </c>
      <c r="O89">
        <v>124.79062500000001</v>
      </c>
      <c r="P89">
        <v>127.262</v>
      </c>
      <c r="Q89">
        <v>21.938279999999999</v>
      </c>
      <c r="R89">
        <v>42.846803999999999</v>
      </c>
      <c r="S89">
        <v>26.620229999999999</v>
      </c>
      <c r="T89">
        <v>0.48</v>
      </c>
      <c r="U89">
        <v>279.18</v>
      </c>
      <c r="V89">
        <v>18.140333999999999</v>
      </c>
      <c r="W89">
        <v>46.399079999999998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45.480800000000002</v>
      </c>
      <c r="AH89">
        <v>0</v>
      </c>
      <c r="AI89">
        <v>0</v>
      </c>
      <c r="AJ89">
        <v>0</v>
      </c>
      <c r="AK89">
        <v>54.572499999999998</v>
      </c>
      <c r="AL89">
        <v>2.5564</v>
      </c>
      <c r="AM89">
        <v>0</v>
      </c>
      <c r="AN89">
        <v>0.60729</v>
      </c>
      <c r="AO89">
        <v>0</v>
      </c>
      <c r="AP89">
        <v>1.1529</v>
      </c>
      <c r="AQ89">
        <v>16.302</v>
      </c>
      <c r="AR89">
        <v>6.6239999999999997</v>
      </c>
      <c r="AS89">
        <v>5.3807999999999998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77.78503400000001</v>
      </c>
      <c r="BA89">
        <f t="shared" si="4"/>
        <v>2776.458032</v>
      </c>
      <c r="BD89">
        <v>4.2945000000000002</v>
      </c>
      <c r="BE89">
        <v>0</v>
      </c>
      <c r="BF89">
        <v>8.4360000000000008E-3</v>
      </c>
      <c r="BG89">
        <v>0</v>
      </c>
      <c r="BH89">
        <v>0</v>
      </c>
      <c r="BI89">
        <v>0.85655999999999999</v>
      </c>
      <c r="BJ89">
        <v>0</v>
      </c>
      <c r="BK89">
        <v>0</v>
      </c>
      <c r="BL89">
        <v>0</v>
      </c>
      <c r="BM89">
        <v>0</v>
      </c>
      <c r="BN89">
        <v>2.0959999999999999E-2</v>
      </c>
      <c r="BO89">
        <v>2.0099999999999998</v>
      </c>
      <c r="BP89">
        <v>2.19</v>
      </c>
      <c r="BQ89">
        <v>3.4356</v>
      </c>
      <c r="BR89">
        <v>0</v>
      </c>
      <c r="BS89">
        <v>1.64</v>
      </c>
      <c r="BT89">
        <v>0</v>
      </c>
      <c r="BU89">
        <v>2.9693719999999999</v>
      </c>
      <c r="BV89">
        <v>1.342031</v>
      </c>
      <c r="BW89">
        <v>4.2</v>
      </c>
      <c r="BX89">
        <v>4.2584999999999997</v>
      </c>
      <c r="BY89">
        <v>0.26</v>
      </c>
      <c r="BZ89">
        <v>1.9378120000000001</v>
      </c>
      <c r="CA89">
        <v>3.5120239999999998</v>
      </c>
      <c r="CB89">
        <v>1.97</v>
      </c>
      <c r="CC89">
        <v>1.33</v>
      </c>
      <c r="CD89">
        <v>0.86</v>
      </c>
      <c r="CE89">
        <v>0</v>
      </c>
      <c r="CF89">
        <v>0.16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5.3144439999999999</v>
      </c>
      <c r="CM89">
        <v>1.8703129999999999</v>
      </c>
      <c r="CN89">
        <v>1.771482</v>
      </c>
      <c r="CO89">
        <v>2.25</v>
      </c>
      <c r="CP89">
        <v>0.99528000000000005</v>
      </c>
      <c r="CQ89">
        <v>2.79379</v>
      </c>
      <c r="CR89">
        <v>2.34</v>
      </c>
      <c r="CS89">
        <v>2.4601199999999999</v>
      </c>
      <c r="CT89">
        <v>1.942655</v>
      </c>
      <c r="CU89">
        <v>1.959376</v>
      </c>
      <c r="CV89">
        <v>2.6840619999999999</v>
      </c>
      <c r="CW89">
        <v>1.327717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77.78503400000001</v>
      </c>
    </row>
    <row r="90" spans="1:114">
      <c r="A90" t="s">
        <v>132</v>
      </c>
      <c r="B90">
        <v>0</v>
      </c>
      <c r="C90">
        <v>46.470399999999998</v>
      </c>
      <c r="D90">
        <v>0</v>
      </c>
      <c r="E90">
        <v>0</v>
      </c>
      <c r="F90">
        <v>76.681799999999996</v>
      </c>
      <c r="G90">
        <v>0</v>
      </c>
      <c r="H90">
        <v>0</v>
      </c>
      <c r="I90">
        <v>98.869500000000002</v>
      </c>
      <c r="J90">
        <v>1.7144999999999999</v>
      </c>
      <c r="K90">
        <v>687.84215500000005</v>
      </c>
      <c r="L90">
        <v>626.80499999999995</v>
      </c>
      <c r="M90">
        <v>92.92</v>
      </c>
      <c r="N90">
        <v>119.15625</v>
      </c>
      <c r="O90">
        <v>124.79062500000001</v>
      </c>
      <c r="P90">
        <v>127.262</v>
      </c>
      <c r="Q90">
        <v>21.938279999999999</v>
      </c>
      <c r="R90">
        <v>42.846803999999999</v>
      </c>
      <c r="S90">
        <v>26.620229999999999</v>
      </c>
      <c r="T90">
        <v>0.48</v>
      </c>
      <c r="U90">
        <v>279.18</v>
      </c>
      <c r="V90">
        <v>18.140333999999999</v>
      </c>
      <c r="W90">
        <v>46.399079999999998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45.480800000000002</v>
      </c>
      <c r="AH90">
        <v>0</v>
      </c>
      <c r="AI90">
        <v>0</v>
      </c>
      <c r="AJ90">
        <v>0</v>
      </c>
      <c r="AK90">
        <v>54.572499999999998</v>
      </c>
      <c r="AL90">
        <v>2.5564</v>
      </c>
      <c r="AM90">
        <v>0</v>
      </c>
      <c r="AN90">
        <v>0.60729</v>
      </c>
      <c r="AO90">
        <v>0</v>
      </c>
      <c r="AP90">
        <v>1.1529</v>
      </c>
      <c r="AQ90">
        <v>16.302</v>
      </c>
      <c r="AR90">
        <v>6.6239999999999997</v>
      </c>
      <c r="AS90">
        <v>5.3807999999999998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77.78503400000001</v>
      </c>
      <c r="BA90">
        <f t="shared" si="4"/>
        <v>2776.458032</v>
      </c>
      <c r="BD90">
        <v>4.2945000000000002</v>
      </c>
      <c r="BE90">
        <v>0</v>
      </c>
      <c r="BF90">
        <v>8.4360000000000008E-3</v>
      </c>
      <c r="BG90">
        <v>0</v>
      </c>
      <c r="BH90">
        <v>0</v>
      </c>
      <c r="BI90">
        <v>0.85655999999999999</v>
      </c>
      <c r="BJ90">
        <v>0</v>
      </c>
      <c r="BK90">
        <v>0</v>
      </c>
      <c r="BL90">
        <v>0</v>
      </c>
      <c r="BM90">
        <v>0</v>
      </c>
      <c r="BN90">
        <v>2.0959999999999999E-2</v>
      </c>
      <c r="BO90">
        <v>2.0099999999999998</v>
      </c>
      <c r="BP90">
        <v>2.19</v>
      </c>
      <c r="BQ90">
        <v>3.4356</v>
      </c>
      <c r="BR90">
        <v>0</v>
      </c>
      <c r="BS90">
        <v>1.64</v>
      </c>
      <c r="BT90">
        <v>0</v>
      </c>
      <c r="BU90">
        <v>2.9693719999999999</v>
      </c>
      <c r="BV90">
        <v>1.342031</v>
      </c>
      <c r="BW90">
        <v>4.2</v>
      </c>
      <c r="BX90">
        <v>4.2584999999999997</v>
      </c>
      <c r="BY90">
        <v>0.26</v>
      </c>
      <c r="BZ90">
        <v>1.9378120000000001</v>
      </c>
      <c r="CA90">
        <v>3.5120239999999998</v>
      </c>
      <c r="CB90">
        <v>1.97</v>
      </c>
      <c r="CC90">
        <v>1.33</v>
      </c>
      <c r="CD90">
        <v>0.86</v>
      </c>
      <c r="CE90">
        <v>0</v>
      </c>
      <c r="CF90">
        <v>0.16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5.3144439999999999</v>
      </c>
      <c r="CM90">
        <v>1.8703129999999999</v>
      </c>
      <c r="CN90">
        <v>1.771482</v>
      </c>
      <c r="CO90">
        <v>2.25</v>
      </c>
      <c r="CP90">
        <v>0.99528000000000005</v>
      </c>
      <c r="CQ90">
        <v>2.79379</v>
      </c>
      <c r="CR90">
        <v>2.34</v>
      </c>
      <c r="CS90">
        <v>2.4601199999999999</v>
      </c>
      <c r="CT90">
        <v>1.942655</v>
      </c>
      <c r="CU90">
        <v>1.959376</v>
      </c>
      <c r="CV90">
        <v>2.6840619999999999</v>
      </c>
      <c r="CW90">
        <v>1.327717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77.78503400000001</v>
      </c>
    </row>
    <row r="91" spans="1:114">
      <c r="A91" t="s">
        <v>133</v>
      </c>
      <c r="B91">
        <v>0</v>
      </c>
      <c r="C91">
        <v>46.470399999999998</v>
      </c>
      <c r="D91">
        <v>0</v>
      </c>
      <c r="E91">
        <v>0</v>
      </c>
      <c r="F91">
        <v>76.681799999999996</v>
      </c>
      <c r="G91">
        <v>0</v>
      </c>
      <c r="H91">
        <v>0</v>
      </c>
      <c r="I91">
        <v>100.0125</v>
      </c>
      <c r="J91">
        <v>1.7144999999999999</v>
      </c>
      <c r="K91">
        <v>687.84215500000005</v>
      </c>
      <c r="L91">
        <v>626.80499999999995</v>
      </c>
      <c r="M91">
        <v>92.92</v>
      </c>
      <c r="N91">
        <v>119.15625</v>
      </c>
      <c r="O91">
        <v>124.79062500000001</v>
      </c>
      <c r="P91">
        <v>127.262</v>
      </c>
      <c r="Q91">
        <v>21.938279999999999</v>
      </c>
      <c r="R91">
        <v>42.846803999999999</v>
      </c>
      <c r="S91">
        <v>26.620229999999999</v>
      </c>
      <c r="T91">
        <v>0.48</v>
      </c>
      <c r="U91">
        <v>279.18</v>
      </c>
      <c r="V91">
        <v>18.140333999999999</v>
      </c>
      <c r="W91">
        <v>46.399079999999998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9.1440000000000001</v>
      </c>
      <c r="AG91">
        <v>45.480800000000002</v>
      </c>
      <c r="AH91">
        <v>0</v>
      </c>
      <c r="AI91">
        <v>0</v>
      </c>
      <c r="AJ91">
        <v>0</v>
      </c>
      <c r="AK91">
        <v>54.572499999999998</v>
      </c>
      <c r="AL91">
        <v>2.5564</v>
      </c>
      <c r="AM91">
        <v>0</v>
      </c>
      <c r="AN91">
        <v>0.60729</v>
      </c>
      <c r="AO91">
        <v>0</v>
      </c>
      <c r="AP91">
        <v>1.1529</v>
      </c>
      <c r="AQ91">
        <v>16.302</v>
      </c>
      <c r="AR91">
        <v>6.6239999999999997</v>
      </c>
      <c r="AS91">
        <v>5.3807999999999998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77.835034000000022</v>
      </c>
      <c r="BA91">
        <f t="shared" si="4"/>
        <v>2768.507032</v>
      </c>
      <c r="BD91">
        <v>4.2945000000000002</v>
      </c>
      <c r="BE91">
        <v>0</v>
      </c>
      <c r="BF91">
        <v>8.4360000000000008E-3</v>
      </c>
      <c r="BG91">
        <v>0</v>
      </c>
      <c r="BH91">
        <v>0</v>
      </c>
      <c r="BI91">
        <v>0.85655999999999999</v>
      </c>
      <c r="BJ91">
        <v>0</v>
      </c>
      <c r="BK91">
        <v>0</v>
      </c>
      <c r="BL91">
        <v>0</v>
      </c>
      <c r="BM91">
        <v>0</v>
      </c>
      <c r="BN91">
        <v>2.0959999999999999E-2</v>
      </c>
      <c r="BO91">
        <v>2.0099999999999998</v>
      </c>
      <c r="BP91">
        <v>2.19</v>
      </c>
      <c r="BQ91">
        <v>3.4356</v>
      </c>
      <c r="BR91">
        <v>0</v>
      </c>
      <c r="BS91">
        <v>1.64</v>
      </c>
      <c r="BT91">
        <v>0</v>
      </c>
      <c r="BU91">
        <v>2.9693719999999999</v>
      </c>
      <c r="BV91">
        <v>1.342031</v>
      </c>
      <c r="BW91">
        <v>4.2</v>
      </c>
      <c r="BX91">
        <v>4.2584999999999997</v>
      </c>
      <c r="BY91">
        <v>0.26</v>
      </c>
      <c r="BZ91">
        <v>1.9378120000000001</v>
      </c>
      <c r="CA91">
        <v>3.5120239999999998</v>
      </c>
      <c r="CB91">
        <v>1.97</v>
      </c>
      <c r="CC91">
        <v>1.36</v>
      </c>
      <c r="CD91">
        <v>0.87</v>
      </c>
      <c r="CE91">
        <v>0</v>
      </c>
      <c r="CF91">
        <v>0.17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5.3144439999999999</v>
      </c>
      <c r="CM91">
        <v>1.8703129999999999</v>
      </c>
      <c r="CN91">
        <v>1.771482</v>
      </c>
      <c r="CO91">
        <v>2.25</v>
      </c>
      <c r="CP91">
        <v>0.99528000000000005</v>
      </c>
      <c r="CQ91">
        <v>2.79379</v>
      </c>
      <c r="CR91">
        <v>2.34</v>
      </c>
      <c r="CS91">
        <v>2.4601199999999999</v>
      </c>
      <c r="CT91">
        <v>1.942655</v>
      </c>
      <c r="CU91">
        <v>1.959376</v>
      </c>
      <c r="CV91">
        <v>2.6840619999999999</v>
      </c>
      <c r="CW91">
        <v>1.327717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77.835034000000022</v>
      </c>
    </row>
    <row r="92" spans="1:114">
      <c r="A92" t="s">
        <v>134</v>
      </c>
      <c r="B92">
        <v>0</v>
      </c>
      <c r="C92">
        <v>46.470399999999998</v>
      </c>
      <c r="D92">
        <v>0</v>
      </c>
      <c r="E92">
        <v>0</v>
      </c>
      <c r="F92">
        <v>76.681799999999996</v>
      </c>
      <c r="G92">
        <v>0</v>
      </c>
      <c r="H92">
        <v>0</v>
      </c>
      <c r="I92">
        <v>100.0125</v>
      </c>
      <c r="J92">
        <v>1.7144999999999999</v>
      </c>
      <c r="K92">
        <v>687.84215500000005</v>
      </c>
      <c r="L92">
        <v>626.80499999999995</v>
      </c>
      <c r="M92">
        <v>92.92</v>
      </c>
      <c r="N92">
        <v>119.15625</v>
      </c>
      <c r="O92">
        <v>124.79062500000001</v>
      </c>
      <c r="P92">
        <v>127.262</v>
      </c>
      <c r="Q92">
        <v>21.938279999999999</v>
      </c>
      <c r="R92">
        <v>42.846803999999999</v>
      </c>
      <c r="S92">
        <v>26.620229999999999</v>
      </c>
      <c r="T92">
        <v>0.48</v>
      </c>
      <c r="U92">
        <v>279.18</v>
      </c>
      <c r="V92">
        <v>18.140333999999999</v>
      </c>
      <c r="W92">
        <v>46.399079999999998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9.1440000000000001</v>
      </c>
      <c r="AG92">
        <v>45.480800000000002</v>
      </c>
      <c r="AH92">
        <v>0</v>
      </c>
      <c r="AI92">
        <v>0</v>
      </c>
      <c r="AJ92">
        <v>0</v>
      </c>
      <c r="AK92">
        <v>54.572499999999998</v>
      </c>
      <c r="AL92">
        <v>2.5564</v>
      </c>
      <c r="AM92">
        <v>0</v>
      </c>
      <c r="AN92">
        <v>0.60729</v>
      </c>
      <c r="AO92">
        <v>0</v>
      </c>
      <c r="AP92">
        <v>1.1529</v>
      </c>
      <c r="AQ92">
        <v>6.6660000000000004</v>
      </c>
      <c r="AR92">
        <v>6.6239999999999997</v>
      </c>
      <c r="AS92">
        <v>5.3807999999999998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77.835034000000022</v>
      </c>
      <c r="BA92">
        <f t="shared" si="4"/>
        <v>2758.871032</v>
      </c>
      <c r="BD92">
        <v>4.2945000000000002</v>
      </c>
      <c r="BE92">
        <v>0</v>
      </c>
      <c r="BF92">
        <v>8.4360000000000008E-3</v>
      </c>
      <c r="BG92">
        <v>0</v>
      </c>
      <c r="BH92">
        <v>0</v>
      </c>
      <c r="BI92">
        <v>0.85655999999999999</v>
      </c>
      <c r="BJ92">
        <v>0</v>
      </c>
      <c r="BK92">
        <v>0</v>
      </c>
      <c r="BL92">
        <v>0</v>
      </c>
      <c r="BM92">
        <v>0</v>
      </c>
      <c r="BN92">
        <v>2.0959999999999999E-2</v>
      </c>
      <c r="BO92">
        <v>2.0099999999999998</v>
      </c>
      <c r="BP92">
        <v>2.19</v>
      </c>
      <c r="BQ92">
        <v>3.4356</v>
      </c>
      <c r="BR92">
        <v>0</v>
      </c>
      <c r="BS92">
        <v>1.64</v>
      </c>
      <c r="BT92">
        <v>0</v>
      </c>
      <c r="BU92">
        <v>2.9693719999999999</v>
      </c>
      <c r="BV92">
        <v>1.342031</v>
      </c>
      <c r="BW92">
        <v>4.2</v>
      </c>
      <c r="BX92">
        <v>4.2584999999999997</v>
      </c>
      <c r="BY92">
        <v>0.26</v>
      </c>
      <c r="BZ92">
        <v>1.9378120000000001</v>
      </c>
      <c r="CA92">
        <v>3.5120239999999998</v>
      </c>
      <c r="CB92">
        <v>1.97</v>
      </c>
      <c r="CC92">
        <v>1.36</v>
      </c>
      <c r="CD92">
        <v>0.87</v>
      </c>
      <c r="CE92">
        <v>0</v>
      </c>
      <c r="CF92">
        <v>0.17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5.3144439999999999</v>
      </c>
      <c r="CM92">
        <v>1.8703129999999999</v>
      </c>
      <c r="CN92">
        <v>1.771482</v>
      </c>
      <c r="CO92">
        <v>2.25</v>
      </c>
      <c r="CP92">
        <v>0.99528000000000005</v>
      </c>
      <c r="CQ92">
        <v>2.79379</v>
      </c>
      <c r="CR92">
        <v>2.34</v>
      </c>
      <c r="CS92">
        <v>2.4601199999999999</v>
      </c>
      <c r="CT92">
        <v>1.942655</v>
      </c>
      <c r="CU92">
        <v>1.959376</v>
      </c>
      <c r="CV92">
        <v>2.6840619999999999</v>
      </c>
      <c r="CW92">
        <v>1.327717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77.835034000000022</v>
      </c>
    </row>
    <row r="93" spans="1:114">
      <c r="A93" t="s">
        <v>135</v>
      </c>
      <c r="B93">
        <v>0</v>
      </c>
      <c r="C93">
        <v>46.470399999999998</v>
      </c>
      <c r="D93">
        <v>0</v>
      </c>
      <c r="E93">
        <v>0</v>
      </c>
      <c r="F93">
        <v>76.681799999999996</v>
      </c>
      <c r="G93">
        <v>0</v>
      </c>
      <c r="H93">
        <v>0</v>
      </c>
      <c r="I93">
        <v>100.0125</v>
      </c>
      <c r="J93">
        <v>1.7144999999999999</v>
      </c>
      <c r="K93">
        <v>687.84215500000005</v>
      </c>
      <c r="L93">
        <v>626.80499999999995</v>
      </c>
      <c r="M93">
        <v>92.92</v>
      </c>
      <c r="N93">
        <v>119.15625</v>
      </c>
      <c r="O93">
        <v>124.79062500000001</v>
      </c>
      <c r="P93">
        <v>127.262</v>
      </c>
      <c r="Q93">
        <v>21.938279999999999</v>
      </c>
      <c r="R93">
        <v>42.846803999999999</v>
      </c>
      <c r="S93">
        <v>26.620229999999999</v>
      </c>
      <c r="T93">
        <v>0.48</v>
      </c>
      <c r="U93">
        <v>279.18</v>
      </c>
      <c r="V93">
        <v>18.140333999999999</v>
      </c>
      <c r="W93">
        <v>45.221499999999999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45.480800000000002</v>
      </c>
      <c r="AH93">
        <v>0</v>
      </c>
      <c r="AI93">
        <v>0</v>
      </c>
      <c r="AJ93">
        <v>0</v>
      </c>
      <c r="AK93">
        <v>54.572499999999998</v>
      </c>
      <c r="AL93">
        <v>12.782</v>
      </c>
      <c r="AM93">
        <v>0</v>
      </c>
      <c r="AN93">
        <v>0.60729</v>
      </c>
      <c r="AO93">
        <v>0</v>
      </c>
      <c r="AP93">
        <v>1.1529</v>
      </c>
      <c r="AQ93">
        <v>0</v>
      </c>
      <c r="AR93">
        <v>6.6239999999999997</v>
      </c>
      <c r="AS93">
        <v>4.7081999999999997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77.83510800000002</v>
      </c>
      <c r="BA93">
        <f t="shared" si="4"/>
        <v>2760.5805260000002</v>
      </c>
      <c r="BD93">
        <v>4.2945000000000002</v>
      </c>
      <c r="BE93">
        <v>0</v>
      </c>
      <c r="BF93">
        <v>8.5100000000000002E-3</v>
      </c>
      <c r="BG93">
        <v>0</v>
      </c>
      <c r="BH93">
        <v>0</v>
      </c>
      <c r="BI93">
        <v>0.85655999999999999</v>
      </c>
      <c r="BJ93">
        <v>0</v>
      </c>
      <c r="BK93">
        <v>0</v>
      </c>
      <c r="BL93">
        <v>0</v>
      </c>
      <c r="BM93">
        <v>0</v>
      </c>
      <c r="BN93">
        <v>2.0959999999999999E-2</v>
      </c>
      <c r="BO93">
        <v>2.0099999999999998</v>
      </c>
      <c r="BP93">
        <v>2.19</v>
      </c>
      <c r="BQ93">
        <v>3.4356</v>
      </c>
      <c r="BR93">
        <v>0</v>
      </c>
      <c r="BS93">
        <v>1.64</v>
      </c>
      <c r="BT93">
        <v>0</v>
      </c>
      <c r="BU93">
        <v>2.9693719999999999</v>
      </c>
      <c r="BV93">
        <v>1.342031</v>
      </c>
      <c r="BW93">
        <v>4.2</v>
      </c>
      <c r="BX93">
        <v>4.2584999999999997</v>
      </c>
      <c r="BY93">
        <v>0.26</v>
      </c>
      <c r="BZ93">
        <v>1.9378120000000001</v>
      </c>
      <c r="CA93">
        <v>3.5120239999999998</v>
      </c>
      <c r="CB93">
        <v>1.97</v>
      </c>
      <c r="CC93">
        <v>1.36</v>
      </c>
      <c r="CD93">
        <v>0.87</v>
      </c>
      <c r="CE93">
        <v>0</v>
      </c>
      <c r="CF93">
        <v>0.17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5.3144439999999999</v>
      </c>
      <c r="CM93">
        <v>1.8703129999999999</v>
      </c>
      <c r="CN93">
        <v>1.771482</v>
      </c>
      <c r="CO93">
        <v>2.25</v>
      </c>
      <c r="CP93">
        <v>0.99528000000000005</v>
      </c>
      <c r="CQ93">
        <v>2.79379</v>
      </c>
      <c r="CR93">
        <v>2.34</v>
      </c>
      <c r="CS93">
        <v>2.4601199999999999</v>
      </c>
      <c r="CT93">
        <v>1.942655</v>
      </c>
      <c r="CU93">
        <v>1.959376</v>
      </c>
      <c r="CV93">
        <v>2.6840619999999999</v>
      </c>
      <c r="CW93">
        <v>1.327717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77.83510800000002</v>
      </c>
    </row>
    <row r="94" spans="1:114">
      <c r="A94" t="s">
        <v>136</v>
      </c>
      <c r="B94">
        <v>0</v>
      </c>
      <c r="C94">
        <v>46.470399999999998</v>
      </c>
      <c r="D94">
        <v>0</v>
      </c>
      <c r="E94">
        <v>0</v>
      </c>
      <c r="F94">
        <v>76.681799999999996</v>
      </c>
      <c r="G94">
        <v>0</v>
      </c>
      <c r="H94">
        <v>0</v>
      </c>
      <c r="I94">
        <v>100.0125</v>
      </c>
      <c r="J94">
        <v>1.7144999999999999</v>
      </c>
      <c r="K94">
        <v>687.84215500000005</v>
      </c>
      <c r="L94">
        <v>626.80499999999995</v>
      </c>
      <c r="M94">
        <v>92.92</v>
      </c>
      <c r="N94">
        <v>119.15625</v>
      </c>
      <c r="O94">
        <v>124.79062500000001</v>
      </c>
      <c r="P94">
        <v>127.262</v>
      </c>
      <c r="Q94">
        <v>21.938279999999999</v>
      </c>
      <c r="R94">
        <v>42.846803999999999</v>
      </c>
      <c r="S94">
        <v>26.620229999999999</v>
      </c>
      <c r="T94">
        <v>0.48</v>
      </c>
      <c r="U94">
        <v>279.18</v>
      </c>
      <c r="V94">
        <v>18.140333999999999</v>
      </c>
      <c r="W94">
        <v>45.221499999999999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45.480800000000002</v>
      </c>
      <c r="AH94">
        <v>0</v>
      </c>
      <c r="AI94">
        <v>0</v>
      </c>
      <c r="AJ94">
        <v>0</v>
      </c>
      <c r="AK94">
        <v>54.572499999999998</v>
      </c>
      <c r="AL94">
        <v>40.088999999999999</v>
      </c>
      <c r="AM94">
        <v>0</v>
      </c>
      <c r="AN94">
        <v>0.60729</v>
      </c>
      <c r="AO94">
        <v>0</v>
      </c>
      <c r="AP94">
        <v>1.1529</v>
      </c>
      <c r="AQ94">
        <v>0</v>
      </c>
      <c r="AR94">
        <v>6.6239999999999997</v>
      </c>
      <c r="AS94">
        <v>4.7081999999999997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77.795108000000027</v>
      </c>
      <c r="BA94">
        <f t="shared" si="4"/>
        <v>2787.8475259999996</v>
      </c>
      <c r="BD94">
        <v>4.2945000000000002</v>
      </c>
      <c r="BE94">
        <v>0</v>
      </c>
      <c r="BF94">
        <v>8.5100000000000002E-3</v>
      </c>
      <c r="BG94">
        <v>0</v>
      </c>
      <c r="BH94">
        <v>0</v>
      </c>
      <c r="BI94">
        <v>0.85655999999999999</v>
      </c>
      <c r="BJ94">
        <v>0</v>
      </c>
      <c r="BK94">
        <v>0</v>
      </c>
      <c r="BL94">
        <v>0</v>
      </c>
      <c r="BM94">
        <v>0</v>
      </c>
      <c r="BN94">
        <v>2.0959999999999999E-2</v>
      </c>
      <c r="BO94">
        <v>2.0099999999999998</v>
      </c>
      <c r="BP94">
        <v>2.19</v>
      </c>
      <c r="BQ94">
        <v>3.4356</v>
      </c>
      <c r="BR94">
        <v>0</v>
      </c>
      <c r="BS94">
        <v>1.64</v>
      </c>
      <c r="BT94">
        <v>0</v>
      </c>
      <c r="BU94">
        <v>2.9693719999999999</v>
      </c>
      <c r="BV94">
        <v>1.342031</v>
      </c>
      <c r="BW94">
        <v>4.2</v>
      </c>
      <c r="BX94">
        <v>4.2584999999999997</v>
      </c>
      <c r="BY94">
        <v>0.26</v>
      </c>
      <c r="BZ94">
        <v>1.9378120000000001</v>
      </c>
      <c r="CA94">
        <v>3.5120239999999998</v>
      </c>
      <c r="CB94">
        <v>1.97</v>
      </c>
      <c r="CC94">
        <v>1.33</v>
      </c>
      <c r="CD94">
        <v>0.86</v>
      </c>
      <c r="CE94">
        <v>0</v>
      </c>
      <c r="CF94">
        <v>0.17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5.3144439999999999</v>
      </c>
      <c r="CM94">
        <v>1.8703129999999999</v>
      </c>
      <c r="CN94">
        <v>1.771482</v>
      </c>
      <c r="CO94">
        <v>2.25</v>
      </c>
      <c r="CP94">
        <v>0.99528000000000005</v>
      </c>
      <c r="CQ94">
        <v>2.79379</v>
      </c>
      <c r="CR94">
        <v>2.34</v>
      </c>
      <c r="CS94">
        <v>2.4601199999999999</v>
      </c>
      <c r="CT94">
        <v>1.942655</v>
      </c>
      <c r="CU94">
        <v>1.959376</v>
      </c>
      <c r="CV94">
        <v>2.6840619999999999</v>
      </c>
      <c r="CW94">
        <v>1.327717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77.795108000000027</v>
      </c>
    </row>
    <row r="95" spans="1:114">
      <c r="A95" t="s">
        <v>137</v>
      </c>
      <c r="B95">
        <v>0</v>
      </c>
      <c r="C95">
        <v>46.470399999999998</v>
      </c>
      <c r="D95">
        <v>0</v>
      </c>
      <c r="E95">
        <v>0</v>
      </c>
      <c r="F95">
        <v>76.681799999999996</v>
      </c>
      <c r="G95">
        <v>0</v>
      </c>
      <c r="H95">
        <v>0</v>
      </c>
      <c r="I95">
        <v>100.0125</v>
      </c>
      <c r="J95">
        <v>1.7144999999999999</v>
      </c>
      <c r="K95">
        <v>687.84215500000005</v>
      </c>
      <c r="L95">
        <v>626.80499999999995</v>
      </c>
      <c r="M95">
        <v>92.92</v>
      </c>
      <c r="N95">
        <v>119.15625</v>
      </c>
      <c r="O95">
        <v>124.79062500000001</v>
      </c>
      <c r="P95">
        <v>127.262</v>
      </c>
      <c r="Q95">
        <v>21.938279999999999</v>
      </c>
      <c r="R95">
        <v>42.846803999999999</v>
      </c>
      <c r="S95">
        <v>26.620229999999999</v>
      </c>
      <c r="T95">
        <v>0.48</v>
      </c>
      <c r="U95">
        <v>279.18</v>
      </c>
      <c r="V95">
        <v>18.140333999999999</v>
      </c>
      <c r="W95">
        <v>44.917999999999999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45.480800000000002</v>
      </c>
      <c r="AH95">
        <v>0</v>
      </c>
      <c r="AI95">
        <v>0</v>
      </c>
      <c r="AJ95">
        <v>0</v>
      </c>
      <c r="AK95">
        <v>54.572499999999998</v>
      </c>
      <c r="AL95">
        <v>40.088999999999999</v>
      </c>
      <c r="AM95">
        <v>0</v>
      </c>
      <c r="AN95">
        <v>0.60729</v>
      </c>
      <c r="AO95">
        <v>0</v>
      </c>
      <c r="AP95">
        <v>1.1529</v>
      </c>
      <c r="AQ95">
        <v>0</v>
      </c>
      <c r="AR95">
        <v>4.4160000000000004</v>
      </c>
      <c r="AS95">
        <v>4.7081999999999997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77.716928000000024</v>
      </c>
      <c r="BA95">
        <f t="shared" si="4"/>
        <v>2785.257846</v>
      </c>
      <c r="BD95">
        <v>4.2945000000000002</v>
      </c>
      <c r="BE95">
        <v>0</v>
      </c>
      <c r="BF95">
        <v>1.6650000000000002E-2</v>
      </c>
      <c r="BG95">
        <v>0</v>
      </c>
      <c r="BH95">
        <v>0</v>
      </c>
      <c r="BI95">
        <v>0.85655999999999999</v>
      </c>
      <c r="BJ95">
        <v>0</v>
      </c>
      <c r="BK95">
        <v>0</v>
      </c>
      <c r="BL95">
        <v>0</v>
      </c>
      <c r="BM95">
        <v>0</v>
      </c>
      <c r="BN95">
        <v>2.0959999999999999E-2</v>
      </c>
      <c r="BO95">
        <v>2.0099999999999998</v>
      </c>
      <c r="BP95">
        <v>2.19</v>
      </c>
      <c r="BQ95">
        <v>3.4356</v>
      </c>
      <c r="BR95">
        <v>0</v>
      </c>
      <c r="BS95">
        <v>1.64</v>
      </c>
      <c r="BT95">
        <v>0</v>
      </c>
      <c r="BU95">
        <v>2.9693719999999999</v>
      </c>
      <c r="BV95">
        <v>1.342031</v>
      </c>
      <c r="BW95">
        <v>4.2</v>
      </c>
      <c r="BX95">
        <v>4.2584999999999997</v>
      </c>
      <c r="BY95">
        <v>0.26</v>
      </c>
      <c r="BZ95">
        <v>1.9378120000000001</v>
      </c>
      <c r="CA95">
        <v>3.5120239999999998</v>
      </c>
      <c r="CB95">
        <v>1.97</v>
      </c>
      <c r="CC95">
        <v>1.33</v>
      </c>
      <c r="CD95">
        <v>0.86</v>
      </c>
      <c r="CE95">
        <v>0</v>
      </c>
      <c r="CF95">
        <v>0.17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5.3144439999999999</v>
      </c>
      <c r="CM95">
        <v>1.8703129999999999</v>
      </c>
      <c r="CN95">
        <v>1.771482</v>
      </c>
      <c r="CO95">
        <v>2.25</v>
      </c>
      <c r="CP95">
        <v>0.99528000000000005</v>
      </c>
      <c r="CQ95">
        <v>2.79379</v>
      </c>
      <c r="CR95">
        <v>2.34</v>
      </c>
      <c r="CS95">
        <v>2.3738000000000001</v>
      </c>
      <c r="CT95">
        <v>1.942655</v>
      </c>
      <c r="CU95">
        <v>1.959376</v>
      </c>
      <c r="CV95">
        <v>2.6840619999999999</v>
      </c>
      <c r="CW95">
        <v>1.327717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77.716928000000024</v>
      </c>
    </row>
    <row r="96" spans="1:114">
      <c r="A96" t="s">
        <v>138</v>
      </c>
      <c r="B96">
        <v>0</v>
      </c>
      <c r="C96">
        <v>46.470399999999998</v>
      </c>
      <c r="D96">
        <v>0</v>
      </c>
      <c r="E96">
        <v>0</v>
      </c>
      <c r="F96">
        <v>76.681799999999996</v>
      </c>
      <c r="G96">
        <v>0</v>
      </c>
      <c r="H96">
        <v>0</v>
      </c>
      <c r="I96">
        <v>100.0125</v>
      </c>
      <c r="J96">
        <v>1.7144999999999999</v>
      </c>
      <c r="K96">
        <v>687.84215500000005</v>
      </c>
      <c r="L96">
        <v>626.80499999999995</v>
      </c>
      <c r="M96">
        <v>92.92</v>
      </c>
      <c r="N96">
        <v>119.15625</v>
      </c>
      <c r="O96">
        <v>124.79062500000001</v>
      </c>
      <c r="P96">
        <v>127.262</v>
      </c>
      <c r="Q96">
        <v>21.938279999999999</v>
      </c>
      <c r="R96">
        <v>42.846803999999999</v>
      </c>
      <c r="S96">
        <v>26.620229999999999</v>
      </c>
      <c r="T96">
        <v>0.48</v>
      </c>
      <c r="U96">
        <v>279.18</v>
      </c>
      <c r="V96">
        <v>18.140333999999999</v>
      </c>
      <c r="W96">
        <v>44.917999999999999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45.480800000000002</v>
      </c>
      <c r="AH96">
        <v>0</v>
      </c>
      <c r="AI96">
        <v>0</v>
      </c>
      <c r="AJ96">
        <v>0</v>
      </c>
      <c r="AK96">
        <v>54.572499999999998</v>
      </c>
      <c r="AL96">
        <v>40.088999999999999</v>
      </c>
      <c r="AM96">
        <v>0</v>
      </c>
      <c r="AN96">
        <v>0.60729</v>
      </c>
      <c r="AO96">
        <v>0</v>
      </c>
      <c r="AP96">
        <v>1.1529</v>
      </c>
      <c r="AQ96">
        <v>0</v>
      </c>
      <c r="AR96">
        <v>4.4160000000000004</v>
      </c>
      <c r="AS96">
        <v>4.7081999999999997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77.662978000000024</v>
      </c>
      <c r="BA96">
        <f t="shared" si="4"/>
        <v>2785.203896</v>
      </c>
      <c r="BD96">
        <v>4.2945000000000002</v>
      </c>
      <c r="BE96">
        <v>0</v>
      </c>
      <c r="BF96">
        <v>1.6650000000000002E-2</v>
      </c>
      <c r="BG96">
        <v>0</v>
      </c>
      <c r="BH96">
        <v>0</v>
      </c>
      <c r="BI96">
        <v>0.85655999999999999</v>
      </c>
      <c r="BJ96">
        <v>0</v>
      </c>
      <c r="BK96">
        <v>0</v>
      </c>
      <c r="BL96">
        <v>0</v>
      </c>
      <c r="BM96">
        <v>0</v>
      </c>
      <c r="BN96">
        <v>2.0959999999999999E-2</v>
      </c>
      <c r="BO96">
        <v>2.0099999999999998</v>
      </c>
      <c r="BP96">
        <v>2.19</v>
      </c>
      <c r="BQ96">
        <v>3.4356</v>
      </c>
      <c r="BR96">
        <v>0</v>
      </c>
      <c r="BS96">
        <v>1.64</v>
      </c>
      <c r="BT96">
        <v>0</v>
      </c>
      <c r="BU96">
        <v>2.9693719999999999</v>
      </c>
      <c r="BV96">
        <v>1.342031</v>
      </c>
      <c r="BW96">
        <v>4.2</v>
      </c>
      <c r="BX96">
        <v>4.2584999999999997</v>
      </c>
      <c r="BY96">
        <v>0.26</v>
      </c>
      <c r="BZ96">
        <v>1.9378120000000001</v>
      </c>
      <c r="CA96">
        <v>3.5120239999999998</v>
      </c>
      <c r="CB96">
        <v>1.97</v>
      </c>
      <c r="CC96">
        <v>1.33</v>
      </c>
      <c r="CD96">
        <v>0.86</v>
      </c>
      <c r="CE96">
        <v>0</v>
      </c>
      <c r="CF96">
        <v>0.17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5.3144439999999999</v>
      </c>
      <c r="CM96">
        <v>1.8703129999999999</v>
      </c>
      <c r="CN96">
        <v>1.771482</v>
      </c>
      <c r="CO96">
        <v>2.25</v>
      </c>
      <c r="CP96">
        <v>0.99528000000000005</v>
      </c>
      <c r="CQ96">
        <v>2.79379</v>
      </c>
      <c r="CR96">
        <v>2.34</v>
      </c>
      <c r="CS96">
        <v>2.3198500000000002</v>
      </c>
      <c r="CT96">
        <v>1.942655</v>
      </c>
      <c r="CU96">
        <v>1.959376</v>
      </c>
      <c r="CV96">
        <v>2.6840619999999999</v>
      </c>
      <c r="CW96">
        <v>1.327717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77.662978000000024</v>
      </c>
    </row>
    <row r="97" spans="1:114">
      <c r="A97" t="s">
        <v>139</v>
      </c>
      <c r="B97">
        <v>0</v>
      </c>
      <c r="C97">
        <v>46.470399999999998</v>
      </c>
      <c r="D97">
        <v>0</v>
      </c>
      <c r="E97">
        <v>0</v>
      </c>
      <c r="F97">
        <v>76.681799999999996</v>
      </c>
      <c r="G97">
        <v>0</v>
      </c>
      <c r="H97">
        <v>0</v>
      </c>
      <c r="I97">
        <v>100.0125</v>
      </c>
      <c r="J97">
        <v>1.7144999999999999</v>
      </c>
      <c r="K97">
        <v>687.84215500000005</v>
      </c>
      <c r="L97">
        <v>626.80499999999995</v>
      </c>
      <c r="M97">
        <v>92.92</v>
      </c>
      <c r="N97">
        <v>119.15625</v>
      </c>
      <c r="O97">
        <v>124.79062500000001</v>
      </c>
      <c r="P97">
        <v>127.262</v>
      </c>
      <c r="Q97">
        <v>21.938279999999999</v>
      </c>
      <c r="R97">
        <v>42.846803999999999</v>
      </c>
      <c r="S97">
        <v>26.620229999999999</v>
      </c>
      <c r="T97">
        <v>0.48</v>
      </c>
      <c r="U97">
        <v>279.18</v>
      </c>
      <c r="V97">
        <v>18.140333999999999</v>
      </c>
      <c r="W97">
        <v>44.917999999999999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45.480800000000002</v>
      </c>
      <c r="AH97">
        <v>0</v>
      </c>
      <c r="AI97">
        <v>0</v>
      </c>
      <c r="AJ97">
        <v>0</v>
      </c>
      <c r="AK97">
        <v>54.572499999999998</v>
      </c>
      <c r="AL97">
        <v>40.088999999999999</v>
      </c>
      <c r="AM97">
        <v>0</v>
      </c>
      <c r="AN97">
        <v>0.60729</v>
      </c>
      <c r="AO97">
        <v>0</v>
      </c>
      <c r="AP97">
        <v>1.1529</v>
      </c>
      <c r="AQ97">
        <v>0</v>
      </c>
      <c r="AR97">
        <v>4.4160000000000004</v>
      </c>
      <c r="AS97">
        <v>4.7081999999999997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77.609028000000023</v>
      </c>
      <c r="BA97">
        <f t="shared" si="4"/>
        <v>2785.149946</v>
      </c>
      <c r="BD97">
        <v>4.2945000000000002</v>
      </c>
      <c r="BE97">
        <v>0</v>
      </c>
      <c r="BF97">
        <v>1.6650000000000002E-2</v>
      </c>
      <c r="BG97">
        <v>0</v>
      </c>
      <c r="BH97">
        <v>0</v>
      </c>
      <c r="BI97">
        <v>0.85655999999999999</v>
      </c>
      <c r="BJ97">
        <v>0</v>
      </c>
      <c r="BK97">
        <v>0</v>
      </c>
      <c r="BL97">
        <v>0</v>
      </c>
      <c r="BM97">
        <v>0</v>
      </c>
      <c r="BN97">
        <v>2.0959999999999999E-2</v>
      </c>
      <c r="BO97">
        <v>2.0099999999999998</v>
      </c>
      <c r="BP97">
        <v>2.19</v>
      </c>
      <c r="BQ97">
        <v>3.4356</v>
      </c>
      <c r="BR97">
        <v>0</v>
      </c>
      <c r="BS97">
        <v>1.64</v>
      </c>
      <c r="BT97">
        <v>0</v>
      </c>
      <c r="BU97">
        <v>2.9693719999999999</v>
      </c>
      <c r="BV97">
        <v>1.342031</v>
      </c>
      <c r="BW97">
        <v>4.2</v>
      </c>
      <c r="BX97">
        <v>4.2584999999999997</v>
      </c>
      <c r="BY97">
        <v>0.26</v>
      </c>
      <c r="BZ97">
        <v>1.9378120000000001</v>
      </c>
      <c r="CA97">
        <v>3.5120239999999998</v>
      </c>
      <c r="CB97">
        <v>1.97</v>
      </c>
      <c r="CC97">
        <v>1.33</v>
      </c>
      <c r="CD97">
        <v>0.86</v>
      </c>
      <c r="CE97">
        <v>0</v>
      </c>
      <c r="CF97">
        <v>0.17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5.3144439999999999</v>
      </c>
      <c r="CM97">
        <v>1.8703129999999999</v>
      </c>
      <c r="CN97">
        <v>1.771482</v>
      </c>
      <c r="CO97">
        <v>2.25</v>
      </c>
      <c r="CP97">
        <v>0.99528000000000005</v>
      </c>
      <c r="CQ97">
        <v>2.79379</v>
      </c>
      <c r="CR97">
        <v>2.34</v>
      </c>
      <c r="CS97">
        <v>2.2658999999999998</v>
      </c>
      <c r="CT97">
        <v>1.942655</v>
      </c>
      <c r="CU97">
        <v>1.959376</v>
      </c>
      <c r="CV97">
        <v>2.6840619999999999</v>
      </c>
      <c r="CW97">
        <v>1.327717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77.609028000000023</v>
      </c>
    </row>
    <row r="98" spans="1:114">
      <c r="A98" t="s">
        <v>140</v>
      </c>
      <c r="B98">
        <v>0</v>
      </c>
      <c r="C98">
        <v>46.470399999999998</v>
      </c>
      <c r="D98">
        <v>0</v>
      </c>
      <c r="E98">
        <v>0</v>
      </c>
      <c r="F98">
        <v>76.681799999999996</v>
      </c>
      <c r="G98">
        <v>0</v>
      </c>
      <c r="H98">
        <v>0</v>
      </c>
      <c r="I98">
        <v>100.0125</v>
      </c>
      <c r="J98">
        <v>1.7144999999999999</v>
      </c>
      <c r="K98">
        <v>687.84215500000005</v>
      </c>
      <c r="L98">
        <v>626.80499999999995</v>
      </c>
      <c r="M98">
        <v>92.92</v>
      </c>
      <c r="N98">
        <v>119.15625</v>
      </c>
      <c r="O98">
        <v>124.79062500000001</v>
      </c>
      <c r="P98">
        <v>127.262</v>
      </c>
      <c r="Q98">
        <v>21.938279999999999</v>
      </c>
      <c r="R98">
        <v>42.846803999999999</v>
      </c>
      <c r="S98">
        <v>26.620229999999999</v>
      </c>
      <c r="T98">
        <v>0.48</v>
      </c>
      <c r="U98">
        <v>279.18</v>
      </c>
      <c r="V98">
        <v>18.140333999999999</v>
      </c>
      <c r="W98">
        <v>44.917999999999999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45.480800000000002</v>
      </c>
      <c r="AH98">
        <v>0</v>
      </c>
      <c r="AI98">
        <v>0</v>
      </c>
      <c r="AJ98">
        <v>0</v>
      </c>
      <c r="AK98">
        <v>54.572499999999998</v>
      </c>
      <c r="AL98">
        <v>12.782</v>
      </c>
      <c r="AM98">
        <v>0</v>
      </c>
      <c r="AN98">
        <v>0.60729</v>
      </c>
      <c r="AO98">
        <v>0</v>
      </c>
      <c r="AP98">
        <v>1.1529</v>
      </c>
      <c r="AQ98">
        <v>0</v>
      </c>
      <c r="AR98">
        <v>6.6239999999999997</v>
      </c>
      <c r="AS98">
        <v>4.7081999999999997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77.555078000000023</v>
      </c>
      <c r="BA98">
        <f t="shared" si="4"/>
        <v>2759.9969959999999</v>
      </c>
      <c r="BD98">
        <v>4.2945000000000002</v>
      </c>
      <c r="BE98">
        <v>0</v>
      </c>
      <c r="BF98">
        <v>1.6650000000000002E-2</v>
      </c>
      <c r="BG98">
        <v>0</v>
      </c>
      <c r="BH98">
        <v>0</v>
      </c>
      <c r="BI98">
        <v>0.85655999999999999</v>
      </c>
      <c r="BJ98">
        <v>0</v>
      </c>
      <c r="BK98">
        <v>0</v>
      </c>
      <c r="BL98">
        <v>0</v>
      </c>
      <c r="BM98">
        <v>0</v>
      </c>
      <c r="BN98">
        <v>2.0959999999999999E-2</v>
      </c>
      <c r="BO98">
        <v>2.0099999999999998</v>
      </c>
      <c r="BP98">
        <v>2.19</v>
      </c>
      <c r="BQ98">
        <v>3.4356</v>
      </c>
      <c r="BR98">
        <v>0</v>
      </c>
      <c r="BS98">
        <v>1.64</v>
      </c>
      <c r="BT98">
        <v>0</v>
      </c>
      <c r="BU98">
        <v>2.9693719999999999</v>
      </c>
      <c r="BV98">
        <v>1.342031</v>
      </c>
      <c r="BW98">
        <v>4.2</v>
      </c>
      <c r="BX98">
        <v>4.2584999999999997</v>
      </c>
      <c r="BY98">
        <v>0.26</v>
      </c>
      <c r="BZ98">
        <v>1.9378120000000001</v>
      </c>
      <c r="CA98">
        <v>3.5120239999999998</v>
      </c>
      <c r="CB98">
        <v>1.97</v>
      </c>
      <c r="CC98">
        <v>1.33</v>
      </c>
      <c r="CD98">
        <v>0.86</v>
      </c>
      <c r="CE98">
        <v>0</v>
      </c>
      <c r="CF98">
        <v>0.17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5.3144439999999999</v>
      </c>
      <c r="CM98">
        <v>1.8703129999999999</v>
      </c>
      <c r="CN98">
        <v>1.771482</v>
      </c>
      <c r="CO98">
        <v>2.25</v>
      </c>
      <c r="CP98">
        <v>0.99528000000000005</v>
      </c>
      <c r="CQ98">
        <v>2.79379</v>
      </c>
      <c r="CR98">
        <v>2.34</v>
      </c>
      <c r="CS98">
        <v>2.2119499999999999</v>
      </c>
      <c r="CT98">
        <v>1.942655</v>
      </c>
      <c r="CU98">
        <v>1.959376</v>
      </c>
      <c r="CV98">
        <v>2.6840619999999999</v>
      </c>
      <c r="CW98">
        <v>1.327717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77.555078000000023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1.0734772000000012</v>
      </c>
      <c r="D99">
        <f t="shared" si="6"/>
        <v>4.3840000000000004E-2</v>
      </c>
      <c r="E99">
        <f t="shared" si="6"/>
        <v>0</v>
      </c>
      <c r="F99">
        <f t="shared" si="6"/>
        <v>1.7838132000000022</v>
      </c>
      <c r="G99">
        <f t="shared" si="6"/>
        <v>4.5240000000000002E-2</v>
      </c>
      <c r="H99">
        <f t="shared" si="6"/>
        <v>0</v>
      </c>
      <c r="I99">
        <f t="shared" si="6"/>
        <v>2.3772971249999997</v>
      </c>
      <c r="J99">
        <f t="shared" si="6"/>
        <v>4.1147999999999949E-2</v>
      </c>
      <c r="K99">
        <f t="shared" si="6"/>
        <v>16.508211719999974</v>
      </c>
      <c r="L99">
        <f t="shared" si="6"/>
        <v>15.368910375000011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3.0542880000000032</v>
      </c>
      <c r="Q99">
        <f t="shared" si="6"/>
        <v>0.52651872000000055</v>
      </c>
      <c r="R99">
        <f t="shared" si="6"/>
        <v>1.0283232959999977</v>
      </c>
      <c r="S99">
        <f t="shared" si="6"/>
        <v>0.63888551999999987</v>
      </c>
      <c r="T99">
        <f t="shared" si="6"/>
        <v>1.0019999999999999E-2</v>
      </c>
      <c r="U99">
        <f t="shared" si="6"/>
        <v>6.111371250000003</v>
      </c>
      <c r="V99">
        <f t="shared" si="6"/>
        <v>0.43536801599999975</v>
      </c>
      <c r="W99">
        <f t="shared" si="6"/>
        <v>1.0661651499999989</v>
      </c>
      <c r="X99">
        <f t="shared" si="6"/>
        <v>2.3407123749999998</v>
      </c>
      <c r="Y99">
        <f t="shared" si="6"/>
        <v>0</v>
      </c>
      <c r="Z99">
        <f t="shared" si="6"/>
        <v>5.6844699999999991E-2</v>
      </c>
      <c r="AA99">
        <f t="shared" si="6"/>
        <v>8.7682889999999999E-2</v>
      </c>
      <c r="AB99">
        <f t="shared" si="6"/>
        <v>0.14979295999999998</v>
      </c>
      <c r="AC99">
        <f t="shared" si="6"/>
        <v>0.12373827975</v>
      </c>
      <c r="AD99">
        <f t="shared" si="6"/>
        <v>0.13635824999999999</v>
      </c>
      <c r="AE99">
        <f t="shared" si="6"/>
        <v>0.27900228599999999</v>
      </c>
      <c r="AF99">
        <f t="shared" si="6"/>
        <v>0.35072320000000007</v>
      </c>
      <c r="AG99">
        <f t="shared" si="6"/>
        <v>1.0915391999999986</v>
      </c>
      <c r="AH99">
        <f t="shared" si="6"/>
        <v>0.58620000000000005</v>
      </c>
      <c r="AI99">
        <f t="shared" si="6"/>
        <v>5.5727749999999979E-2</v>
      </c>
      <c r="AJ99">
        <f t="shared" si="6"/>
        <v>0</v>
      </c>
      <c r="AK99">
        <f t="shared" si="6"/>
        <v>1.3097400000000032</v>
      </c>
      <c r="AL99">
        <f t="shared" si="6"/>
        <v>0.19931205000000027</v>
      </c>
      <c r="AM99">
        <f t="shared" si="6"/>
        <v>4.9644000000000008E-2</v>
      </c>
      <c r="AN99">
        <f t="shared" si="6"/>
        <v>1.4574959999999984E-2</v>
      </c>
      <c r="AO99">
        <f t="shared" si="6"/>
        <v>0</v>
      </c>
      <c r="AP99">
        <f t="shared" si="6"/>
        <v>4.2176924999999928E-2</v>
      </c>
      <c r="AQ99">
        <f t="shared" si="6"/>
        <v>0.66000000000000014</v>
      </c>
      <c r="AR99">
        <f t="shared" si="6"/>
        <v>0.1954080000000003</v>
      </c>
      <c r="AS99">
        <f t="shared" si="6"/>
        <v>0.20023302000000021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1.9078819882500007</v>
      </c>
      <c r="BA99">
        <f>SUM(B99:AZ99)</f>
        <v>68.304917806000006</v>
      </c>
      <c r="BD99">
        <f t="shared" ref="BD99:DJ99" si="7">SUM(BD3:BD98)/4000</f>
        <v>0.10306800000000026</v>
      </c>
      <c r="BE99">
        <f t="shared" si="7"/>
        <v>0</v>
      </c>
      <c r="BF99">
        <f t="shared" si="7"/>
        <v>1.8516649999999994E-4</v>
      </c>
      <c r="BG99">
        <f t="shared" si="7"/>
        <v>0</v>
      </c>
      <c r="BH99">
        <f t="shared" si="7"/>
        <v>2.6103499999999992E-5</v>
      </c>
      <c r="BI99">
        <f t="shared" si="7"/>
        <v>2.0557440000000031E-2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8.9600000000000006E-6</v>
      </c>
      <c r="BN99">
        <f t="shared" si="8"/>
        <v>4.9047999999999995E-4</v>
      </c>
      <c r="BO99">
        <f t="shared" si="8"/>
        <v>4.823999999999995E-2</v>
      </c>
      <c r="BP99">
        <f t="shared" si="8"/>
        <v>5.2559999999999961E-2</v>
      </c>
      <c r="BQ99">
        <f t="shared" si="8"/>
        <v>8.2454400000000039E-2</v>
      </c>
      <c r="BR99">
        <f t="shared" si="8"/>
        <v>3.1763000000000008E-3</v>
      </c>
      <c r="BS99">
        <f t="shared" si="8"/>
        <v>3.9359999999999951E-2</v>
      </c>
      <c r="BT99">
        <f t="shared" si="8"/>
        <v>5.5062000000000002E-3</v>
      </c>
      <c r="BU99">
        <f t="shared" si="8"/>
        <v>7.1264927999999936E-2</v>
      </c>
      <c r="BV99">
        <f t="shared" si="8"/>
        <v>3.220874400000006E-2</v>
      </c>
      <c r="BW99">
        <f t="shared" si="8"/>
        <v>0.13384250000000009</v>
      </c>
      <c r="BX99">
        <f t="shared" si="8"/>
        <v>9.922305000000016E-2</v>
      </c>
      <c r="BY99">
        <f t="shared" si="8"/>
        <v>6.2400000000000112E-3</v>
      </c>
      <c r="BZ99">
        <f t="shared" si="8"/>
        <v>4.6507488000000013E-2</v>
      </c>
      <c r="CA99">
        <f t="shared" si="8"/>
        <v>8.4288575999999935E-2</v>
      </c>
      <c r="CB99">
        <f t="shared" si="8"/>
        <v>4.7279999999999982E-2</v>
      </c>
      <c r="CC99">
        <f t="shared" si="8"/>
        <v>3.3045000000000019E-2</v>
      </c>
      <c r="CD99">
        <f t="shared" si="8"/>
        <v>2.1202500000000003E-2</v>
      </c>
      <c r="CE99">
        <f t="shared" si="8"/>
        <v>0</v>
      </c>
      <c r="CF99">
        <f t="shared" si="8"/>
        <v>4.2050000000000004E-3</v>
      </c>
      <c r="CG99">
        <f t="shared" si="8"/>
        <v>9.0479999999999949E-2</v>
      </c>
      <c r="CH99">
        <f t="shared" si="8"/>
        <v>4.6731999999999997E-3</v>
      </c>
      <c r="CI99">
        <f t="shared" si="8"/>
        <v>0.12811499999999973</v>
      </c>
      <c r="CJ99">
        <f t="shared" si="8"/>
        <v>4.6079999999999934E-2</v>
      </c>
      <c r="CK99">
        <f t="shared" si="8"/>
        <v>4.2959999999999998E-2</v>
      </c>
      <c r="CL99">
        <f t="shared" si="8"/>
        <v>0.12754665599999981</v>
      </c>
      <c r="CM99">
        <f t="shared" si="8"/>
        <v>4.4887512000000046E-2</v>
      </c>
      <c r="CN99">
        <f t="shared" si="8"/>
        <v>4.2515568000000004E-2</v>
      </c>
      <c r="CO99">
        <f t="shared" si="8"/>
        <v>5.3999999999999999E-2</v>
      </c>
      <c r="CP99">
        <f t="shared" si="8"/>
        <v>2.3886719999999965E-2</v>
      </c>
      <c r="CQ99">
        <f t="shared" si="8"/>
        <v>6.7050960000000021E-2</v>
      </c>
      <c r="CR99">
        <f t="shared" si="8"/>
        <v>5.6160000000000071E-2</v>
      </c>
      <c r="CS99">
        <f t="shared" si="8"/>
        <v>5.8875634999999919E-2</v>
      </c>
      <c r="CT99">
        <f t="shared" si="8"/>
        <v>4.2402181250000018E-2</v>
      </c>
      <c r="CU99">
        <f t="shared" si="8"/>
        <v>4.7025023999999978E-2</v>
      </c>
      <c r="CV99">
        <f t="shared" si="8"/>
        <v>6.441748800000012E-2</v>
      </c>
      <c r="CW99">
        <f t="shared" si="8"/>
        <v>3.1865208000000082E-2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1.9078819882500007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1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21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461.64982400000002</v>
      </c>
      <c r="L3">
        <v>346.12</v>
      </c>
      <c r="M3">
        <v>92.92</v>
      </c>
      <c r="N3">
        <v>119.15625</v>
      </c>
      <c r="O3">
        <v>124.7899</v>
      </c>
      <c r="P3">
        <v>121.1991</v>
      </c>
      <c r="Q3">
        <v>11.220200999999999</v>
      </c>
      <c r="R3">
        <v>28.222812000000001</v>
      </c>
      <c r="S3">
        <v>11.260894</v>
      </c>
      <c r="T3">
        <v>0.36</v>
      </c>
      <c r="U3">
        <v>279.18</v>
      </c>
      <c r="V3">
        <v>7.9671000000000003</v>
      </c>
      <c r="W3">
        <v>27.378900000000002</v>
      </c>
      <c r="X3">
        <v>65.190899999999999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45.480800000000002</v>
      </c>
      <c r="AH3">
        <v>0</v>
      </c>
      <c r="AI3">
        <v>0</v>
      </c>
      <c r="AJ3">
        <v>0</v>
      </c>
      <c r="AK3">
        <v>54.572499999999998</v>
      </c>
      <c r="AL3">
        <v>2.5564</v>
      </c>
      <c r="AM3">
        <v>0</v>
      </c>
      <c r="AN3">
        <v>0.60729</v>
      </c>
      <c r="AO3">
        <v>0</v>
      </c>
      <c r="AP3">
        <v>1.1529</v>
      </c>
      <c r="AQ3">
        <v>0</v>
      </c>
      <c r="AR3">
        <v>2.76</v>
      </c>
      <c r="AS3">
        <v>16.680479999999999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79.25563799999999</v>
      </c>
      <c r="BA3">
        <f>SUM(B3:AZ3)</f>
        <v>1920.0734890000001</v>
      </c>
      <c r="BB3">
        <v>0</v>
      </c>
      <c r="BD3">
        <v>5.33</v>
      </c>
      <c r="BE3">
        <v>1.92</v>
      </c>
      <c r="BF3">
        <v>2.21</v>
      </c>
      <c r="BG3">
        <v>1.79</v>
      </c>
      <c r="BH3">
        <v>6.05</v>
      </c>
      <c r="BI3">
        <v>1.33</v>
      </c>
      <c r="BJ3">
        <v>0.88</v>
      </c>
      <c r="BK3">
        <v>1.73</v>
      </c>
      <c r="BL3">
        <v>0</v>
      </c>
      <c r="BM3">
        <v>0.08</v>
      </c>
      <c r="BN3">
        <v>2.34</v>
      </c>
      <c r="BO3">
        <v>3.77</v>
      </c>
      <c r="BP3">
        <v>0.26</v>
      </c>
      <c r="BQ3">
        <v>2.0099999999999998</v>
      </c>
      <c r="BR3">
        <v>2.19</v>
      </c>
      <c r="BS3">
        <v>1.64</v>
      </c>
      <c r="BT3">
        <v>2.9693719999999999</v>
      </c>
      <c r="BU3">
        <v>1.342031</v>
      </c>
      <c r="BV3">
        <v>2.4601199999999999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1.9378120000000001</v>
      </c>
      <c r="CM3">
        <v>3.5120239999999998</v>
      </c>
      <c r="CN3">
        <v>1.771482</v>
      </c>
      <c r="CO3">
        <v>4.2945000000000002</v>
      </c>
      <c r="CP3">
        <v>4.2584999999999997</v>
      </c>
      <c r="CQ3">
        <v>3.4356</v>
      </c>
      <c r="CR3">
        <v>0.85655999999999999</v>
      </c>
      <c r="CS3">
        <v>2.79379</v>
      </c>
      <c r="CT3">
        <v>0</v>
      </c>
      <c r="CU3">
        <v>0</v>
      </c>
      <c r="CV3">
        <v>0</v>
      </c>
      <c r="CW3">
        <v>0.99528000000000005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79.25563799999999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376.16502600000001</v>
      </c>
      <c r="L4">
        <v>346.12</v>
      </c>
      <c r="M4">
        <v>92.92</v>
      </c>
      <c r="N4">
        <v>119.15625</v>
      </c>
      <c r="O4">
        <v>124.7899</v>
      </c>
      <c r="P4">
        <v>121.1991</v>
      </c>
      <c r="Q4">
        <v>11.220200999999999</v>
      </c>
      <c r="R4">
        <v>26.326899999999998</v>
      </c>
      <c r="S4">
        <v>11.260894</v>
      </c>
      <c r="T4">
        <v>0.36</v>
      </c>
      <c r="U4">
        <v>279.18</v>
      </c>
      <c r="V4">
        <v>7.9671000000000003</v>
      </c>
      <c r="W4">
        <v>27.378900000000002</v>
      </c>
      <c r="X4">
        <v>65.190899999999999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45.480800000000002</v>
      </c>
      <c r="AH4">
        <v>0</v>
      </c>
      <c r="AI4">
        <v>0</v>
      </c>
      <c r="AJ4">
        <v>0</v>
      </c>
      <c r="AK4">
        <v>54.572499999999998</v>
      </c>
      <c r="AL4">
        <v>2.5564</v>
      </c>
      <c r="AM4">
        <v>0</v>
      </c>
      <c r="AN4">
        <v>0.60729</v>
      </c>
      <c r="AO4">
        <v>0</v>
      </c>
      <c r="AP4">
        <v>1.1529</v>
      </c>
      <c r="AQ4">
        <v>0</v>
      </c>
      <c r="AR4">
        <v>2.76</v>
      </c>
      <c r="AS4">
        <v>16.680479999999999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79.25563799999999</v>
      </c>
      <c r="BA4">
        <f t="shared" ref="BA4:BA67" si="1">SUM(B4:AZ4)</f>
        <v>1832.6927790000002</v>
      </c>
      <c r="BB4">
        <v>1</v>
      </c>
      <c r="BD4">
        <v>5.33</v>
      </c>
      <c r="BE4">
        <v>1.92</v>
      </c>
      <c r="BF4">
        <v>2.21</v>
      </c>
      <c r="BG4">
        <v>1.79</v>
      </c>
      <c r="BH4">
        <v>6.05</v>
      </c>
      <c r="BI4">
        <v>1.33</v>
      </c>
      <c r="BJ4">
        <v>0.88</v>
      </c>
      <c r="BK4">
        <v>1.73</v>
      </c>
      <c r="BL4">
        <v>0</v>
      </c>
      <c r="BM4">
        <v>0.08</v>
      </c>
      <c r="BN4">
        <v>2.34</v>
      </c>
      <c r="BO4">
        <v>3.77</v>
      </c>
      <c r="BP4">
        <v>0.26</v>
      </c>
      <c r="BQ4">
        <v>2.0099999999999998</v>
      </c>
      <c r="BR4">
        <v>2.19</v>
      </c>
      <c r="BS4">
        <v>1.64</v>
      </c>
      <c r="BT4">
        <v>2.9693719999999999</v>
      </c>
      <c r="BU4">
        <v>1.342031</v>
      </c>
      <c r="BV4">
        <v>2.4601199999999999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1.9378120000000001</v>
      </c>
      <c r="CM4">
        <v>3.5120239999999998</v>
      </c>
      <c r="CN4">
        <v>1.771482</v>
      </c>
      <c r="CO4">
        <v>4.2945000000000002</v>
      </c>
      <c r="CP4">
        <v>4.2584999999999997</v>
      </c>
      <c r="CQ4">
        <v>3.4356</v>
      </c>
      <c r="CR4">
        <v>0.85655999999999999</v>
      </c>
      <c r="CS4">
        <v>2.79379</v>
      </c>
      <c r="CT4">
        <v>0</v>
      </c>
      <c r="CU4">
        <v>0</v>
      </c>
      <c r="CV4">
        <v>0</v>
      </c>
      <c r="CW4">
        <v>0.99528000000000005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79.25563799999999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361.06818299999998</v>
      </c>
      <c r="L5">
        <v>346.12</v>
      </c>
      <c r="M5">
        <v>92.92</v>
      </c>
      <c r="N5">
        <v>119.15625</v>
      </c>
      <c r="O5">
        <v>124.7899</v>
      </c>
      <c r="P5">
        <v>121.1991</v>
      </c>
      <c r="Q5">
        <v>11.220200999999999</v>
      </c>
      <c r="R5">
        <v>26.326899999999998</v>
      </c>
      <c r="S5">
        <v>11.260894</v>
      </c>
      <c r="T5">
        <v>0.36</v>
      </c>
      <c r="U5">
        <v>279.18</v>
      </c>
      <c r="V5">
        <v>0</v>
      </c>
      <c r="W5">
        <v>27.378900000000002</v>
      </c>
      <c r="X5">
        <v>65.190899999999999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45.480800000000002</v>
      </c>
      <c r="AH5">
        <v>0</v>
      </c>
      <c r="AI5">
        <v>0</v>
      </c>
      <c r="AJ5">
        <v>0</v>
      </c>
      <c r="AK5">
        <v>54.572499999999998</v>
      </c>
      <c r="AL5">
        <v>2.5564</v>
      </c>
      <c r="AM5">
        <v>0</v>
      </c>
      <c r="AN5">
        <v>0.60729</v>
      </c>
      <c r="AO5">
        <v>0</v>
      </c>
      <c r="AP5">
        <v>1.1529</v>
      </c>
      <c r="AQ5">
        <v>0</v>
      </c>
      <c r="AR5">
        <v>2.76</v>
      </c>
      <c r="AS5">
        <v>16.680479999999999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79.25563799999999</v>
      </c>
      <c r="BA5">
        <f t="shared" si="1"/>
        <v>1809.6288360000001</v>
      </c>
      <c r="BB5">
        <v>2</v>
      </c>
      <c r="BD5">
        <v>5.33</v>
      </c>
      <c r="BE5">
        <v>1.92</v>
      </c>
      <c r="BF5">
        <v>2.21</v>
      </c>
      <c r="BG5">
        <v>1.79</v>
      </c>
      <c r="BH5">
        <v>6.05</v>
      </c>
      <c r="BI5">
        <v>1.33</v>
      </c>
      <c r="BJ5">
        <v>0.88</v>
      </c>
      <c r="BK5">
        <v>1.73</v>
      </c>
      <c r="BL5">
        <v>0</v>
      </c>
      <c r="BM5">
        <v>0.08</v>
      </c>
      <c r="BN5">
        <v>2.34</v>
      </c>
      <c r="BO5">
        <v>3.77</v>
      </c>
      <c r="BP5">
        <v>0.26</v>
      </c>
      <c r="BQ5">
        <v>2.0099999999999998</v>
      </c>
      <c r="BR5">
        <v>2.19</v>
      </c>
      <c r="BS5">
        <v>1.64</v>
      </c>
      <c r="BT5">
        <v>2.9693719999999999</v>
      </c>
      <c r="BU5">
        <v>1.342031</v>
      </c>
      <c r="BV5">
        <v>2.4601199999999999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1.9378120000000001</v>
      </c>
      <c r="CM5">
        <v>3.5120239999999998</v>
      </c>
      <c r="CN5">
        <v>1.771482</v>
      </c>
      <c r="CO5">
        <v>4.2945000000000002</v>
      </c>
      <c r="CP5">
        <v>4.2584999999999997</v>
      </c>
      <c r="CQ5">
        <v>3.4356</v>
      </c>
      <c r="CR5">
        <v>0.85655999999999999</v>
      </c>
      <c r="CS5">
        <v>2.79379</v>
      </c>
      <c r="CT5">
        <v>0</v>
      </c>
      <c r="CU5">
        <v>0</v>
      </c>
      <c r="CV5">
        <v>0</v>
      </c>
      <c r="CW5">
        <v>0.99528000000000005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79.25563799999999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361.03183300000001</v>
      </c>
      <c r="L6">
        <v>346.12</v>
      </c>
      <c r="M6">
        <v>92.92</v>
      </c>
      <c r="N6">
        <v>119.15625</v>
      </c>
      <c r="O6">
        <v>124.7899</v>
      </c>
      <c r="P6">
        <v>121.1991</v>
      </c>
      <c r="Q6">
        <v>11.220200999999999</v>
      </c>
      <c r="R6">
        <v>26.326899999999998</v>
      </c>
      <c r="S6">
        <v>11.260894</v>
      </c>
      <c r="T6">
        <v>0.36</v>
      </c>
      <c r="U6">
        <v>279.18</v>
      </c>
      <c r="V6">
        <v>0</v>
      </c>
      <c r="W6">
        <v>12</v>
      </c>
      <c r="X6">
        <v>42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45.480800000000002</v>
      </c>
      <c r="AH6">
        <v>0</v>
      </c>
      <c r="AI6">
        <v>0</v>
      </c>
      <c r="AJ6">
        <v>0</v>
      </c>
      <c r="AK6">
        <v>54.572499999999998</v>
      </c>
      <c r="AL6">
        <v>2.5564</v>
      </c>
      <c r="AM6">
        <v>0</v>
      </c>
      <c r="AN6">
        <v>0.60729</v>
      </c>
      <c r="AO6">
        <v>0</v>
      </c>
      <c r="AP6">
        <v>1.1529</v>
      </c>
      <c r="AQ6">
        <v>0</v>
      </c>
      <c r="AR6">
        <v>2.76</v>
      </c>
      <c r="AS6">
        <v>16.680479999999999</v>
      </c>
      <c r="AT6">
        <v>11.089804000000001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79.25563799999999</v>
      </c>
      <c r="BA6">
        <f t="shared" si="1"/>
        <v>1770.8648900000001</v>
      </c>
      <c r="BB6">
        <v>3</v>
      </c>
      <c r="BD6">
        <v>5.33</v>
      </c>
      <c r="BE6">
        <v>1.92</v>
      </c>
      <c r="BF6">
        <v>2.21</v>
      </c>
      <c r="BG6">
        <v>1.79</v>
      </c>
      <c r="BH6">
        <v>6.05</v>
      </c>
      <c r="BI6">
        <v>1.33</v>
      </c>
      <c r="BJ6">
        <v>0.88</v>
      </c>
      <c r="BK6">
        <v>1.73</v>
      </c>
      <c r="BL6">
        <v>0</v>
      </c>
      <c r="BM6">
        <v>0.08</v>
      </c>
      <c r="BN6">
        <v>2.34</v>
      </c>
      <c r="BO6">
        <v>3.77</v>
      </c>
      <c r="BP6">
        <v>0.26</v>
      </c>
      <c r="BQ6">
        <v>2.0099999999999998</v>
      </c>
      <c r="BR6">
        <v>2.19</v>
      </c>
      <c r="BS6">
        <v>1.64</v>
      </c>
      <c r="BT6">
        <v>2.9693719999999999</v>
      </c>
      <c r="BU6">
        <v>1.342031</v>
      </c>
      <c r="BV6">
        <v>2.4601199999999999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1.9378120000000001</v>
      </c>
      <c r="CM6">
        <v>3.5120239999999998</v>
      </c>
      <c r="CN6">
        <v>1.771482</v>
      </c>
      <c r="CO6">
        <v>4.2945000000000002</v>
      </c>
      <c r="CP6">
        <v>4.2584999999999997</v>
      </c>
      <c r="CQ6">
        <v>3.4356</v>
      </c>
      <c r="CR6">
        <v>0.85655999999999999</v>
      </c>
      <c r="CS6">
        <v>2.79379</v>
      </c>
      <c r="CT6">
        <v>0</v>
      </c>
      <c r="CU6">
        <v>0</v>
      </c>
      <c r="CV6">
        <v>0</v>
      </c>
      <c r="CW6">
        <v>0.99528000000000005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79.25563799999999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361.06818299999998</v>
      </c>
      <c r="L7">
        <v>346.12</v>
      </c>
      <c r="M7">
        <v>92.92</v>
      </c>
      <c r="N7">
        <v>119.15625</v>
      </c>
      <c r="O7">
        <v>124.7899</v>
      </c>
      <c r="P7">
        <v>121.1991</v>
      </c>
      <c r="Q7">
        <v>11.220200999999999</v>
      </c>
      <c r="R7">
        <v>17.497606000000001</v>
      </c>
      <c r="S7">
        <v>11.260894</v>
      </c>
      <c r="T7">
        <v>0.36</v>
      </c>
      <c r="U7">
        <v>279.18</v>
      </c>
      <c r="V7">
        <v>0</v>
      </c>
      <c r="W7">
        <v>12</v>
      </c>
      <c r="X7">
        <v>37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45.480800000000002</v>
      </c>
      <c r="AH7">
        <v>0</v>
      </c>
      <c r="AI7">
        <v>0</v>
      </c>
      <c r="AJ7">
        <v>0</v>
      </c>
      <c r="AK7">
        <v>54.572499999999998</v>
      </c>
      <c r="AL7">
        <v>2.5564</v>
      </c>
      <c r="AM7">
        <v>0</v>
      </c>
      <c r="AN7">
        <v>0.60729</v>
      </c>
      <c r="AO7">
        <v>0</v>
      </c>
      <c r="AP7">
        <v>1.1529</v>
      </c>
      <c r="AQ7">
        <v>0</v>
      </c>
      <c r="AR7">
        <v>27.6</v>
      </c>
      <c r="AS7">
        <v>16.680479999999999</v>
      </c>
      <c r="AT7">
        <v>10.378275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79.25563799999999</v>
      </c>
      <c r="BA7">
        <f t="shared" si="1"/>
        <v>1781.200417</v>
      </c>
      <c r="BB7">
        <v>4</v>
      </c>
      <c r="BD7">
        <v>5.33</v>
      </c>
      <c r="BE7">
        <v>1.92</v>
      </c>
      <c r="BF7">
        <v>2.21</v>
      </c>
      <c r="BG7">
        <v>1.79</v>
      </c>
      <c r="BH7">
        <v>6.05</v>
      </c>
      <c r="BI7">
        <v>1.33</v>
      </c>
      <c r="BJ7">
        <v>0.88</v>
      </c>
      <c r="BK7">
        <v>1.73</v>
      </c>
      <c r="BL7">
        <v>0</v>
      </c>
      <c r="BM7">
        <v>0.08</v>
      </c>
      <c r="BN7">
        <v>2.34</v>
      </c>
      <c r="BO7">
        <v>3.77</v>
      </c>
      <c r="BP7">
        <v>0.26</v>
      </c>
      <c r="BQ7">
        <v>2.0099999999999998</v>
      </c>
      <c r="BR7">
        <v>2.19</v>
      </c>
      <c r="BS7">
        <v>1.64</v>
      </c>
      <c r="BT7">
        <v>2.9693719999999999</v>
      </c>
      <c r="BU7">
        <v>1.342031</v>
      </c>
      <c r="BV7">
        <v>2.4601199999999999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1.9378120000000001</v>
      </c>
      <c r="CM7">
        <v>3.5120239999999998</v>
      </c>
      <c r="CN7">
        <v>1.771482</v>
      </c>
      <c r="CO7">
        <v>4.2945000000000002</v>
      </c>
      <c r="CP7">
        <v>4.2584999999999997</v>
      </c>
      <c r="CQ7">
        <v>3.4356</v>
      </c>
      <c r="CR7">
        <v>0.85655999999999999</v>
      </c>
      <c r="CS7">
        <v>2.79379</v>
      </c>
      <c r="CT7">
        <v>0</v>
      </c>
      <c r="CU7">
        <v>0</v>
      </c>
      <c r="CV7">
        <v>0</v>
      </c>
      <c r="CW7">
        <v>0.99528000000000005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79.25563799999999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361.03183300000001</v>
      </c>
      <c r="L8">
        <v>346.12</v>
      </c>
      <c r="M8">
        <v>92.92</v>
      </c>
      <c r="N8">
        <v>119.15625</v>
      </c>
      <c r="O8">
        <v>124.7899</v>
      </c>
      <c r="P8">
        <v>121.1991</v>
      </c>
      <c r="Q8">
        <v>11.220200999999999</v>
      </c>
      <c r="R8">
        <v>17.497606000000001</v>
      </c>
      <c r="S8">
        <v>11.260894</v>
      </c>
      <c r="T8">
        <v>0.36</v>
      </c>
      <c r="U8">
        <v>279.18</v>
      </c>
      <c r="V8">
        <v>0</v>
      </c>
      <c r="W8">
        <v>12</v>
      </c>
      <c r="X8">
        <v>37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45.480800000000002</v>
      </c>
      <c r="AH8">
        <v>0</v>
      </c>
      <c r="AI8">
        <v>0</v>
      </c>
      <c r="AJ8">
        <v>0</v>
      </c>
      <c r="AK8">
        <v>54.572499999999998</v>
      </c>
      <c r="AL8">
        <v>2.5564</v>
      </c>
      <c r="AM8">
        <v>0</v>
      </c>
      <c r="AN8">
        <v>0.60729</v>
      </c>
      <c r="AO8">
        <v>0</v>
      </c>
      <c r="AP8">
        <v>1.1529</v>
      </c>
      <c r="AQ8">
        <v>0</v>
      </c>
      <c r="AR8">
        <v>27.6</v>
      </c>
      <c r="AS8">
        <v>16.680479999999999</v>
      </c>
      <c r="AT8">
        <v>9.6528460000000003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79.25563799999999</v>
      </c>
      <c r="BA8">
        <f t="shared" si="1"/>
        <v>1780.4386379999999</v>
      </c>
      <c r="BB8">
        <v>5</v>
      </c>
      <c r="BD8">
        <v>5.33</v>
      </c>
      <c r="BE8">
        <v>1.92</v>
      </c>
      <c r="BF8">
        <v>2.21</v>
      </c>
      <c r="BG8">
        <v>1.79</v>
      </c>
      <c r="BH8">
        <v>6.05</v>
      </c>
      <c r="BI8">
        <v>1.33</v>
      </c>
      <c r="BJ8">
        <v>0.88</v>
      </c>
      <c r="BK8">
        <v>1.73</v>
      </c>
      <c r="BL8">
        <v>0</v>
      </c>
      <c r="BM8">
        <v>0.08</v>
      </c>
      <c r="BN8">
        <v>2.34</v>
      </c>
      <c r="BO8">
        <v>3.77</v>
      </c>
      <c r="BP8">
        <v>0.26</v>
      </c>
      <c r="BQ8">
        <v>2.0099999999999998</v>
      </c>
      <c r="BR8">
        <v>2.19</v>
      </c>
      <c r="BS8">
        <v>1.64</v>
      </c>
      <c r="BT8">
        <v>2.9693719999999999</v>
      </c>
      <c r="BU8">
        <v>1.342031</v>
      </c>
      <c r="BV8">
        <v>2.4601199999999999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1.9378120000000001</v>
      </c>
      <c r="CM8">
        <v>3.5120239999999998</v>
      </c>
      <c r="CN8">
        <v>1.771482</v>
      </c>
      <c r="CO8">
        <v>4.2945000000000002</v>
      </c>
      <c r="CP8">
        <v>4.2584999999999997</v>
      </c>
      <c r="CQ8">
        <v>3.4356</v>
      </c>
      <c r="CR8">
        <v>0.85655999999999999</v>
      </c>
      <c r="CS8">
        <v>2.79379</v>
      </c>
      <c r="CT8">
        <v>0</v>
      </c>
      <c r="CU8">
        <v>0</v>
      </c>
      <c r="CV8">
        <v>0</v>
      </c>
      <c r="CW8">
        <v>0.99528000000000005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79.25563799999999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361.06818299999998</v>
      </c>
      <c r="L9">
        <v>346.12</v>
      </c>
      <c r="M9">
        <v>92.92</v>
      </c>
      <c r="N9">
        <v>119.15625</v>
      </c>
      <c r="O9">
        <v>124.7899</v>
      </c>
      <c r="P9">
        <v>121.1991</v>
      </c>
      <c r="Q9">
        <v>11.220200999999999</v>
      </c>
      <c r="R9">
        <v>17.521909999999998</v>
      </c>
      <c r="S9">
        <v>13.405336</v>
      </c>
      <c r="T9">
        <v>0.36</v>
      </c>
      <c r="U9">
        <v>279.18</v>
      </c>
      <c r="V9">
        <v>0</v>
      </c>
      <c r="W9">
        <v>12</v>
      </c>
      <c r="X9">
        <v>37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45.480800000000002</v>
      </c>
      <c r="AH9">
        <v>0</v>
      </c>
      <c r="AI9">
        <v>0</v>
      </c>
      <c r="AJ9">
        <v>0</v>
      </c>
      <c r="AK9">
        <v>54.572499999999998</v>
      </c>
      <c r="AL9">
        <v>2.5564</v>
      </c>
      <c r="AM9">
        <v>0</v>
      </c>
      <c r="AN9">
        <v>0.60729</v>
      </c>
      <c r="AO9">
        <v>0</v>
      </c>
      <c r="AP9">
        <v>1.1529</v>
      </c>
      <c r="AQ9">
        <v>0</v>
      </c>
      <c r="AR9">
        <v>3.3119999999999998</v>
      </c>
      <c r="AS9">
        <v>16.680479999999999</v>
      </c>
      <c r="AT9">
        <v>10.105103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79.25563799999999</v>
      </c>
      <c r="BA9">
        <f t="shared" si="1"/>
        <v>1758.8079910000001</v>
      </c>
      <c r="BB9">
        <v>6</v>
      </c>
      <c r="BD9">
        <v>5.33</v>
      </c>
      <c r="BE9">
        <v>1.92</v>
      </c>
      <c r="BF9">
        <v>2.21</v>
      </c>
      <c r="BG9">
        <v>1.79</v>
      </c>
      <c r="BH9">
        <v>6.05</v>
      </c>
      <c r="BI9">
        <v>1.33</v>
      </c>
      <c r="BJ9">
        <v>0.88</v>
      </c>
      <c r="BK9">
        <v>1.73</v>
      </c>
      <c r="BL9">
        <v>0</v>
      </c>
      <c r="BM9">
        <v>0.08</v>
      </c>
      <c r="BN9">
        <v>2.34</v>
      </c>
      <c r="BO9">
        <v>3.77</v>
      </c>
      <c r="BP9">
        <v>0.26</v>
      </c>
      <c r="BQ9">
        <v>2.0099999999999998</v>
      </c>
      <c r="BR9">
        <v>2.19</v>
      </c>
      <c r="BS9">
        <v>1.64</v>
      </c>
      <c r="BT9">
        <v>2.9693719999999999</v>
      </c>
      <c r="BU9">
        <v>1.342031</v>
      </c>
      <c r="BV9">
        <v>2.4601199999999999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1.9378120000000001</v>
      </c>
      <c r="CM9">
        <v>3.5120239999999998</v>
      </c>
      <c r="CN9">
        <v>1.771482</v>
      </c>
      <c r="CO9">
        <v>4.2945000000000002</v>
      </c>
      <c r="CP9">
        <v>4.2584999999999997</v>
      </c>
      <c r="CQ9">
        <v>3.4356</v>
      </c>
      <c r="CR9">
        <v>0.85655999999999999</v>
      </c>
      <c r="CS9">
        <v>2.79379</v>
      </c>
      <c r="CT9">
        <v>0</v>
      </c>
      <c r="CU9">
        <v>0</v>
      </c>
      <c r="CV9">
        <v>0</v>
      </c>
      <c r="CW9">
        <v>0.99528000000000005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79.25563799999999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361.03183300000001</v>
      </c>
      <c r="L10">
        <v>346.12</v>
      </c>
      <c r="M10">
        <v>92.92</v>
      </c>
      <c r="N10">
        <v>119.15625</v>
      </c>
      <c r="O10">
        <v>124.7899</v>
      </c>
      <c r="P10">
        <v>121.1991</v>
      </c>
      <c r="Q10">
        <v>11.220200999999999</v>
      </c>
      <c r="R10">
        <v>17.521909999999998</v>
      </c>
      <c r="S10">
        <v>13.405336</v>
      </c>
      <c r="T10">
        <v>0.36</v>
      </c>
      <c r="U10">
        <v>279.18</v>
      </c>
      <c r="V10">
        <v>0</v>
      </c>
      <c r="W10">
        <v>12</v>
      </c>
      <c r="X10">
        <v>37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45.480800000000002</v>
      </c>
      <c r="AH10">
        <v>0</v>
      </c>
      <c r="AI10">
        <v>0</v>
      </c>
      <c r="AJ10">
        <v>0</v>
      </c>
      <c r="AK10">
        <v>54.572499999999998</v>
      </c>
      <c r="AL10">
        <v>2.5564</v>
      </c>
      <c r="AM10">
        <v>0</v>
      </c>
      <c r="AN10">
        <v>0.60729</v>
      </c>
      <c r="AO10">
        <v>0</v>
      </c>
      <c r="AP10">
        <v>1.1529</v>
      </c>
      <c r="AQ10">
        <v>0</v>
      </c>
      <c r="AR10">
        <v>3.3119999999999998</v>
      </c>
      <c r="AS10">
        <v>16.680479999999999</v>
      </c>
      <c r="AT10">
        <v>10.411953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79.25563799999999</v>
      </c>
      <c r="BA10">
        <f t="shared" si="1"/>
        <v>1759.078491</v>
      </c>
      <c r="BB10">
        <v>7</v>
      </c>
      <c r="BD10">
        <v>5.33</v>
      </c>
      <c r="BE10">
        <v>1.92</v>
      </c>
      <c r="BF10">
        <v>2.21</v>
      </c>
      <c r="BG10">
        <v>1.79</v>
      </c>
      <c r="BH10">
        <v>6.05</v>
      </c>
      <c r="BI10">
        <v>1.33</v>
      </c>
      <c r="BJ10">
        <v>0.88</v>
      </c>
      <c r="BK10">
        <v>1.73</v>
      </c>
      <c r="BL10">
        <v>0</v>
      </c>
      <c r="BM10">
        <v>0.08</v>
      </c>
      <c r="BN10">
        <v>2.34</v>
      </c>
      <c r="BO10">
        <v>3.77</v>
      </c>
      <c r="BP10">
        <v>0.26</v>
      </c>
      <c r="BQ10">
        <v>2.0099999999999998</v>
      </c>
      <c r="BR10">
        <v>2.19</v>
      </c>
      <c r="BS10">
        <v>1.64</v>
      </c>
      <c r="BT10">
        <v>2.9693719999999999</v>
      </c>
      <c r="BU10">
        <v>1.342031</v>
      </c>
      <c r="BV10">
        <v>2.4601199999999999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1.9378120000000001</v>
      </c>
      <c r="CM10">
        <v>3.5120239999999998</v>
      </c>
      <c r="CN10">
        <v>1.771482</v>
      </c>
      <c r="CO10">
        <v>4.2945000000000002</v>
      </c>
      <c r="CP10">
        <v>4.2584999999999997</v>
      </c>
      <c r="CQ10">
        <v>3.4356</v>
      </c>
      <c r="CR10">
        <v>0.85655999999999999</v>
      </c>
      <c r="CS10">
        <v>2.79379</v>
      </c>
      <c r="CT10">
        <v>0</v>
      </c>
      <c r="CU10">
        <v>0</v>
      </c>
      <c r="CV10">
        <v>0</v>
      </c>
      <c r="CW10">
        <v>0.99528000000000005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79.25563799999999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361.06818299999998</v>
      </c>
      <c r="L11">
        <v>346.12</v>
      </c>
      <c r="M11">
        <v>92.92</v>
      </c>
      <c r="N11">
        <v>119.15625</v>
      </c>
      <c r="O11">
        <v>124.7899</v>
      </c>
      <c r="P11">
        <v>121.1991</v>
      </c>
      <c r="Q11">
        <v>11.220200999999999</v>
      </c>
      <c r="R11">
        <v>17.521909999999998</v>
      </c>
      <c r="S11">
        <v>13.405336</v>
      </c>
      <c r="T11">
        <v>0.36</v>
      </c>
      <c r="U11">
        <v>279.18</v>
      </c>
      <c r="V11">
        <v>0</v>
      </c>
      <c r="W11">
        <v>12</v>
      </c>
      <c r="X11">
        <v>37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45.480800000000002</v>
      </c>
      <c r="AH11">
        <v>0</v>
      </c>
      <c r="AI11">
        <v>0</v>
      </c>
      <c r="AJ11">
        <v>0</v>
      </c>
      <c r="AK11">
        <v>54.572499999999998</v>
      </c>
      <c r="AL11">
        <v>2.5564</v>
      </c>
      <c r="AM11">
        <v>0</v>
      </c>
      <c r="AN11">
        <v>0.60729</v>
      </c>
      <c r="AO11">
        <v>0</v>
      </c>
      <c r="AP11">
        <v>1.1529</v>
      </c>
      <c r="AQ11">
        <v>0</v>
      </c>
      <c r="AR11">
        <v>3.3119999999999998</v>
      </c>
      <c r="AS11">
        <v>4.7081999999999997</v>
      </c>
      <c r="AT11">
        <v>10.380198999999999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79.113687999999996</v>
      </c>
      <c r="BA11">
        <f t="shared" si="1"/>
        <v>1746.9688569999998</v>
      </c>
      <c r="BB11">
        <v>8</v>
      </c>
      <c r="BD11">
        <v>5.33</v>
      </c>
      <c r="BE11">
        <v>1.92</v>
      </c>
      <c r="BF11">
        <v>2.21</v>
      </c>
      <c r="BG11">
        <v>1.79</v>
      </c>
      <c r="BH11">
        <v>6.05</v>
      </c>
      <c r="BI11">
        <v>1.33</v>
      </c>
      <c r="BJ11">
        <v>0.88</v>
      </c>
      <c r="BK11">
        <v>1.73</v>
      </c>
      <c r="BL11">
        <v>0</v>
      </c>
      <c r="BM11">
        <v>0.08</v>
      </c>
      <c r="BN11">
        <v>2.34</v>
      </c>
      <c r="BO11">
        <v>3.77</v>
      </c>
      <c r="BP11">
        <v>0.26</v>
      </c>
      <c r="BQ11">
        <v>2.0099999999999998</v>
      </c>
      <c r="BR11">
        <v>2.19</v>
      </c>
      <c r="BS11">
        <v>1.64</v>
      </c>
      <c r="BT11">
        <v>2.9693719999999999</v>
      </c>
      <c r="BU11">
        <v>1.342031</v>
      </c>
      <c r="BV11">
        <v>2.4601199999999999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1.9378120000000001</v>
      </c>
      <c r="CM11">
        <v>3.5120239999999998</v>
      </c>
      <c r="CN11">
        <v>1.771482</v>
      </c>
      <c r="CO11">
        <v>4.2945000000000002</v>
      </c>
      <c r="CP11">
        <v>4.1165500000000002</v>
      </c>
      <c r="CQ11">
        <v>3.4356</v>
      </c>
      <c r="CR11">
        <v>0.85655999999999999</v>
      </c>
      <c r="CS11">
        <v>2.79379</v>
      </c>
      <c r="CT11">
        <v>0</v>
      </c>
      <c r="CU11">
        <v>0</v>
      </c>
      <c r="CV11">
        <v>0</v>
      </c>
      <c r="CW11">
        <v>0.99528000000000005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79.113687999999996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361.03183300000001</v>
      </c>
      <c r="L12">
        <v>346.12</v>
      </c>
      <c r="M12">
        <v>92.92</v>
      </c>
      <c r="N12">
        <v>119.15625</v>
      </c>
      <c r="O12">
        <v>124.7899</v>
      </c>
      <c r="P12">
        <v>104.24769999999999</v>
      </c>
      <c r="Q12">
        <v>11.220200999999999</v>
      </c>
      <c r="R12">
        <v>17.521909999999998</v>
      </c>
      <c r="S12">
        <v>13.405336</v>
      </c>
      <c r="T12">
        <v>0.36</v>
      </c>
      <c r="U12">
        <v>279.18</v>
      </c>
      <c r="V12">
        <v>0</v>
      </c>
      <c r="W12">
        <v>12</v>
      </c>
      <c r="X12">
        <v>37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45.480800000000002</v>
      </c>
      <c r="AH12">
        <v>0</v>
      </c>
      <c r="AI12">
        <v>0</v>
      </c>
      <c r="AJ12">
        <v>0</v>
      </c>
      <c r="AK12">
        <v>54.572499999999998</v>
      </c>
      <c r="AL12">
        <v>2.5564</v>
      </c>
      <c r="AM12">
        <v>0</v>
      </c>
      <c r="AN12">
        <v>0.60729</v>
      </c>
      <c r="AO12">
        <v>0</v>
      </c>
      <c r="AP12">
        <v>1.1529</v>
      </c>
      <c r="AQ12">
        <v>0</v>
      </c>
      <c r="AR12">
        <v>3.3119999999999998</v>
      </c>
      <c r="AS12">
        <v>4.7081999999999997</v>
      </c>
      <c r="AT12">
        <v>10.899385000000001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79.113687999999996</v>
      </c>
      <c r="BA12">
        <f t="shared" si="1"/>
        <v>1730.5002929999996</v>
      </c>
      <c r="BB12">
        <v>9</v>
      </c>
      <c r="BD12">
        <v>5.33</v>
      </c>
      <c r="BE12">
        <v>1.92</v>
      </c>
      <c r="BF12">
        <v>2.21</v>
      </c>
      <c r="BG12">
        <v>1.79</v>
      </c>
      <c r="BH12">
        <v>6.05</v>
      </c>
      <c r="BI12">
        <v>1.33</v>
      </c>
      <c r="BJ12">
        <v>0.88</v>
      </c>
      <c r="BK12">
        <v>1.73</v>
      </c>
      <c r="BL12">
        <v>0</v>
      </c>
      <c r="BM12">
        <v>0.08</v>
      </c>
      <c r="BN12">
        <v>2.34</v>
      </c>
      <c r="BO12">
        <v>3.77</v>
      </c>
      <c r="BP12">
        <v>0.26</v>
      </c>
      <c r="BQ12">
        <v>2.0099999999999998</v>
      </c>
      <c r="BR12">
        <v>2.19</v>
      </c>
      <c r="BS12">
        <v>1.64</v>
      </c>
      <c r="BT12">
        <v>2.9693719999999999</v>
      </c>
      <c r="BU12">
        <v>1.342031</v>
      </c>
      <c r="BV12">
        <v>2.4601199999999999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1.9378120000000001</v>
      </c>
      <c r="CM12">
        <v>3.5120239999999998</v>
      </c>
      <c r="CN12">
        <v>1.771482</v>
      </c>
      <c r="CO12">
        <v>4.2945000000000002</v>
      </c>
      <c r="CP12">
        <v>4.1165500000000002</v>
      </c>
      <c r="CQ12">
        <v>3.4356</v>
      </c>
      <c r="CR12">
        <v>0.85655999999999999</v>
      </c>
      <c r="CS12">
        <v>2.79379</v>
      </c>
      <c r="CT12">
        <v>0</v>
      </c>
      <c r="CU12">
        <v>0</v>
      </c>
      <c r="CV12">
        <v>0</v>
      </c>
      <c r="CW12">
        <v>0.99528000000000005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79.113687999999996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373.69984899999997</v>
      </c>
      <c r="L13">
        <v>346.12</v>
      </c>
      <c r="M13">
        <v>63.143300000000004</v>
      </c>
      <c r="N13">
        <v>94.921300000000002</v>
      </c>
      <c r="O13">
        <v>94.484099999999998</v>
      </c>
      <c r="P13">
        <v>105.6901</v>
      </c>
      <c r="Q13">
        <v>11.350498999999999</v>
      </c>
      <c r="R13">
        <v>21.679141999999999</v>
      </c>
      <c r="S13">
        <v>13.497165000000001</v>
      </c>
      <c r="T13">
        <v>0.36</v>
      </c>
      <c r="U13">
        <v>279.18</v>
      </c>
      <c r="V13">
        <v>0</v>
      </c>
      <c r="W13">
        <v>12</v>
      </c>
      <c r="X13">
        <v>37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45.480800000000002</v>
      </c>
      <c r="AH13">
        <v>0</v>
      </c>
      <c r="AI13">
        <v>0</v>
      </c>
      <c r="AJ13">
        <v>0</v>
      </c>
      <c r="AK13">
        <v>54.572499999999998</v>
      </c>
      <c r="AL13">
        <v>2.5564</v>
      </c>
      <c r="AM13">
        <v>0</v>
      </c>
      <c r="AN13">
        <v>0.60729</v>
      </c>
      <c r="AO13">
        <v>0</v>
      </c>
      <c r="AP13">
        <v>1.1529</v>
      </c>
      <c r="AQ13">
        <v>0</v>
      </c>
      <c r="AR13">
        <v>2.76</v>
      </c>
      <c r="AS13">
        <v>4.7081999999999997</v>
      </c>
      <c r="AT13">
        <v>10.725111999999999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79.113687999999996</v>
      </c>
      <c r="BA13">
        <f t="shared" si="1"/>
        <v>1663.9463449999996</v>
      </c>
      <c r="BB13">
        <v>10</v>
      </c>
      <c r="BD13">
        <v>5.33</v>
      </c>
      <c r="BE13">
        <v>1.92</v>
      </c>
      <c r="BF13">
        <v>2.21</v>
      </c>
      <c r="BG13">
        <v>1.79</v>
      </c>
      <c r="BH13">
        <v>6.05</v>
      </c>
      <c r="BI13">
        <v>1.33</v>
      </c>
      <c r="BJ13">
        <v>0.88</v>
      </c>
      <c r="BK13">
        <v>1.73</v>
      </c>
      <c r="BL13">
        <v>0</v>
      </c>
      <c r="BM13">
        <v>0.08</v>
      </c>
      <c r="BN13">
        <v>2.34</v>
      </c>
      <c r="BO13">
        <v>3.77</v>
      </c>
      <c r="BP13">
        <v>0.26</v>
      </c>
      <c r="BQ13">
        <v>2.0099999999999998</v>
      </c>
      <c r="BR13">
        <v>2.19</v>
      </c>
      <c r="BS13">
        <v>1.64</v>
      </c>
      <c r="BT13">
        <v>2.9693719999999999</v>
      </c>
      <c r="BU13">
        <v>1.342031</v>
      </c>
      <c r="BV13">
        <v>2.4601199999999999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1.9378120000000001</v>
      </c>
      <c r="CM13">
        <v>3.5120239999999998</v>
      </c>
      <c r="CN13">
        <v>1.771482</v>
      </c>
      <c r="CO13">
        <v>4.2945000000000002</v>
      </c>
      <c r="CP13">
        <v>4.1165500000000002</v>
      </c>
      <c r="CQ13">
        <v>3.4356</v>
      </c>
      <c r="CR13">
        <v>0.85655999999999999</v>
      </c>
      <c r="CS13">
        <v>2.79379</v>
      </c>
      <c r="CT13">
        <v>0</v>
      </c>
      <c r="CU13">
        <v>0</v>
      </c>
      <c r="CV13">
        <v>0</v>
      </c>
      <c r="CW13">
        <v>0.99528000000000005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79.113687999999996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373.692993</v>
      </c>
      <c r="L14">
        <v>346.12</v>
      </c>
      <c r="M14">
        <v>63.143300000000004</v>
      </c>
      <c r="N14">
        <v>94.921300000000002</v>
      </c>
      <c r="O14">
        <v>94.484099999999998</v>
      </c>
      <c r="P14">
        <v>105.6901</v>
      </c>
      <c r="Q14">
        <v>11.350498999999999</v>
      </c>
      <c r="R14">
        <v>21.679141999999999</v>
      </c>
      <c r="S14">
        <v>13.497165000000001</v>
      </c>
      <c r="T14">
        <v>0.36</v>
      </c>
      <c r="U14">
        <v>279.18</v>
      </c>
      <c r="V14">
        <v>0</v>
      </c>
      <c r="W14">
        <v>12</v>
      </c>
      <c r="X14">
        <v>37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45.480800000000002</v>
      </c>
      <c r="AH14">
        <v>0</v>
      </c>
      <c r="AI14">
        <v>0</v>
      </c>
      <c r="AJ14">
        <v>0</v>
      </c>
      <c r="AK14">
        <v>54.572499999999998</v>
      </c>
      <c r="AL14">
        <v>2.5564</v>
      </c>
      <c r="AM14">
        <v>0</v>
      </c>
      <c r="AN14">
        <v>0.60729</v>
      </c>
      <c r="AO14">
        <v>0</v>
      </c>
      <c r="AP14">
        <v>1.1529</v>
      </c>
      <c r="AQ14">
        <v>0</v>
      </c>
      <c r="AR14">
        <v>2.76</v>
      </c>
      <c r="AS14">
        <v>4.7081999999999997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79.113687999999996</v>
      </c>
      <c r="BA14">
        <f t="shared" si="1"/>
        <v>1664.4619769999995</v>
      </c>
      <c r="BB14">
        <v>11</v>
      </c>
      <c r="BD14">
        <v>5.33</v>
      </c>
      <c r="BE14">
        <v>1.92</v>
      </c>
      <c r="BF14">
        <v>2.21</v>
      </c>
      <c r="BG14">
        <v>1.79</v>
      </c>
      <c r="BH14">
        <v>6.05</v>
      </c>
      <c r="BI14">
        <v>1.33</v>
      </c>
      <c r="BJ14">
        <v>0.88</v>
      </c>
      <c r="BK14">
        <v>1.73</v>
      </c>
      <c r="BL14">
        <v>0</v>
      </c>
      <c r="BM14">
        <v>0.08</v>
      </c>
      <c r="BN14">
        <v>2.34</v>
      </c>
      <c r="BO14">
        <v>3.77</v>
      </c>
      <c r="BP14">
        <v>0.26</v>
      </c>
      <c r="BQ14">
        <v>2.0099999999999998</v>
      </c>
      <c r="BR14">
        <v>2.19</v>
      </c>
      <c r="BS14">
        <v>1.64</v>
      </c>
      <c r="BT14">
        <v>2.9693719999999999</v>
      </c>
      <c r="BU14">
        <v>1.342031</v>
      </c>
      <c r="BV14">
        <v>2.4601199999999999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1.9378120000000001</v>
      </c>
      <c r="CM14">
        <v>3.5120239999999998</v>
      </c>
      <c r="CN14">
        <v>1.771482</v>
      </c>
      <c r="CO14">
        <v>4.2945000000000002</v>
      </c>
      <c r="CP14">
        <v>4.1165500000000002</v>
      </c>
      <c r="CQ14">
        <v>3.4356</v>
      </c>
      <c r="CR14">
        <v>0.85655999999999999</v>
      </c>
      <c r="CS14">
        <v>2.79379</v>
      </c>
      <c r="CT14">
        <v>0</v>
      </c>
      <c r="CU14">
        <v>0</v>
      </c>
      <c r="CV14">
        <v>0</v>
      </c>
      <c r="CW14">
        <v>0.99528000000000005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79.113687999999996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373.69984899999997</v>
      </c>
      <c r="L15">
        <v>346.12</v>
      </c>
      <c r="M15">
        <v>63.143300000000004</v>
      </c>
      <c r="N15">
        <v>94.921300000000002</v>
      </c>
      <c r="O15">
        <v>94.484099999999998</v>
      </c>
      <c r="P15">
        <v>105.6901</v>
      </c>
      <c r="Q15">
        <v>11.350498999999999</v>
      </c>
      <c r="R15">
        <v>21.679141999999999</v>
      </c>
      <c r="S15">
        <v>13.497165000000001</v>
      </c>
      <c r="T15">
        <v>0.36</v>
      </c>
      <c r="U15">
        <v>279.18</v>
      </c>
      <c r="V15">
        <v>0</v>
      </c>
      <c r="W15">
        <v>12</v>
      </c>
      <c r="X15">
        <v>37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45.480800000000002</v>
      </c>
      <c r="AH15">
        <v>0</v>
      </c>
      <c r="AI15">
        <v>0</v>
      </c>
      <c r="AJ15">
        <v>0</v>
      </c>
      <c r="AK15">
        <v>54.572499999999998</v>
      </c>
      <c r="AL15">
        <v>2.5564</v>
      </c>
      <c r="AM15">
        <v>0</v>
      </c>
      <c r="AN15">
        <v>0.60729</v>
      </c>
      <c r="AO15">
        <v>0</v>
      </c>
      <c r="AP15">
        <v>1.1529</v>
      </c>
      <c r="AQ15">
        <v>0</v>
      </c>
      <c r="AR15">
        <v>2.76</v>
      </c>
      <c r="AS15">
        <v>4.7081999999999997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79.113687999999996</v>
      </c>
      <c r="BA15">
        <f t="shared" si="1"/>
        <v>1664.4688329999994</v>
      </c>
      <c r="BB15">
        <v>12</v>
      </c>
      <c r="BD15">
        <v>5.33</v>
      </c>
      <c r="BE15">
        <v>1.92</v>
      </c>
      <c r="BF15">
        <v>2.21</v>
      </c>
      <c r="BG15">
        <v>1.79</v>
      </c>
      <c r="BH15">
        <v>6.05</v>
      </c>
      <c r="BI15">
        <v>1.33</v>
      </c>
      <c r="BJ15">
        <v>0.88</v>
      </c>
      <c r="BK15">
        <v>1.73</v>
      </c>
      <c r="BL15">
        <v>0</v>
      </c>
      <c r="BM15">
        <v>0.08</v>
      </c>
      <c r="BN15">
        <v>2.34</v>
      </c>
      <c r="BO15">
        <v>3.77</v>
      </c>
      <c r="BP15">
        <v>0.26</v>
      </c>
      <c r="BQ15">
        <v>2.0099999999999998</v>
      </c>
      <c r="BR15">
        <v>2.19</v>
      </c>
      <c r="BS15">
        <v>1.64</v>
      </c>
      <c r="BT15">
        <v>2.9693719999999999</v>
      </c>
      <c r="BU15">
        <v>1.342031</v>
      </c>
      <c r="BV15">
        <v>2.4601199999999999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1.9378120000000001</v>
      </c>
      <c r="CM15">
        <v>3.5120239999999998</v>
      </c>
      <c r="CN15">
        <v>1.771482</v>
      </c>
      <c r="CO15">
        <v>4.2945000000000002</v>
      </c>
      <c r="CP15">
        <v>4.1165500000000002</v>
      </c>
      <c r="CQ15">
        <v>3.4356</v>
      </c>
      <c r="CR15">
        <v>0.85655999999999999</v>
      </c>
      <c r="CS15">
        <v>2.79379</v>
      </c>
      <c r="CT15">
        <v>0</v>
      </c>
      <c r="CU15">
        <v>0</v>
      </c>
      <c r="CV15">
        <v>0</v>
      </c>
      <c r="CW15">
        <v>0.99528000000000005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79.113687999999996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373.692993</v>
      </c>
      <c r="L16">
        <v>346.12</v>
      </c>
      <c r="M16">
        <v>63.143300000000004</v>
      </c>
      <c r="N16">
        <v>94.921300000000002</v>
      </c>
      <c r="O16">
        <v>94.484099999999998</v>
      </c>
      <c r="P16">
        <v>105.6901</v>
      </c>
      <c r="Q16">
        <v>11.350498999999999</v>
      </c>
      <c r="R16">
        <v>21.679141999999999</v>
      </c>
      <c r="S16">
        <v>13.497165000000001</v>
      </c>
      <c r="T16">
        <v>0.36</v>
      </c>
      <c r="U16">
        <v>279.18</v>
      </c>
      <c r="V16">
        <v>0</v>
      </c>
      <c r="W16">
        <v>12</v>
      </c>
      <c r="X16">
        <v>37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45.480800000000002</v>
      </c>
      <c r="AH16">
        <v>0</v>
      </c>
      <c r="AI16">
        <v>0</v>
      </c>
      <c r="AJ16">
        <v>0</v>
      </c>
      <c r="AK16">
        <v>54.572499999999998</v>
      </c>
      <c r="AL16">
        <v>2.5564</v>
      </c>
      <c r="AM16">
        <v>0</v>
      </c>
      <c r="AN16">
        <v>0.60729</v>
      </c>
      <c r="AO16">
        <v>0</v>
      </c>
      <c r="AP16">
        <v>1.1529</v>
      </c>
      <c r="AQ16">
        <v>0</v>
      </c>
      <c r="AR16">
        <v>2.76</v>
      </c>
      <c r="AS16">
        <v>4.7081999999999997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79.113687999999996</v>
      </c>
      <c r="BA16">
        <f t="shared" si="1"/>
        <v>1664.4619769999995</v>
      </c>
      <c r="BB16">
        <v>13</v>
      </c>
      <c r="BD16">
        <v>5.33</v>
      </c>
      <c r="BE16">
        <v>1.92</v>
      </c>
      <c r="BF16">
        <v>2.21</v>
      </c>
      <c r="BG16">
        <v>1.79</v>
      </c>
      <c r="BH16">
        <v>6.05</v>
      </c>
      <c r="BI16">
        <v>1.33</v>
      </c>
      <c r="BJ16">
        <v>0.88</v>
      </c>
      <c r="BK16">
        <v>1.73</v>
      </c>
      <c r="BL16">
        <v>0</v>
      </c>
      <c r="BM16">
        <v>0.08</v>
      </c>
      <c r="BN16">
        <v>2.34</v>
      </c>
      <c r="BO16">
        <v>3.77</v>
      </c>
      <c r="BP16">
        <v>0.26</v>
      </c>
      <c r="BQ16">
        <v>2.0099999999999998</v>
      </c>
      <c r="BR16">
        <v>2.19</v>
      </c>
      <c r="BS16">
        <v>1.64</v>
      </c>
      <c r="BT16">
        <v>2.9693719999999999</v>
      </c>
      <c r="BU16">
        <v>1.342031</v>
      </c>
      <c r="BV16">
        <v>2.4601199999999999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1.9378120000000001</v>
      </c>
      <c r="CM16">
        <v>3.5120239999999998</v>
      </c>
      <c r="CN16">
        <v>1.771482</v>
      </c>
      <c r="CO16">
        <v>4.2945000000000002</v>
      </c>
      <c r="CP16">
        <v>4.1165500000000002</v>
      </c>
      <c r="CQ16">
        <v>3.4356</v>
      </c>
      <c r="CR16">
        <v>0.85655999999999999</v>
      </c>
      <c r="CS16">
        <v>2.79379</v>
      </c>
      <c r="CT16">
        <v>0</v>
      </c>
      <c r="CU16">
        <v>0</v>
      </c>
      <c r="CV16">
        <v>0</v>
      </c>
      <c r="CW16">
        <v>0.99528000000000005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79.113687999999996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373.69984899999997</v>
      </c>
      <c r="L17">
        <v>346.12</v>
      </c>
      <c r="M17">
        <v>63.143300000000004</v>
      </c>
      <c r="N17">
        <v>94.921300000000002</v>
      </c>
      <c r="O17">
        <v>94.484099999999998</v>
      </c>
      <c r="P17">
        <v>105.6901</v>
      </c>
      <c r="Q17">
        <v>11.350498999999999</v>
      </c>
      <c r="R17">
        <v>21.679141999999999</v>
      </c>
      <c r="S17">
        <v>13.497165000000001</v>
      </c>
      <c r="T17">
        <v>0.36</v>
      </c>
      <c r="U17">
        <v>279.18</v>
      </c>
      <c r="V17">
        <v>0</v>
      </c>
      <c r="W17">
        <v>12</v>
      </c>
      <c r="X17">
        <v>37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45.480800000000002</v>
      </c>
      <c r="AH17">
        <v>0</v>
      </c>
      <c r="AI17">
        <v>0</v>
      </c>
      <c r="AJ17">
        <v>0</v>
      </c>
      <c r="AK17">
        <v>54.572499999999998</v>
      </c>
      <c r="AL17">
        <v>2.5564</v>
      </c>
      <c r="AM17">
        <v>0</v>
      </c>
      <c r="AN17">
        <v>0.60729</v>
      </c>
      <c r="AO17">
        <v>0</v>
      </c>
      <c r="AP17">
        <v>1.1529</v>
      </c>
      <c r="AQ17">
        <v>0</v>
      </c>
      <c r="AR17">
        <v>2.76</v>
      </c>
      <c r="AS17">
        <v>4.7081999999999997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79.113687999999996</v>
      </c>
      <c r="BA17">
        <f t="shared" si="1"/>
        <v>1664.4688329999994</v>
      </c>
      <c r="BB17">
        <v>14</v>
      </c>
      <c r="BD17">
        <v>5.33</v>
      </c>
      <c r="BE17">
        <v>1.92</v>
      </c>
      <c r="BF17">
        <v>2.21</v>
      </c>
      <c r="BG17">
        <v>1.79</v>
      </c>
      <c r="BH17">
        <v>6.05</v>
      </c>
      <c r="BI17">
        <v>1.33</v>
      </c>
      <c r="BJ17">
        <v>0.88</v>
      </c>
      <c r="BK17">
        <v>1.73</v>
      </c>
      <c r="BL17">
        <v>0</v>
      </c>
      <c r="BM17">
        <v>0.08</v>
      </c>
      <c r="BN17">
        <v>2.34</v>
      </c>
      <c r="BO17">
        <v>3.77</v>
      </c>
      <c r="BP17">
        <v>0.26</v>
      </c>
      <c r="BQ17">
        <v>2.0099999999999998</v>
      </c>
      <c r="BR17">
        <v>2.19</v>
      </c>
      <c r="BS17">
        <v>1.64</v>
      </c>
      <c r="BT17">
        <v>2.9693719999999999</v>
      </c>
      <c r="BU17">
        <v>1.342031</v>
      </c>
      <c r="BV17">
        <v>2.4601199999999999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1.9378120000000001</v>
      </c>
      <c r="CM17">
        <v>3.5120239999999998</v>
      </c>
      <c r="CN17">
        <v>1.771482</v>
      </c>
      <c r="CO17">
        <v>4.2945000000000002</v>
      </c>
      <c r="CP17">
        <v>4.1165500000000002</v>
      </c>
      <c r="CQ17">
        <v>3.4356</v>
      </c>
      <c r="CR17">
        <v>0.85655999999999999</v>
      </c>
      <c r="CS17">
        <v>2.79379</v>
      </c>
      <c r="CT17">
        <v>0</v>
      </c>
      <c r="CU17">
        <v>0</v>
      </c>
      <c r="CV17">
        <v>0</v>
      </c>
      <c r="CW17">
        <v>0.99528000000000005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79.113687999999996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373.692993</v>
      </c>
      <c r="L18">
        <v>346.12</v>
      </c>
      <c r="M18">
        <v>63.143300000000004</v>
      </c>
      <c r="N18">
        <v>94.921300000000002</v>
      </c>
      <c r="O18">
        <v>94.484099999999998</v>
      </c>
      <c r="P18">
        <v>105.6901</v>
      </c>
      <c r="Q18">
        <v>11.350498999999999</v>
      </c>
      <c r="R18">
        <v>21.679141999999999</v>
      </c>
      <c r="S18">
        <v>13.497165000000001</v>
      </c>
      <c r="T18">
        <v>0.36</v>
      </c>
      <c r="U18">
        <v>279.18</v>
      </c>
      <c r="V18">
        <v>0</v>
      </c>
      <c r="W18">
        <v>12</v>
      </c>
      <c r="X18">
        <v>37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45.480800000000002</v>
      </c>
      <c r="AH18">
        <v>0</v>
      </c>
      <c r="AI18">
        <v>0</v>
      </c>
      <c r="AJ18">
        <v>0</v>
      </c>
      <c r="AK18">
        <v>54.572499999999998</v>
      </c>
      <c r="AL18">
        <v>2.5564</v>
      </c>
      <c r="AM18">
        <v>0</v>
      </c>
      <c r="AN18">
        <v>0.60729</v>
      </c>
      <c r="AO18">
        <v>0</v>
      </c>
      <c r="AP18">
        <v>1.1529</v>
      </c>
      <c r="AQ18">
        <v>0</v>
      </c>
      <c r="AR18">
        <v>2.76</v>
      </c>
      <c r="AS18">
        <v>4.7081999999999997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79.113687999999996</v>
      </c>
      <c r="BA18">
        <f t="shared" si="1"/>
        <v>1664.4619769999995</v>
      </c>
      <c r="BB18">
        <v>15</v>
      </c>
      <c r="BD18">
        <v>5.33</v>
      </c>
      <c r="BE18">
        <v>1.92</v>
      </c>
      <c r="BF18">
        <v>2.21</v>
      </c>
      <c r="BG18">
        <v>1.79</v>
      </c>
      <c r="BH18">
        <v>6.05</v>
      </c>
      <c r="BI18">
        <v>1.33</v>
      </c>
      <c r="BJ18">
        <v>0.88</v>
      </c>
      <c r="BK18">
        <v>1.73</v>
      </c>
      <c r="BL18">
        <v>0</v>
      </c>
      <c r="BM18">
        <v>0.08</v>
      </c>
      <c r="BN18">
        <v>2.34</v>
      </c>
      <c r="BO18">
        <v>3.77</v>
      </c>
      <c r="BP18">
        <v>0.26</v>
      </c>
      <c r="BQ18">
        <v>2.0099999999999998</v>
      </c>
      <c r="BR18">
        <v>2.19</v>
      </c>
      <c r="BS18">
        <v>1.64</v>
      </c>
      <c r="BT18">
        <v>2.9693719999999999</v>
      </c>
      <c r="BU18">
        <v>1.342031</v>
      </c>
      <c r="BV18">
        <v>2.4601199999999999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1.9378120000000001</v>
      </c>
      <c r="CM18">
        <v>3.5120239999999998</v>
      </c>
      <c r="CN18">
        <v>1.771482</v>
      </c>
      <c r="CO18">
        <v>4.2945000000000002</v>
      </c>
      <c r="CP18">
        <v>4.1165500000000002</v>
      </c>
      <c r="CQ18">
        <v>3.4356</v>
      </c>
      <c r="CR18">
        <v>0.85655999999999999</v>
      </c>
      <c r="CS18">
        <v>2.79379</v>
      </c>
      <c r="CT18">
        <v>0</v>
      </c>
      <c r="CU18">
        <v>0</v>
      </c>
      <c r="CV18">
        <v>0</v>
      </c>
      <c r="CW18">
        <v>0.99528000000000005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79.113687999999996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373.69984899999997</v>
      </c>
      <c r="L19">
        <v>346.12</v>
      </c>
      <c r="M19">
        <v>63.143300000000004</v>
      </c>
      <c r="N19">
        <v>94.921300000000002</v>
      </c>
      <c r="O19">
        <v>94.484099999999998</v>
      </c>
      <c r="P19">
        <v>105.6901</v>
      </c>
      <c r="Q19">
        <v>11.350498999999999</v>
      </c>
      <c r="R19">
        <v>21.679141999999999</v>
      </c>
      <c r="S19">
        <v>13.497165000000001</v>
      </c>
      <c r="T19">
        <v>0.36</v>
      </c>
      <c r="U19">
        <v>279.18</v>
      </c>
      <c r="V19">
        <v>4.6075999999999997</v>
      </c>
      <c r="W19">
        <v>18.785599999999999</v>
      </c>
      <c r="X19">
        <v>49.978400000000001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45.480800000000002</v>
      </c>
      <c r="AH19">
        <v>0</v>
      </c>
      <c r="AI19">
        <v>0</v>
      </c>
      <c r="AJ19">
        <v>0</v>
      </c>
      <c r="AK19">
        <v>54.572499999999998</v>
      </c>
      <c r="AL19">
        <v>2.5564</v>
      </c>
      <c r="AM19">
        <v>0</v>
      </c>
      <c r="AN19">
        <v>0.60729</v>
      </c>
      <c r="AO19">
        <v>0</v>
      </c>
      <c r="AP19">
        <v>1.1529</v>
      </c>
      <c r="AQ19">
        <v>0</v>
      </c>
      <c r="AR19">
        <v>2.76</v>
      </c>
      <c r="AS19">
        <v>4.7081999999999997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79.113687999999996</v>
      </c>
      <c r="BA19">
        <f t="shared" si="1"/>
        <v>1688.8404329999994</v>
      </c>
      <c r="BB19">
        <v>16</v>
      </c>
      <c r="BD19">
        <v>5.33</v>
      </c>
      <c r="BE19">
        <v>1.92</v>
      </c>
      <c r="BF19">
        <v>2.21</v>
      </c>
      <c r="BG19">
        <v>1.79</v>
      </c>
      <c r="BH19">
        <v>6.05</v>
      </c>
      <c r="BI19">
        <v>1.33</v>
      </c>
      <c r="BJ19">
        <v>0.88</v>
      </c>
      <c r="BK19">
        <v>1.73</v>
      </c>
      <c r="BL19">
        <v>0</v>
      </c>
      <c r="BM19">
        <v>0.08</v>
      </c>
      <c r="BN19">
        <v>2.34</v>
      </c>
      <c r="BO19">
        <v>3.77</v>
      </c>
      <c r="BP19">
        <v>0.26</v>
      </c>
      <c r="BQ19">
        <v>2.0099999999999998</v>
      </c>
      <c r="BR19">
        <v>2.19</v>
      </c>
      <c r="BS19">
        <v>1.64</v>
      </c>
      <c r="BT19">
        <v>2.9693719999999999</v>
      </c>
      <c r="BU19">
        <v>1.342031</v>
      </c>
      <c r="BV19">
        <v>2.4601199999999999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1.9378120000000001</v>
      </c>
      <c r="CM19">
        <v>3.5120239999999998</v>
      </c>
      <c r="CN19">
        <v>1.771482</v>
      </c>
      <c r="CO19">
        <v>4.2945000000000002</v>
      </c>
      <c r="CP19">
        <v>4.1165500000000002</v>
      </c>
      <c r="CQ19">
        <v>3.4356</v>
      </c>
      <c r="CR19">
        <v>0.85655999999999999</v>
      </c>
      <c r="CS19">
        <v>2.79379</v>
      </c>
      <c r="CT19">
        <v>0</v>
      </c>
      <c r="CU19">
        <v>0</v>
      </c>
      <c r="CV19">
        <v>0</v>
      </c>
      <c r="CW19">
        <v>0.99528000000000005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79.113687999999996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373.692993</v>
      </c>
      <c r="L20">
        <v>346.12</v>
      </c>
      <c r="M20">
        <v>63.143300000000004</v>
      </c>
      <c r="N20">
        <v>94.921300000000002</v>
      </c>
      <c r="O20">
        <v>104.4841</v>
      </c>
      <c r="P20">
        <v>105.6901</v>
      </c>
      <c r="Q20">
        <v>11.350498999999999</v>
      </c>
      <c r="R20">
        <v>21.679141999999999</v>
      </c>
      <c r="S20">
        <v>13.497165000000001</v>
      </c>
      <c r="T20">
        <v>0.36</v>
      </c>
      <c r="U20">
        <v>279.18</v>
      </c>
      <c r="V20">
        <v>4.6075999999999997</v>
      </c>
      <c r="W20">
        <v>18.785599999999999</v>
      </c>
      <c r="X20">
        <v>49.978400000000001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45.480800000000002</v>
      </c>
      <c r="AH20">
        <v>0</v>
      </c>
      <c r="AI20">
        <v>0</v>
      </c>
      <c r="AJ20">
        <v>0</v>
      </c>
      <c r="AK20">
        <v>54.572499999999998</v>
      </c>
      <c r="AL20">
        <v>2.5564</v>
      </c>
      <c r="AM20">
        <v>0</v>
      </c>
      <c r="AN20">
        <v>0.60729</v>
      </c>
      <c r="AO20">
        <v>0</v>
      </c>
      <c r="AP20">
        <v>1.1529</v>
      </c>
      <c r="AQ20">
        <v>0</v>
      </c>
      <c r="AR20">
        <v>2.76</v>
      </c>
      <c r="AS20">
        <v>4.7081999999999997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79.113687999999996</v>
      </c>
      <c r="BA20">
        <f t="shared" si="1"/>
        <v>1698.8335769999994</v>
      </c>
      <c r="BB20">
        <v>17</v>
      </c>
      <c r="BD20">
        <v>5.33</v>
      </c>
      <c r="BE20">
        <v>1.92</v>
      </c>
      <c r="BF20">
        <v>2.21</v>
      </c>
      <c r="BG20">
        <v>1.79</v>
      </c>
      <c r="BH20">
        <v>6.05</v>
      </c>
      <c r="BI20">
        <v>1.33</v>
      </c>
      <c r="BJ20">
        <v>0.88</v>
      </c>
      <c r="BK20">
        <v>1.73</v>
      </c>
      <c r="BL20">
        <v>0</v>
      </c>
      <c r="BM20">
        <v>0.08</v>
      </c>
      <c r="BN20">
        <v>2.34</v>
      </c>
      <c r="BO20">
        <v>3.77</v>
      </c>
      <c r="BP20">
        <v>0.26</v>
      </c>
      <c r="BQ20">
        <v>2.0099999999999998</v>
      </c>
      <c r="BR20">
        <v>2.19</v>
      </c>
      <c r="BS20">
        <v>1.64</v>
      </c>
      <c r="BT20">
        <v>2.9693719999999999</v>
      </c>
      <c r="BU20">
        <v>1.342031</v>
      </c>
      <c r="BV20">
        <v>2.4601199999999999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1.9378120000000001</v>
      </c>
      <c r="CM20">
        <v>3.5120239999999998</v>
      </c>
      <c r="CN20">
        <v>1.771482</v>
      </c>
      <c r="CO20">
        <v>4.2945000000000002</v>
      </c>
      <c r="CP20">
        <v>4.1165500000000002</v>
      </c>
      <c r="CQ20">
        <v>3.4356</v>
      </c>
      <c r="CR20">
        <v>0.85655999999999999</v>
      </c>
      <c r="CS20">
        <v>2.79379</v>
      </c>
      <c r="CT20">
        <v>0</v>
      </c>
      <c r="CU20">
        <v>0</v>
      </c>
      <c r="CV20">
        <v>0</v>
      </c>
      <c r="CW20">
        <v>0.99528000000000005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79.113687999999996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373.69984899999997</v>
      </c>
      <c r="L21">
        <v>346.12</v>
      </c>
      <c r="M21">
        <v>89.707492999999999</v>
      </c>
      <c r="N21">
        <v>117.07351</v>
      </c>
      <c r="O21">
        <v>123.95981</v>
      </c>
      <c r="P21">
        <v>122.99679999999999</v>
      </c>
      <c r="Q21">
        <v>11.936408</v>
      </c>
      <c r="R21">
        <v>20.614243999999999</v>
      </c>
      <c r="S21">
        <v>14.174789000000001</v>
      </c>
      <c r="T21">
        <v>0.36</v>
      </c>
      <c r="U21">
        <v>279.18</v>
      </c>
      <c r="V21">
        <v>4.6075999999999997</v>
      </c>
      <c r="W21">
        <v>18.785599999999999</v>
      </c>
      <c r="X21">
        <v>49.978400000000001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45.480800000000002</v>
      </c>
      <c r="AH21">
        <v>0</v>
      </c>
      <c r="AI21">
        <v>0</v>
      </c>
      <c r="AJ21">
        <v>0</v>
      </c>
      <c r="AK21">
        <v>54.572499999999998</v>
      </c>
      <c r="AL21">
        <v>2.5564</v>
      </c>
      <c r="AM21">
        <v>0</v>
      </c>
      <c r="AN21">
        <v>0.60729</v>
      </c>
      <c r="AO21">
        <v>0</v>
      </c>
      <c r="AP21">
        <v>1.1529</v>
      </c>
      <c r="AQ21">
        <v>0</v>
      </c>
      <c r="AR21">
        <v>2.76</v>
      </c>
      <c r="AS21">
        <v>4.7081999999999997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79.113687999999996</v>
      </c>
      <c r="BA21">
        <f t="shared" si="1"/>
        <v>1784.5378809999997</v>
      </c>
      <c r="BB21">
        <v>18</v>
      </c>
      <c r="BD21">
        <v>5.33</v>
      </c>
      <c r="BE21">
        <v>1.92</v>
      </c>
      <c r="BF21">
        <v>2.21</v>
      </c>
      <c r="BG21">
        <v>1.79</v>
      </c>
      <c r="BH21">
        <v>6.05</v>
      </c>
      <c r="BI21">
        <v>1.33</v>
      </c>
      <c r="BJ21">
        <v>0.88</v>
      </c>
      <c r="BK21">
        <v>1.73</v>
      </c>
      <c r="BL21">
        <v>0</v>
      </c>
      <c r="BM21">
        <v>0.08</v>
      </c>
      <c r="BN21">
        <v>2.34</v>
      </c>
      <c r="BO21">
        <v>3.77</v>
      </c>
      <c r="BP21">
        <v>0.26</v>
      </c>
      <c r="BQ21">
        <v>2.0099999999999998</v>
      </c>
      <c r="BR21">
        <v>2.19</v>
      </c>
      <c r="BS21">
        <v>1.64</v>
      </c>
      <c r="BT21">
        <v>2.9693719999999999</v>
      </c>
      <c r="BU21">
        <v>1.342031</v>
      </c>
      <c r="BV21">
        <v>2.4601199999999999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1.9378120000000001</v>
      </c>
      <c r="CM21">
        <v>3.5120239999999998</v>
      </c>
      <c r="CN21">
        <v>1.771482</v>
      </c>
      <c r="CO21">
        <v>4.2945000000000002</v>
      </c>
      <c r="CP21">
        <v>4.1165500000000002</v>
      </c>
      <c r="CQ21">
        <v>3.4356</v>
      </c>
      <c r="CR21">
        <v>0.85655999999999999</v>
      </c>
      <c r="CS21">
        <v>2.79379</v>
      </c>
      <c r="CT21">
        <v>0</v>
      </c>
      <c r="CU21">
        <v>0</v>
      </c>
      <c r="CV21">
        <v>0</v>
      </c>
      <c r="CW21">
        <v>0.99528000000000005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79.113687999999996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373.15872899999999</v>
      </c>
      <c r="L22">
        <v>346.12</v>
      </c>
      <c r="M22">
        <v>92.92</v>
      </c>
      <c r="N22">
        <v>119.15625</v>
      </c>
      <c r="O22">
        <v>124.7899</v>
      </c>
      <c r="P22">
        <v>122.99679999999999</v>
      </c>
      <c r="Q22">
        <v>11.935148999999999</v>
      </c>
      <c r="R22">
        <v>20.614243999999999</v>
      </c>
      <c r="S22">
        <v>13.819749</v>
      </c>
      <c r="T22">
        <v>0.36</v>
      </c>
      <c r="U22">
        <v>279.18</v>
      </c>
      <c r="V22">
        <v>4.6075999999999997</v>
      </c>
      <c r="W22">
        <v>18.785599999999999</v>
      </c>
      <c r="X22">
        <v>49.978400000000001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45.480800000000002</v>
      </c>
      <c r="AH22">
        <v>0</v>
      </c>
      <c r="AI22">
        <v>0</v>
      </c>
      <c r="AJ22">
        <v>0</v>
      </c>
      <c r="AK22">
        <v>54.572499999999998</v>
      </c>
      <c r="AL22">
        <v>2.5564</v>
      </c>
      <c r="AM22">
        <v>0</v>
      </c>
      <c r="AN22">
        <v>0.60729</v>
      </c>
      <c r="AO22">
        <v>0</v>
      </c>
      <c r="AP22">
        <v>1.1529</v>
      </c>
      <c r="AQ22">
        <v>0</v>
      </c>
      <c r="AR22">
        <v>2.76</v>
      </c>
      <c r="AS22">
        <v>4.7081999999999997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79.113687999999996</v>
      </c>
      <c r="BA22">
        <f t="shared" si="1"/>
        <v>1789.7657989999996</v>
      </c>
      <c r="BB22">
        <v>19</v>
      </c>
      <c r="BD22">
        <v>5.33</v>
      </c>
      <c r="BE22">
        <v>1.92</v>
      </c>
      <c r="BF22">
        <v>2.21</v>
      </c>
      <c r="BG22">
        <v>1.79</v>
      </c>
      <c r="BH22">
        <v>6.05</v>
      </c>
      <c r="BI22">
        <v>1.33</v>
      </c>
      <c r="BJ22">
        <v>0.88</v>
      </c>
      <c r="BK22">
        <v>1.73</v>
      </c>
      <c r="BL22">
        <v>0</v>
      </c>
      <c r="BM22">
        <v>0.08</v>
      </c>
      <c r="BN22">
        <v>2.34</v>
      </c>
      <c r="BO22">
        <v>3.77</v>
      </c>
      <c r="BP22">
        <v>0.26</v>
      </c>
      <c r="BQ22">
        <v>2.0099999999999998</v>
      </c>
      <c r="BR22">
        <v>2.19</v>
      </c>
      <c r="BS22">
        <v>1.64</v>
      </c>
      <c r="BT22">
        <v>2.9693719999999999</v>
      </c>
      <c r="BU22">
        <v>1.342031</v>
      </c>
      <c r="BV22">
        <v>2.4601199999999999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1.9378120000000001</v>
      </c>
      <c r="CM22">
        <v>3.5120239999999998</v>
      </c>
      <c r="CN22">
        <v>1.771482</v>
      </c>
      <c r="CO22">
        <v>4.2945000000000002</v>
      </c>
      <c r="CP22">
        <v>4.1165500000000002</v>
      </c>
      <c r="CQ22">
        <v>3.4356</v>
      </c>
      <c r="CR22">
        <v>0.85655999999999999</v>
      </c>
      <c r="CS22">
        <v>2.79379</v>
      </c>
      <c r="CT22">
        <v>0</v>
      </c>
      <c r="CU22">
        <v>0</v>
      </c>
      <c r="CV22">
        <v>0</v>
      </c>
      <c r="CW22">
        <v>0.99528000000000005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79.113687999999996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431.02664299999998</v>
      </c>
      <c r="L23">
        <v>378.12</v>
      </c>
      <c r="M23">
        <v>92.92</v>
      </c>
      <c r="N23">
        <v>119.15625</v>
      </c>
      <c r="O23">
        <v>124.7899</v>
      </c>
      <c r="P23">
        <v>122.99679999999999</v>
      </c>
      <c r="Q23">
        <v>13.954485999999999</v>
      </c>
      <c r="R23">
        <v>24.179925000000001</v>
      </c>
      <c r="S23">
        <v>16.093021</v>
      </c>
      <c r="T23">
        <v>0.36</v>
      </c>
      <c r="U23">
        <v>256.68</v>
      </c>
      <c r="V23">
        <v>9.4547600000000003</v>
      </c>
      <c r="W23">
        <v>29.347767000000001</v>
      </c>
      <c r="X23">
        <v>69.823566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45.480800000000002</v>
      </c>
      <c r="AH23">
        <v>0</v>
      </c>
      <c r="AI23">
        <v>0</v>
      </c>
      <c r="AJ23">
        <v>0</v>
      </c>
      <c r="AK23">
        <v>54.572499999999998</v>
      </c>
      <c r="AL23">
        <v>2.5564</v>
      </c>
      <c r="AM23">
        <v>0</v>
      </c>
      <c r="AN23">
        <v>0.60729</v>
      </c>
      <c r="AO23">
        <v>0</v>
      </c>
      <c r="AP23">
        <v>5.6364000000000001</v>
      </c>
      <c r="AQ23">
        <v>0</v>
      </c>
      <c r="AR23">
        <v>3.3119999999999998</v>
      </c>
      <c r="AS23">
        <v>4.7081999999999997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79.113687999999996</v>
      </c>
      <c r="BA23">
        <f t="shared" si="1"/>
        <v>1905.2819959999997</v>
      </c>
      <c r="BB23">
        <v>20</v>
      </c>
      <c r="BD23">
        <v>5.33</v>
      </c>
      <c r="BE23">
        <v>1.92</v>
      </c>
      <c r="BF23">
        <v>2.21</v>
      </c>
      <c r="BG23">
        <v>1.79</v>
      </c>
      <c r="BH23">
        <v>6.05</v>
      </c>
      <c r="BI23">
        <v>1.33</v>
      </c>
      <c r="BJ23">
        <v>0.88</v>
      </c>
      <c r="BK23">
        <v>1.73</v>
      </c>
      <c r="BL23">
        <v>0</v>
      </c>
      <c r="BM23">
        <v>0.08</v>
      </c>
      <c r="BN23">
        <v>2.34</v>
      </c>
      <c r="BO23">
        <v>3.77</v>
      </c>
      <c r="BP23">
        <v>0.26</v>
      </c>
      <c r="BQ23">
        <v>2.0099999999999998</v>
      </c>
      <c r="BR23">
        <v>2.19</v>
      </c>
      <c r="BS23">
        <v>1.64</v>
      </c>
      <c r="BT23">
        <v>2.9693719999999999</v>
      </c>
      <c r="BU23">
        <v>1.342031</v>
      </c>
      <c r="BV23">
        <v>2.4601199999999999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1.9378120000000001</v>
      </c>
      <c r="CM23">
        <v>3.5120239999999998</v>
      </c>
      <c r="CN23">
        <v>1.771482</v>
      </c>
      <c r="CO23">
        <v>4.2945000000000002</v>
      </c>
      <c r="CP23">
        <v>4.1165500000000002</v>
      </c>
      <c r="CQ23">
        <v>3.4356</v>
      </c>
      <c r="CR23">
        <v>0.85655999999999999</v>
      </c>
      <c r="CS23">
        <v>2.79379</v>
      </c>
      <c r="CT23">
        <v>0</v>
      </c>
      <c r="CU23">
        <v>0</v>
      </c>
      <c r="CV23">
        <v>0</v>
      </c>
      <c r="CW23">
        <v>0.99528000000000005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79.113687999999996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444.02350000000001</v>
      </c>
      <c r="L24">
        <v>378.12</v>
      </c>
      <c r="M24">
        <v>92.92</v>
      </c>
      <c r="N24">
        <v>119.15625</v>
      </c>
      <c r="O24">
        <v>124.7899</v>
      </c>
      <c r="P24">
        <v>122.99679999999999</v>
      </c>
      <c r="Q24">
        <v>15.921099999999999</v>
      </c>
      <c r="R24">
        <v>27.2347</v>
      </c>
      <c r="S24">
        <v>18.436399999999999</v>
      </c>
      <c r="T24">
        <v>0.36</v>
      </c>
      <c r="U24">
        <v>234.18</v>
      </c>
      <c r="V24">
        <v>10.173</v>
      </c>
      <c r="W24">
        <v>31.021100000000001</v>
      </c>
      <c r="X24">
        <v>70.149100000000004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45.480800000000002</v>
      </c>
      <c r="AH24">
        <v>0</v>
      </c>
      <c r="AI24">
        <v>0</v>
      </c>
      <c r="AJ24">
        <v>0</v>
      </c>
      <c r="AK24">
        <v>54.572499999999998</v>
      </c>
      <c r="AL24">
        <v>2.5564</v>
      </c>
      <c r="AM24">
        <v>0</v>
      </c>
      <c r="AN24">
        <v>0.60729</v>
      </c>
      <c r="AO24">
        <v>0</v>
      </c>
      <c r="AP24">
        <v>5.6364000000000001</v>
      </c>
      <c r="AQ24">
        <v>0</v>
      </c>
      <c r="AR24">
        <v>3.3119999999999998</v>
      </c>
      <c r="AS24">
        <v>4.7081999999999997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79.113687999999996</v>
      </c>
      <c r="BA24">
        <f t="shared" si="1"/>
        <v>1905.8607279999997</v>
      </c>
      <c r="BB24">
        <v>21</v>
      </c>
      <c r="BD24">
        <v>5.33</v>
      </c>
      <c r="BE24">
        <v>1.92</v>
      </c>
      <c r="BF24">
        <v>2.21</v>
      </c>
      <c r="BG24">
        <v>1.79</v>
      </c>
      <c r="BH24">
        <v>6.05</v>
      </c>
      <c r="BI24">
        <v>1.33</v>
      </c>
      <c r="BJ24">
        <v>0.88</v>
      </c>
      <c r="BK24">
        <v>1.73</v>
      </c>
      <c r="BL24">
        <v>0</v>
      </c>
      <c r="BM24">
        <v>0.08</v>
      </c>
      <c r="BN24">
        <v>2.34</v>
      </c>
      <c r="BO24">
        <v>3.77</v>
      </c>
      <c r="BP24">
        <v>0.26</v>
      </c>
      <c r="BQ24">
        <v>2.0099999999999998</v>
      </c>
      <c r="BR24">
        <v>2.19</v>
      </c>
      <c r="BS24">
        <v>1.64</v>
      </c>
      <c r="BT24">
        <v>2.9693719999999999</v>
      </c>
      <c r="BU24">
        <v>1.342031</v>
      </c>
      <c r="BV24">
        <v>2.4601199999999999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1.9378120000000001</v>
      </c>
      <c r="CM24">
        <v>3.5120239999999998</v>
      </c>
      <c r="CN24">
        <v>1.771482</v>
      </c>
      <c r="CO24">
        <v>4.2945000000000002</v>
      </c>
      <c r="CP24">
        <v>4.1165500000000002</v>
      </c>
      <c r="CQ24">
        <v>3.4356</v>
      </c>
      <c r="CR24">
        <v>0.85655999999999999</v>
      </c>
      <c r="CS24">
        <v>2.79379</v>
      </c>
      <c r="CT24">
        <v>0</v>
      </c>
      <c r="CU24">
        <v>0</v>
      </c>
      <c r="CV24">
        <v>0</v>
      </c>
      <c r="CW24">
        <v>0.99528000000000005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79.113687999999996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444.02350000000001</v>
      </c>
      <c r="L25">
        <v>421.46460000000002</v>
      </c>
      <c r="M25">
        <v>92.92</v>
      </c>
      <c r="N25">
        <v>119.15625</v>
      </c>
      <c r="O25">
        <v>124.7899</v>
      </c>
      <c r="P25">
        <v>122.99679999999999</v>
      </c>
      <c r="Q25">
        <v>15.921099999999999</v>
      </c>
      <c r="R25">
        <v>27.2347</v>
      </c>
      <c r="S25">
        <v>18.436399999999999</v>
      </c>
      <c r="T25">
        <v>0.36</v>
      </c>
      <c r="U25">
        <v>209.38499999999999</v>
      </c>
      <c r="V25">
        <v>10.173</v>
      </c>
      <c r="W25">
        <v>46.399079999999998</v>
      </c>
      <c r="X25">
        <v>98.34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45.480800000000002</v>
      </c>
      <c r="AH25">
        <v>0</v>
      </c>
      <c r="AI25">
        <v>0</v>
      </c>
      <c r="AJ25">
        <v>0</v>
      </c>
      <c r="AK25">
        <v>54.572499999999998</v>
      </c>
      <c r="AL25">
        <v>2.5564</v>
      </c>
      <c r="AM25">
        <v>0</v>
      </c>
      <c r="AN25">
        <v>0.60729</v>
      </c>
      <c r="AO25">
        <v>0</v>
      </c>
      <c r="AP25">
        <v>5.6364000000000001</v>
      </c>
      <c r="AQ25">
        <v>0</v>
      </c>
      <c r="AR25">
        <v>3.3119999999999998</v>
      </c>
      <c r="AS25">
        <v>4.7081999999999997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79.033687999999984</v>
      </c>
      <c r="BA25">
        <f t="shared" si="1"/>
        <v>1967.8992079999996</v>
      </c>
      <c r="BB25">
        <v>22</v>
      </c>
      <c r="BD25">
        <v>5.25</v>
      </c>
      <c r="BE25">
        <v>1.92</v>
      </c>
      <c r="BF25">
        <v>2.21</v>
      </c>
      <c r="BG25">
        <v>1.79</v>
      </c>
      <c r="BH25">
        <v>6.05</v>
      </c>
      <c r="BI25">
        <v>1.33</v>
      </c>
      <c r="BJ25">
        <v>0.88</v>
      </c>
      <c r="BK25">
        <v>1.73</v>
      </c>
      <c r="BL25">
        <v>0</v>
      </c>
      <c r="BM25">
        <v>0.08</v>
      </c>
      <c r="BN25">
        <v>2.34</v>
      </c>
      <c r="BO25">
        <v>3.77</v>
      </c>
      <c r="BP25">
        <v>0.26</v>
      </c>
      <c r="BQ25">
        <v>2.0099999999999998</v>
      </c>
      <c r="BR25">
        <v>2.19</v>
      </c>
      <c r="BS25">
        <v>1.64</v>
      </c>
      <c r="BT25">
        <v>2.9693719999999999</v>
      </c>
      <c r="BU25">
        <v>1.342031</v>
      </c>
      <c r="BV25">
        <v>2.4601199999999999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1.9378120000000001</v>
      </c>
      <c r="CM25">
        <v>3.5120239999999998</v>
      </c>
      <c r="CN25">
        <v>1.771482</v>
      </c>
      <c r="CO25">
        <v>4.2945000000000002</v>
      </c>
      <c r="CP25">
        <v>4.1165500000000002</v>
      </c>
      <c r="CQ25">
        <v>3.4356</v>
      </c>
      <c r="CR25">
        <v>0.85655999999999999</v>
      </c>
      <c r="CS25">
        <v>2.79379</v>
      </c>
      <c r="CT25">
        <v>0</v>
      </c>
      <c r="CU25">
        <v>0</v>
      </c>
      <c r="CV25">
        <v>0</v>
      </c>
      <c r="CW25">
        <v>0.99528000000000005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79.033687999999984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514.66890000000001</v>
      </c>
      <c r="L26">
        <v>521.46460000000002</v>
      </c>
      <c r="M26">
        <v>92.92</v>
      </c>
      <c r="N26">
        <v>119.15625</v>
      </c>
      <c r="O26">
        <v>124.7899</v>
      </c>
      <c r="P26">
        <v>122.99679999999999</v>
      </c>
      <c r="Q26">
        <v>11.4162</v>
      </c>
      <c r="R26">
        <v>17.431100000000001</v>
      </c>
      <c r="S26">
        <v>12.442399999999999</v>
      </c>
      <c r="T26">
        <v>0.36</v>
      </c>
      <c r="U26">
        <v>209.38499999999999</v>
      </c>
      <c r="V26">
        <v>12.5747</v>
      </c>
      <c r="W26">
        <v>34.164499999999997</v>
      </c>
      <c r="X26">
        <v>78.169300000000007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45.480800000000002</v>
      </c>
      <c r="AH26">
        <v>0</v>
      </c>
      <c r="AI26">
        <v>0</v>
      </c>
      <c r="AJ26">
        <v>0</v>
      </c>
      <c r="AK26">
        <v>54.572499999999998</v>
      </c>
      <c r="AL26">
        <v>2.5564</v>
      </c>
      <c r="AM26">
        <v>0</v>
      </c>
      <c r="AN26">
        <v>0.60729</v>
      </c>
      <c r="AO26">
        <v>0</v>
      </c>
      <c r="AP26">
        <v>5.6364000000000001</v>
      </c>
      <c r="AQ26">
        <v>0</v>
      </c>
      <c r="AR26">
        <v>3.3119999999999998</v>
      </c>
      <c r="AS26">
        <v>4.7081999999999997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79.07368799999999</v>
      </c>
      <c r="BA26">
        <f t="shared" si="1"/>
        <v>2093.5945279999996</v>
      </c>
      <c r="BB26">
        <v>23</v>
      </c>
      <c r="BD26">
        <v>5.25</v>
      </c>
      <c r="BE26">
        <v>1.92</v>
      </c>
      <c r="BF26">
        <v>2.21</v>
      </c>
      <c r="BG26">
        <v>1.79</v>
      </c>
      <c r="BH26">
        <v>6.05</v>
      </c>
      <c r="BI26">
        <v>1.36</v>
      </c>
      <c r="BJ26">
        <v>0.89</v>
      </c>
      <c r="BK26">
        <v>1.73</v>
      </c>
      <c r="BL26">
        <v>0</v>
      </c>
      <c r="BM26">
        <v>0.08</v>
      </c>
      <c r="BN26">
        <v>2.34</v>
      </c>
      <c r="BO26">
        <v>3.77</v>
      </c>
      <c r="BP26">
        <v>0.26</v>
      </c>
      <c r="BQ26">
        <v>2.0099999999999998</v>
      </c>
      <c r="BR26">
        <v>2.19</v>
      </c>
      <c r="BS26">
        <v>1.64</v>
      </c>
      <c r="BT26">
        <v>2.9693719999999999</v>
      </c>
      <c r="BU26">
        <v>1.342031</v>
      </c>
      <c r="BV26">
        <v>2.4601199999999999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1.9378120000000001</v>
      </c>
      <c r="CM26">
        <v>3.5120239999999998</v>
      </c>
      <c r="CN26">
        <v>1.771482</v>
      </c>
      <c r="CO26">
        <v>4.2945000000000002</v>
      </c>
      <c r="CP26">
        <v>4.1165500000000002</v>
      </c>
      <c r="CQ26">
        <v>3.4356</v>
      </c>
      <c r="CR26">
        <v>0.85655999999999999</v>
      </c>
      <c r="CS26">
        <v>2.79379</v>
      </c>
      <c r="CT26">
        <v>0</v>
      </c>
      <c r="CU26">
        <v>0</v>
      </c>
      <c r="CV26">
        <v>0</v>
      </c>
      <c r="CW26">
        <v>0.99528000000000005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79.07368799999999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604.02350000000001</v>
      </c>
      <c r="L27">
        <v>631.595867</v>
      </c>
      <c r="M27">
        <v>92.92</v>
      </c>
      <c r="N27">
        <v>119.15625</v>
      </c>
      <c r="O27">
        <v>124.7899</v>
      </c>
      <c r="P27">
        <v>122.99679999999999</v>
      </c>
      <c r="Q27">
        <v>15.5511</v>
      </c>
      <c r="R27">
        <v>41.7316</v>
      </c>
      <c r="S27">
        <v>17.5564</v>
      </c>
      <c r="T27">
        <v>0.36</v>
      </c>
      <c r="U27">
        <v>209.38499999999999</v>
      </c>
      <c r="V27">
        <v>18.1401</v>
      </c>
      <c r="W27">
        <v>46.399079999999998</v>
      </c>
      <c r="X27">
        <v>98.34</v>
      </c>
      <c r="Y27">
        <v>0</v>
      </c>
      <c r="Z27">
        <v>1.1000000000000001</v>
      </c>
      <c r="AA27">
        <v>0</v>
      </c>
      <c r="AB27">
        <v>0</v>
      </c>
      <c r="AC27">
        <v>0</v>
      </c>
      <c r="AD27">
        <v>0</v>
      </c>
      <c r="AE27">
        <v>17.011199999999999</v>
      </c>
      <c r="AF27">
        <v>9.1440000000000001</v>
      </c>
      <c r="AG27">
        <v>45.480800000000002</v>
      </c>
      <c r="AH27">
        <v>20.516999999999999</v>
      </c>
      <c r="AI27">
        <v>0</v>
      </c>
      <c r="AJ27">
        <v>0</v>
      </c>
      <c r="AK27">
        <v>54.572499999999998</v>
      </c>
      <c r="AL27">
        <v>2.5564</v>
      </c>
      <c r="AM27">
        <v>0</v>
      </c>
      <c r="AN27">
        <v>0.60729</v>
      </c>
      <c r="AO27">
        <v>0</v>
      </c>
      <c r="AP27">
        <v>1.1529</v>
      </c>
      <c r="AQ27">
        <v>15.84</v>
      </c>
      <c r="AR27">
        <v>4.4160000000000004</v>
      </c>
      <c r="AS27">
        <v>4.7081999999999997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79.328887999999992</v>
      </c>
      <c r="BA27">
        <f t="shared" si="1"/>
        <v>2410.6283749999998</v>
      </c>
      <c r="BB27">
        <v>24</v>
      </c>
      <c r="BD27">
        <v>5.33</v>
      </c>
      <c r="BE27">
        <v>1.92</v>
      </c>
      <c r="BF27">
        <v>2.21</v>
      </c>
      <c r="BG27">
        <v>1.79</v>
      </c>
      <c r="BH27">
        <v>6.05</v>
      </c>
      <c r="BI27">
        <v>1.37</v>
      </c>
      <c r="BJ27">
        <v>0.89</v>
      </c>
      <c r="BK27">
        <v>1.73</v>
      </c>
      <c r="BL27">
        <v>0</v>
      </c>
      <c r="BM27">
        <v>0.08</v>
      </c>
      <c r="BN27">
        <v>2.34</v>
      </c>
      <c r="BO27">
        <v>3.77</v>
      </c>
      <c r="BP27">
        <v>0.26</v>
      </c>
      <c r="BQ27">
        <v>2.0099999999999998</v>
      </c>
      <c r="BR27">
        <v>2.19</v>
      </c>
      <c r="BS27">
        <v>1.64</v>
      </c>
      <c r="BT27">
        <v>2.9693719999999999</v>
      </c>
      <c r="BU27">
        <v>1.342031</v>
      </c>
      <c r="BV27">
        <v>2.4601199999999999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1.9378120000000001</v>
      </c>
      <c r="CM27">
        <v>3.5120239999999998</v>
      </c>
      <c r="CN27">
        <v>1.771482</v>
      </c>
      <c r="CO27">
        <v>4.2945000000000002</v>
      </c>
      <c r="CP27">
        <v>4.1165500000000002</v>
      </c>
      <c r="CQ27">
        <v>3.4356</v>
      </c>
      <c r="CR27">
        <v>0.85655999999999999</v>
      </c>
      <c r="CS27">
        <v>2.79379</v>
      </c>
      <c r="CT27">
        <v>0</v>
      </c>
      <c r="CU27">
        <v>0</v>
      </c>
      <c r="CV27">
        <v>0.16520000000000001</v>
      </c>
      <c r="CW27">
        <v>0.99528000000000005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79.328887999999992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685.22619999999995</v>
      </c>
      <c r="L28">
        <v>656.39319999999998</v>
      </c>
      <c r="M28">
        <v>92.92</v>
      </c>
      <c r="N28">
        <v>119.15625</v>
      </c>
      <c r="O28">
        <v>124.7899</v>
      </c>
      <c r="P28">
        <v>122.99679999999999</v>
      </c>
      <c r="Q28">
        <v>21.5626</v>
      </c>
      <c r="R28">
        <v>41.7316</v>
      </c>
      <c r="S28">
        <v>26.042400000000001</v>
      </c>
      <c r="T28">
        <v>0.36</v>
      </c>
      <c r="U28">
        <v>209.38499999999999</v>
      </c>
      <c r="V28">
        <v>18.1401</v>
      </c>
      <c r="W28">
        <v>46.399079999999998</v>
      </c>
      <c r="X28">
        <v>98.34</v>
      </c>
      <c r="Y28">
        <v>0</v>
      </c>
      <c r="Z28">
        <v>6.5537999999999998</v>
      </c>
      <c r="AA28">
        <v>0</v>
      </c>
      <c r="AB28">
        <v>0</v>
      </c>
      <c r="AC28">
        <v>0</v>
      </c>
      <c r="AD28">
        <v>9.0221999999999998</v>
      </c>
      <c r="AE28">
        <v>17.011199999999999</v>
      </c>
      <c r="AF28">
        <v>9.1440000000000001</v>
      </c>
      <c r="AG28">
        <v>45.480800000000002</v>
      </c>
      <c r="AH28">
        <v>40.057000000000002</v>
      </c>
      <c r="AI28">
        <v>0</v>
      </c>
      <c r="AJ28">
        <v>0</v>
      </c>
      <c r="AK28">
        <v>54.572499999999998</v>
      </c>
      <c r="AL28">
        <v>2.5564</v>
      </c>
      <c r="AM28">
        <v>0</v>
      </c>
      <c r="AN28">
        <v>0.60729</v>
      </c>
      <c r="AO28">
        <v>0</v>
      </c>
      <c r="AP28">
        <v>1.5371999999999999</v>
      </c>
      <c r="AQ28">
        <v>31.68</v>
      </c>
      <c r="AR28">
        <v>4.4160000000000004</v>
      </c>
      <c r="AS28">
        <v>4.7081999999999997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79.821687999999995</v>
      </c>
      <c r="BA28">
        <f t="shared" si="1"/>
        <v>2581.8590079999999</v>
      </c>
      <c r="BB28">
        <v>25</v>
      </c>
      <c r="BD28">
        <v>5.33</v>
      </c>
      <c r="BE28">
        <v>1.92</v>
      </c>
      <c r="BF28">
        <v>2.21</v>
      </c>
      <c r="BG28">
        <v>1.79</v>
      </c>
      <c r="BH28">
        <v>6.05</v>
      </c>
      <c r="BI28">
        <v>1.37</v>
      </c>
      <c r="BJ28">
        <v>0.89</v>
      </c>
      <c r="BK28">
        <v>1.73</v>
      </c>
      <c r="BL28">
        <v>0</v>
      </c>
      <c r="BM28">
        <v>0.08</v>
      </c>
      <c r="BN28">
        <v>2.34</v>
      </c>
      <c r="BO28">
        <v>3.77</v>
      </c>
      <c r="BP28">
        <v>0.26</v>
      </c>
      <c r="BQ28">
        <v>2.0099999999999998</v>
      </c>
      <c r="BR28">
        <v>2.19</v>
      </c>
      <c r="BS28">
        <v>1.64</v>
      </c>
      <c r="BT28">
        <v>2.9693719999999999</v>
      </c>
      <c r="BU28">
        <v>1.342031</v>
      </c>
      <c r="BV28">
        <v>2.4601199999999999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1.9378120000000001</v>
      </c>
      <c r="CM28">
        <v>3.5120239999999998</v>
      </c>
      <c r="CN28">
        <v>1.771482</v>
      </c>
      <c r="CO28">
        <v>4.2945000000000002</v>
      </c>
      <c r="CP28">
        <v>4.1165500000000002</v>
      </c>
      <c r="CQ28">
        <v>3.4356</v>
      </c>
      <c r="CR28">
        <v>0.85655999999999999</v>
      </c>
      <c r="CS28">
        <v>2.79379</v>
      </c>
      <c r="CT28">
        <v>0</v>
      </c>
      <c r="CU28">
        <v>0.33600000000000002</v>
      </c>
      <c r="CV28">
        <v>0.32200000000000001</v>
      </c>
      <c r="CW28">
        <v>0.99528000000000005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79.821687999999995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685.22619999999995</v>
      </c>
      <c r="L29">
        <v>656.39319999999998</v>
      </c>
      <c r="M29">
        <v>92.92</v>
      </c>
      <c r="N29">
        <v>119.15625</v>
      </c>
      <c r="O29">
        <v>124.7899</v>
      </c>
      <c r="P29">
        <v>122.99679999999999</v>
      </c>
      <c r="Q29">
        <v>21.5626</v>
      </c>
      <c r="R29">
        <v>41.7316</v>
      </c>
      <c r="S29">
        <v>26.042400000000001</v>
      </c>
      <c r="T29">
        <v>0.36</v>
      </c>
      <c r="U29">
        <v>209.38499999999999</v>
      </c>
      <c r="V29">
        <v>18.1401</v>
      </c>
      <c r="W29">
        <v>44.917999999999999</v>
      </c>
      <c r="X29">
        <v>98.34</v>
      </c>
      <c r="Y29">
        <v>0</v>
      </c>
      <c r="Z29">
        <v>13.1076</v>
      </c>
      <c r="AA29">
        <v>0</v>
      </c>
      <c r="AB29">
        <v>3.47</v>
      </c>
      <c r="AC29">
        <v>10.02744</v>
      </c>
      <c r="AD29">
        <v>9.0221999999999998</v>
      </c>
      <c r="AE29">
        <v>34.022399999999998</v>
      </c>
      <c r="AF29">
        <v>9.1440000000000001</v>
      </c>
      <c r="AG29">
        <v>45.480800000000002</v>
      </c>
      <c r="AH29">
        <v>70.050899999999999</v>
      </c>
      <c r="AI29">
        <v>0</v>
      </c>
      <c r="AJ29">
        <v>0</v>
      </c>
      <c r="AK29">
        <v>54.572499999999998</v>
      </c>
      <c r="AL29">
        <v>2.5564</v>
      </c>
      <c r="AM29">
        <v>0</v>
      </c>
      <c r="AN29">
        <v>0.60729</v>
      </c>
      <c r="AO29">
        <v>0</v>
      </c>
      <c r="AP29">
        <v>1.5371999999999999</v>
      </c>
      <c r="AQ29">
        <v>32.603999999999999</v>
      </c>
      <c r="AR29">
        <v>6.6239999999999997</v>
      </c>
      <c r="AS29">
        <v>4.7081999999999997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80.395687999999993</v>
      </c>
      <c r="BA29">
        <f t="shared" si="1"/>
        <v>2651.1402679999992</v>
      </c>
      <c r="BB29">
        <v>26</v>
      </c>
      <c r="BD29">
        <v>5.33</v>
      </c>
      <c r="BE29">
        <v>1.92</v>
      </c>
      <c r="BF29">
        <v>2.21</v>
      </c>
      <c r="BG29">
        <v>1.79</v>
      </c>
      <c r="BH29">
        <v>6.05</v>
      </c>
      <c r="BI29">
        <v>1.37</v>
      </c>
      <c r="BJ29">
        <v>0.89</v>
      </c>
      <c r="BK29">
        <v>1.73</v>
      </c>
      <c r="BL29">
        <v>0</v>
      </c>
      <c r="BM29">
        <v>0.08</v>
      </c>
      <c r="BN29">
        <v>2.34</v>
      </c>
      <c r="BO29">
        <v>3.77</v>
      </c>
      <c r="BP29">
        <v>0.26</v>
      </c>
      <c r="BQ29">
        <v>2.0099999999999998</v>
      </c>
      <c r="BR29">
        <v>2.19</v>
      </c>
      <c r="BS29">
        <v>1.64</v>
      </c>
      <c r="BT29">
        <v>2.9693719999999999</v>
      </c>
      <c r="BU29">
        <v>1.342031</v>
      </c>
      <c r="BV29">
        <v>2.4601199999999999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1.9378120000000001</v>
      </c>
      <c r="CM29">
        <v>3.5120239999999998</v>
      </c>
      <c r="CN29">
        <v>1.771482</v>
      </c>
      <c r="CO29">
        <v>4.2945000000000002</v>
      </c>
      <c r="CP29">
        <v>4.1165500000000002</v>
      </c>
      <c r="CQ29">
        <v>3.4356</v>
      </c>
      <c r="CR29">
        <v>0.85655999999999999</v>
      </c>
      <c r="CS29">
        <v>2.79379</v>
      </c>
      <c r="CT29">
        <v>0</v>
      </c>
      <c r="CU29">
        <v>0.67200000000000004</v>
      </c>
      <c r="CV29">
        <v>0.56000000000000005</v>
      </c>
      <c r="CW29">
        <v>0.99528000000000005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80.395687999999993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685.22619999999995</v>
      </c>
      <c r="L30">
        <v>656.39319999999998</v>
      </c>
      <c r="M30">
        <v>92.92</v>
      </c>
      <c r="N30">
        <v>119.15625</v>
      </c>
      <c r="O30">
        <v>124.7899</v>
      </c>
      <c r="P30">
        <v>122.99679999999999</v>
      </c>
      <c r="Q30">
        <v>21.5626</v>
      </c>
      <c r="R30">
        <v>41.7316</v>
      </c>
      <c r="S30">
        <v>26.042400000000001</v>
      </c>
      <c r="T30">
        <v>0.36</v>
      </c>
      <c r="U30">
        <v>209.38499999999999</v>
      </c>
      <c r="V30">
        <v>18.1401</v>
      </c>
      <c r="W30">
        <v>44.917999999999999</v>
      </c>
      <c r="X30">
        <v>98.34</v>
      </c>
      <c r="Y30">
        <v>0</v>
      </c>
      <c r="Z30">
        <v>13.1076</v>
      </c>
      <c r="AA30">
        <v>3.7919999999999998</v>
      </c>
      <c r="AB30">
        <v>13.602399999999999</v>
      </c>
      <c r="AC30">
        <v>20.074670999999999</v>
      </c>
      <c r="AD30">
        <v>18.864599999999999</v>
      </c>
      <c r="AE30">
        <v>51.193080000000002</v>
      </c>
      <c r="AF30">
        <v>18.288</v>
      </c>
      <c r="AG30">
        <v>45.480800000000002</v>
      </c>
      <c r="AH30">
        <v>90.861000000000004</v>
      </c>
      <c r="AI30">
        <v>3.9569999999999999</v>
      </c>
      <c r="AJ30">
        <v>0</v>
      </c>
      <c r="AK30">
        <v>54.572499999999998</v>
      </c>
      <c r="AL30">
        <v>2.5564</v>
      </c>
      <c r="AM30">
        <v>5.4056800000000003</v>
      </c>
      <c r="AN30">
        <v>0.60729</v>
      </c>
      <c r="AO30">
        <v>0</v>
      </c>
      <c r="AP30">
        <v>1.5371999999999999</v>
      </c>
      <c r="AQ30">
        <v>47.52</v>
      </c>
      <c r="AR30">
        <v>27.6</v>
      </c>
      <c r="AS30">
        <v>4.7081999999999997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80.968687999999986</v>
      </c>
      <c r="BA30">
        <f t="shared" si="1"/>
        <v>2777.9067589999995</v>
      </c>
      <c r="BB30">
        <v>27</v>
      </c>
      <c r="BD30">
        <v>5.33</v>
      </c>
      <c r="BE30">
        <v>1.92</v>
      </c>
      <c r="BF30">
        <v>2.21</v>
      </c>
      <c r="BG30">
        <v>1.79</v>
      </c>
      <c r="BH30">
        <v>6.05</v>
      </c>
      <c r="BI30">
        <v>1.37</v>
      </c>
      <c r="BJ30">
        <v>0.89</v>
      </c>
      <c r="BK30">
        <v>1.73</v>
      </c>
      <c r="BL30">
        <v>0</v>
      </c>
      <c r="BM30">
        <v>0.08</v>
      </c>
      <c r="BN30">
        <v>2.34</v>
      </c>
      <c r="BO30">
        <v>3.77</v>
      </c>
      <c r="BP30">
        <v>0.26</v>
      </c>
      <c r="BQ30">
        <v>2.0099999999999998</v>
      </c>
      <c r="BR30">
        <v>2.19</v>
      </c>
      <c r="BS30">
        <v>1.64</v>
      </c>
      <c r="BT30">
        <v>2.9693719999999999</v>
      </c>
      <c r="BU30">
        <v>1.342031</v>
      </c>
      <c r="BV30">
        <v>2.4601199999999999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1.9378120000000001</v>
      </c>
      <c r="CM30">
        <v>3.5120239999999998</v>
      </c>
      <c r="CN30">
        <v>1.771482</v>
      </c>
      <c r="CO30">
        <v>4.2945000000000002</v>
      </c>
      <c r="CP30">
        <v>4.1165500000000002</v>
      </c>
      <c r="CQ30">
        <v>3.4356</v>
      </c>
      <c r="CR30">
        <v>0.85655999999999999</v>
      </c>
      <c r="CS30">
        <v>2.79379</v>
      </c>
      <c r="CT30">
        <v>6.9000000000000006E-2</v>
      </c>
      <c r="CU30">
        <v>1.008</v>
      </c>
      <c r="CV30">
        <v>0.72799999999999998</v>
      </c>
      <c r="CW30">
        <v>0.99528000000000005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80.968687999999986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3.36</v>
      </c>
      <c r="H31">
        <v>0</v>
      </c>
      <c r="I31">
        <v>0</v>
      </c>
      <c r="J31">
        <v>0</v>
      </c>
      <c r="K31">
        <v>685.22619999999995</v>
      </c>
      <c r="L31">
        <v>656.3999</v>
      </c>
      <c r="M31">
        <v>92.92</v>
      </c>
      <c r="N31">
        <v>119.15625</v>
      </c>
      <c r="O31">
        <v>124.7899</v>
      </c>
      <c r="P31">
        <v>122.99679999999999</v>
      </c>
      <c r="Q31">
        <v>21.5626</v>
      </c>
      <c r="R31">
        <v>41.7316</v>
      </c>
      <c r="S31">
        <v>26.042400000000001</v>
      </c>
      <c r="T31">
        <v>0.36</v>
      </c>
      <c r="U31">
        <v>205.875</v>
      </c>
      <c r="V31">
        <v>18.1401</v>
      </c>
      <c r="W31">
        <v>44.917999999999999</v>
      </c>
      <c r="X31">
        <v>98.34</v>
      </c>
      <c r="Y31">
        <v>0</v>
      </c>
      <c r="Z31">
        <v>13.1076</v>
      </c>
      <c r="AA31">
        <v>17.816079999999999</v>
      </c>
      <c r="AB31">
        <v>27.426880000000001</v>
      </c>
      <c r="AC31">
        <v>20.074670999999999</v>
      </c>
      <c r="AD31">
        <v>28.296900000000001</v>
      </c>
      <c r="AE31">
        <v>51.209028000000004</v>
      </c>
      <c r="AF31">
        <v>30.784800000000001</v>
      </c>
      <c r="AG31">
        <v>45.480800000000002</v>
      </c>
      <c r="AH31">
        <v>119.194</v>
      </c>
      <c r="AI31">
        <v>17.146999999999998</v>
      </c>
      <c r="AJ31">
        <v>0</v>
      </c>
      <c r="AK31">
        <v>54.572499999999998</v>
      </c>
      <c r="AL31">
        <v>2.5564</v>
      </c>
      <c r="AM31">
        <v>10.8941</v>
      </c>
      <c r="AN31">
        <v>0.60729</v>
      </c>
      <c r="AO31">
        <v>0</v>
      </c>
      <c r="AP31">
        <v>1.5371999999999999</v>
      </c>
      <c r="AQ31">
        <v>65.207999999999998</v>
      </c>
      <c r="AR31">
        <v>27.6</v>
      </c>
      <c r="AS31">
        <v>4.7081999999999997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82.475815999999995</v>
      </c>
      <c r="BA31">
        <f t="shared" si="1"/>
        <v>2893.7636150000003</v>
      </c>
      <c r="BB31">
        <v>28</v>
      </c>
      <c r="BD31">
        <v>5.34</v>
      </c>
      <c r="BE31">
        <v>1.92</v>
      </c>
      <c r="BF31">
        <v>2.25</v>
      </c>
      <c r="BG31">
        <v>1.79</v>
      </c>
      <c r="BH31">
        <v>6.3</v>
      </c>
      <c r="BI31">
        <v>1.34</v>
      </c>
      <c r="BJ31">
        <v>0.89</v>
      </c>
      <c r="BK31">
        <v>1.97</v>
      </c>
      <c r="BL31">
        <v>0</v>
      </c>
      <c r="BM31">
        <v>0.18</v>
      </c>
      <c r="BN31">
        <v>2.34</v>
      </c>
      <c r="BO31">
        <v>3.77</v>
      </c>
      <c r="BP31">
        <v>0.26</v>
      </c>
      <c r="BQ31">
        <v>2.0099999999999998</v>
      </c>
      <c r="BR31">
        <v>2.19</v>
      </c>
      <c r="BS31">
        <v>1.64</v>
      </c>
      <c r="BT31">
        <v>2.9693719999999999</v>
      </c>
      <c r="BU31">
        <v>1.342031</v>
      </c>
      <c r="BV31">
        <v>2.4601199999999999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1.9378120000000001</v>
      </c>
      <c r="CM31">
        <v>3.5120239999999998</v>
      </c>
      <c r="CN31">
        <v>1.771482</v>
      </c>
      <c r="CO31">
        <v>4.2945000000000002</v>
      </c>
      <c r="CP31">
        <v>4.1165500000000002</v>
      </c>
      <c r="CQ31">
        <v>3.4356</v>
      </c>
      <c r="CR31">
        <v>0.85655999999999999</v>
      </c>
      <c r="CS31">
        <v>2.79379</v>
      </c>
      <c r="CT31">
        <v>0.49992799999999998</v>
      </c>
      <c r="CU31">
        <v>1.2474000000000001</v>
      </c>
      <c r="CV31">
        <v>0.95479999999999998</v>
      </c>
      <c r="CW31">
        <v>0.99528000000000005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82.475815999999995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0.192436</v>
      </c>
      <c r="H32">
        <v>0</v>
      </c>
      <c r="I32">
        <v>0</v>
      </c>
      <c r="J32">
        <v>0</v>
      </c>
      <c r="K32">
        <v>685.22619999999995</v>
      </c>
      <c r="L32">
        <v>656.3999</v>
      </c>
      <c r="M32">
        <v>92.92</v>
      </c>
      <c r="N32">
        <v>119.15625</v>
      </c>
      <c r="O32">
        <v>124.7899</v>
      </c>
      <c r="P32">
        <v>122.99679999999999</v>
      </c>
      <c r="Q32">
        <v>21.5626</v>
      </c>
      <c r="R32">
        <v>41.7316</v>
      </c>
      <c r="S32">
        <v>26.042400000000001</v>
      </c>
      <c r="T32">
        <v>0.36</v>
      </c>
      <c r="U32">
        <v>205.875</v>
      </c>
      <c r="V32">
        <v>18.1401</v>
      </c>
      <c r="W32">
        <v>44.917999999999999</v>
      </c>
      <c r="X32">
        <v>98.34</v>
      </c>
      <c r="Y32">
        <v>0</v>
      </c>
      <c r="Z32">
        <v>13.1076</v>
      </c>
      <c r="AA32">
        <v>28.09872</v>
      </c>
      <c r="AB32">
        <v>27.426880000000001</v>
      </c>
      <c r="AC32">
        <v>30.082319999999999</v>
      </c>
      <c r="AD32">
        <v>28.296900000000001</v>
      </c>
      <c r="AE32">
        <v>51.209028000000004</v>
      </c>
      <c r="AF32">
        <v>30.784800000000001</v>
      </c>
      <c r="AG32">
        <v>45.480800000000002</v>
      </c>
      <c r="AH32">
        <v>120.65949999999999</v>
      </c>
      <c r="AI32">
        <v>17.146999999999998</v>
      </c>
      <c r="AJ32">
        <v>0</v>
      </c>
      <c r="AK32">
        <v>54.572499999999998</v>
      </c>
      <c r="AL32">
        <v>2.5564</v>
      </c>
      <c r="AM32">
        <v>16.38252</v>
      </c>
      <c r="AN32">
        <v>0.60729</v>
      </c>
      <c r="AO32">
        <v>0</v>
      </c>
      <c r="AP32">
        <v>1.5371999999999999</v>
      </c>
      <c r="AQ32">
        <v>65.207999999999998</v>
      </c>
      <c r="AR32">
        <v>6.6239999999999997</v>
      </c>
      <c r="AS32">
        <v>4.7081999999999997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82.487015999999983</v>
      </c>
      <c r="BA32">
        <f t="shared" si="1"/>
        <v>2896.8754600000002</v>
      </c>
      <c r="BB32">
        <v>29</v>
      </c>
      <c r="BD32">
        <v>5.34</v>
      </c>
      <c r="BE32">
        <v>1.92</v>
      </c>
      <c r="BF32">
        <v>2.25</v>
      </c>
      <c r="BG32">
        <v>1.79</v>
      </c>
      <c r="BH32">
        <v>6.3</v>
      </c>
      <c r="BI32">
        <v>1.34</v>
      </c>
      <c r="BJ32">
        <v>0.89</v>
      </c>
      <c r="BK32">
        <v>1.97</v>
      </c>
      <c r="BL32">
        <v>0</v>
      </c>
      <c r="BM32">
        <v>0.18</v>
      </c>
      <c r="BN32">
        <v>2.34</v>
      </c>
      <c r="BO32">
        <v>3.77</v>
      </c>
      <c r="BP32">
        <v>0.26</v>
      </c>
      <c r="BQ32">
        <v>2.0099999999999998</v>
      </c>
      <c r="BR32">
        <v>2.19</v>
      </c>
      <c r="BS32">
        <v>1.64</v>
      </c>
      <c r="BT32">
        <v>2.9693719999999999</v>
      </c>
      <c r="BU32">
        <v>1.342031</v>
      </c>
      <c r="BV32">
        <v>2.4601199999999999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1.9378120000000001</v>
      </c>
      <c r="CM32">
        <v>3.5120239999999998</v>
      </c>
      <c r="CN32">
        <v>1.771482</v>
      </c>
      <c r="CO32">
        <v>4.2945000000000002</v>
      </c>
      <c r="CP32">
        <v>4.1165500000000002</v>
      </c>
      <c r="CQ32">
        <v>3.4356</v>
      </c>
      <c r="CR32">
        <v>0.85655999999999999</v>
      </c>
      <c r="CS32">
        <v>2.79379</v>
      </c>
      <c r="CT32">
        <v>0.49992799999999998</v>
      </c>
      <c r="CU32">
        <v>1.2474000000000001</v>
      </c>
      <c r="CV32">
        <v>0.96599999999999997</v>
      </c>
      <c r="CW32">
        <v>0.99528000000000005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82.487015999999983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685.22619999999995</v>
      </c>
      <c r="L33">
        <v>656.3999</v>
      </c>
      <c r="M33">
        <v>92.92</v>
      </c>
      <c r="N33">
        <v>119.15625</v>
      </c>
      <c r="O33">
        <v>124.7899</v>
      </c>
      <c r="P33">
        <v>122.99679999999999</v>
      </c>
      <c r="Q33">
        <v>21.5626</v>
      </c>
      <c r="R33">
        <v>41.7316</v>
      </c>
      <c r="S33">
        <v>26.042400000000001</v>
      </c>
      <c r="T33">
        <v>0.36</v>
      </c>
      <c r="U33">
        <v>205.875</v>
      </c>
      <c r="V33">
        <v>18.1401</v>
      </c>
      <c r="W33">
        <v>44.917999999999999</v>
      </c>
      <c r="X33">
        <v>98.34</v>
      </c>
      <c r="Y33">
        <v>0</v>
      </c>
      <c r="Z33">
        <v>13.1076</v>
      </c>
      <c r="AA33">
        <v>28.09872</v>
      </c>
      <c r="AB33">
        <v>27.426880000000001</v>
      </c>
      <c r="AC33">
        <v>30.082319999999999</v>
      </c>
      <c r="AD33">
        <v>28.296900000000001</v>
      </c>
      <c r="AE33">
        <v>51.209028000000004</v>
      </c>
      <c r="AF33">
        <v>30.784800000000001</v>
      </c>
      <c r="AG33">
        <v>45.480800000000002</v>
      </c>
      <c r="AH33">
        <v>120.65949999999999</v>
      </c>
      <c r="AI33">
        <v>17.146999999999998</v>
      </c>
      <c r="AJ33">
        <v>0</v>
      </c>
      <c r="AK33">
        <v>54.572499999999998</v>
      </c>
      <c r="AL33">
        <v>12.782</v>
      </c>
      <c r="AM33">
        <v>16.38252</v>
      </c>
      <c r="AN33">
        <v>0.60729</v>
      </c>
      <c r="AO33">
        <v>0</v>
      </c>
      <c r="AP33">
        <v>1.1529</v>
      </c>
      <c r="AQ33">
        <v>65.207999999999998</v>
      </c>
      <c r="AR33">
        <v>3.3119999999999998</v>
      </c>
      <c r="AS33">
        <v>4.7081999999999997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82.070060999999981</v>
      </c>
      <c r="BA33">
        <f t="shared" si="1"/>
        <v>2902.7953690000004</v>
      </c>
      <c r="BB33">
        <v>30</v>
      </c>
      <c r="BD33">
        <v>5.34</v>
      </c>
      <c r="BE33">
        <v>1.92</v>
      </c>
      <c r="BF33">
        <v>2.25</v>
      </c>
      <c r="BG33">
        <v>1.79</v>
      </c>
      <c r="BH33">
        <v>6.3</v>
      </c>
      <c r="BI33">
        <v>1.34</v>
      </c>
      <c r="BJ33">
        <v>0.89</v>
      </c>
      <c r="BK33">
        <v>1.97</v>
      </c>
      <c r="BL33">
        <v>0</v>
      </c>
      <c r="BM33">
        <v>0.18</v>
      </c>
      <c r="BN33">
        <v>2.34</v>
      </c>
      <c r="BO33">
        <v>3.77</v>
      </c>
      <c r="BP33">
        <v>0.26</v>
      </c>
      <c r="BQ33">
        <v>2.0099999999999998</v>
      </c>
      <c r="BR33">
        <v>2.19</v>
      </c>
      <c r="BS33">
        <v>1.64</v>
      </c>
      <c r="BT33">
        <v>2.9693719999999999</v>
      </c>
      <c r="BU33">
        <v>1.342031</v>
      </c>
      <c r="BV33">
        <v>2.4601199999999999</v>
      </c>
      <c r="BW33">
        <v>1.5257000000000001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1.9378120000000001</v>
      </c>
      <c r="CM33">
        <v>3.5120239999999998</v>
      </c>
      <c r="CN33">
        <v>1.771482</v>
      </c>
      <c r="CO33">
        <v>4.2945000000000002</v>
      </c>
      <c r="CP33">
        <v>4.1165500000000002</v>
      </c>
      <c r="CQ33">
        <v>3.4356</v>
      </c>
      <c r="CR33">
        <v>0.85655999999999999</v>
      </c>
      <c r="CS33">
        <v>2.79379</v>
      </c>
      <c r="CT33">
        <v>0.49992799999999998</v>
      </c>
      <c r="CU33">
        <v>1.2474000000000001</v>
      </c>
      <c r="CV33">
        <v>0.96599999999999997</v>
      </c>
      <c r="CW33">
        <v>0.99528000000000005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82.070060999999981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685.22619999999995</v>
      </c>
      <c r="L34">
        <v>656.3999</v>
      </c>
      <c r="M34">
        <v>92.92</v>
      </c>
      <c r="N34">
        <v>119.15625</v>
      </c>
      <c r="O34">
        <v>124.7899</v>
      </c>
      <c r="P34">
        <v>122.99679999999999</v>
      </c>
      <c r="Q34">
        <v>21.5626</v>
      </c>
      <c r="R34">
        <v>41.7316</v>
      </c>
      <c r="S34">
        <v>26.042400000000001</v>
      </c>
      <c r="T34">
        <v>0.36</v>
      </c>
      <c r="U34">
        <v>205.875</v>
      </c>
      <c r="V34">
        <v>18.1401</v>
      </c>
      <c r="W34">
        <v>44.917999999999999</v>
      </c>
      <c r="X34">
        <v>98.34</v>
      </c>
      <c r="Y34">
        <v>0</v>
      </c>
      <c r="Z34">
        <v>13.1076</v>
      </c>
      <c r="AA34">
        <v>28.09872</v>
      </c>
      <c r="AB34">
        <v>27.426880000000001</v>
      </c>
      <c r="AC34">
        <v>30.082319999999999</v>
      </c>
      <c r="AD34">
        <v>28.296900000000001</v>
      </c>
      <c r="AE34">
        <v>51.209028000000004</v>
      </c>
      <c r="AF34">
        <v>30.784800000000001</v>
      </c>
      <c r="AG34">
        <v>45.480800000000002</v>
      </c>
      <c r="AH34">
        <v>120.65949999999999</v>
      </c>
      <c r="AI34">
        <v>17.146999999999998</v>
      </c>
      <c r="AJ34">
        <v>0</v>
      </c>
      <c r="AK34">
        <v>54.572499999999998</v>
      </c>
      <c r="AL34">
        <v>40.088999999999999</v>
      </c>
      <c r="AM34">
        <v>16.38252</v>
      </c>
      <c r="AN34">
        <v>0.60729</v>
      </c>
      <c r="AO34">
        <v>0</v>
      </c>
      <c r="AP34">
        <v>1.1529</v>
      </c>
      <c r="AQ34">
        <v>65.207999999999998</v>
      </c>
      <c r="AR34">
        <v>3.3119999999999998</v>
      </c>
      <c r="AS34">
        <v>4.7081999999999997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82.070060999999981</v>
      </c>
      <c r="BA34">
        <f t="shared" si="1"/>
        <v>2930.1023690000002</v>
      </c>
      <c r="BB34">
        <v>31</v>
      </c>
      <c r="BD34">
        <v>5.34</v>
      </c>
      <c r="BE34">
        <v>1.92</v>
      </c>
      <c r="BF34">
        <v>2.25</v>
      </c>
      <c r="BG34">
        <v>1.79</v>
      </c>
      <c r="BH34">
        <v>6.3</v>
      </c>
      <c r="BI34">
        <v>1.34</v>
      </c>
      <c r="BJ34">
        <v>0.89</v>
      </c>
      <c r="BK34">
        <v>1.97</v>
      </c>
      <c r="BL34">
        <v>0</v>
      </c>
      <c r="BM34">
        <v>0.18</v>
      </c>
      <c r="BN34">
        <v>2.34</v>
      </c>
      <c r="BO34">
        <v>3.77</v>
      </c>
      <c r="BP34">
        <v>0.26</v>
      </c>
      <c r="BQ34">
        <v>2.0099999999999998</v>
      </c>
      <c r="BR34">
        <v>2.19</v>
      </c>
      <c r="BS34">
        <v>1.64</v>
      </c>
      <c r="BT34">
        <v>2.9693719999999999</v>
      </c>
      <c r="BU34">
        <v>1.342031</v>
      </c>
      <c r="BV34">
        <v>2.4601199999999999</v>
      </c>
      <c r="BW34">
        <v>1.5257000000000001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1.9378120000000001</v>
      </c>
      <c r="CM34">
        <v>3.5120239999999998</v>
      </c>
      <c r="CN34">
        <v>1.771482</v>
      </c>
      <c r="CO34">
        <v>4.2945000000000002</v>
      </c>
      <c r="CP34">
        <v>4.1165500000000002</v>
      </c>
      <c r="CQ34">
        <v>3.4356</v>
      </c>
      <c r="CR34">
        <v>0.85655999999999999</v>
      </c>
      <c r="CS34">
        <v>2.79379</v>
      </c>
      <c r="CT34">
        <v>0.49992799999999998</v>
      </c>
      <c r="CU34">
        <v>1.2474000000000001</v>
      </c>
      <c r="CV34">
        <v>0.96599999999999997</v>
      </c>
      <c r="CW34">
        <v>0.99528000000000005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82.070060999999981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685.22619999999995</v>
      </c>
      <c r="L35">
        <v>656.3999</v>
      </c>
      <c r="M35">
        <v>92.92</v>
      </c>
      <c r="N35">
        <v>119.15625</v>
      </c>
      <c r="O35">
        <v>124.7899</v>
      </c>
      <c r="P35">
        <v>122.99679999999999</v>
      </c>
      <c r="Q35">
        <v>21.5626</v>
      </c>
      <c r="R35">
        <v>41.7316</v>
      </c>
      <c r="S35">
        <v>26.042400000000001</v>
      </c>
      <c r="T35">
        <v>0.36</v>
      </c>
      <c r="U35">
        <v>205.875</v>
      </c>
      <c r="V35">
        <v>18.1401</v>
      </c>
      <c r="W35">
        <v>44.917999999999999</v>
      </c>
      <c r="X35">
        <v>98.34</v>
      </c>
      <c r="Y35">
        <v>0</v>
      </c>
      <c r="Z35">
        <v>13.09</v>
      </c>
      <c r="AA35">
        <v>28.09872</v>
      </c>
      <c r="AB35">
        <v>27.426880000000001</v>
      </c>
      <c r="AC35">
        <v>20.074670999999999</v>
      </c>
      <c r="AD35">
        <v>28.296900000000001</v>
      </c>
      <c r="AE35">
        <v>51.209028000000004</v>
      </c>
      <c r="AF35">
        <v>30.784800000000001</v>
      </c>
      <c r="AG35">
        <v>45.480800000000002</v>
      </c>
      <c r="AH35">
        <v>120.65949999999999</v>
      </c>
      <c r="AI35">
        <v>17.146999999999998</v>
      </c>
      <c r="AJ35">
        <v>0</v>
      </c>
      <c r="AK35">
        <v>54.572499999999998</v>
      </c>
      <c r="AL35">
        <v>53.451999999999998</v>
      </c>
      <c r="AM35">
        <v>10.8941</v>
      </c>
      <c r="AN35">
        <v>0.60729</v>
      </c>
      <c r="AO35">
        <v>0</v>
      </c>
      <c r="AP35">
        <v>1.1529</v>
      </c>
      <c r="AQ35">
        <v>65.207999999999998</v>
      </c>
      <c r="AR35">
        <v>3.3119999999999998</v>
      </c>
      <c r="AS35">
        <v>4.7081999999999997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82.070060999999981</v>
      </c>
      <c r="BA35">
        <f t="shared" si="1"/>
        <v>2927.9517000000005</v>
      </c>
      <c r="BB35">
        <v>32</v>
      </c>
      <c r="BD35">
        <v>5.34</v>
      </c>
      <c r="BE35">
        <v>1.92</v>
      </c>
      <c r="BF35">
        <v>2.25</v>
      </c>
      <c r="BG35">
        <v>1.79</v>
      </c>
      <c r="BH35">
        <v>6.3</v>
      </c>
      <c r="BI35">
        <v>1.34</v>
      </c>
      <c r="BJ35">
        <v>0.89</v>
      </c>
      <c r="BK35">
        <v>1.97</v>
      </c>
      <c r="BL35">
        <v>0</v>
      </c>
      <c r="BM35">
        <v>0.18</v>
      </c>
      <c r="BN35">
        <v>2.34</v>
      </c>
      <c r="BO35">
        <v>3.77</v>
      </c>
      <c r="BP35">
        <v>0.26</v>
      </c>
      <c r="BQ35">
        <v>2.0099999999999998</v>
      </c>
      <c r="BR35">
        <v>2.19</v>
      </c>
      <c r="BS35">
        <v>1.64</v>
      </c>
      <c r="BT35">
        <v>2.9693719999999999</v>
      </c>
      <c r="BU35">
        <v>1.342031</v>
      </c>
      <c r="BV35">
        <v>2.4601199999999999</v>
      </c>
      <c r="BW35">
        <v>1.5257000000000001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1.9378120000000001</v>
      </c>
      <c r="CM35">
        <v>3.5120239999999998</v>
      </c>
      <c r="CN35">
        <v>1.771482</v>
      </c>
      <c r="CO35">
        <v>4.2945000000000002</v>
      </c>
      <c r="CP35">
        <v>4.1165500000000002</v>
      </c>
      <c r="CQ35">
        <v>3.4356</v>
      </c>
      <c r="CR35">
        <v>0.85655999999999999</v>
      </c>
      <c r="CS35">
        <v>2.79379</v>
      </c>
      <c r="CT35">
        <v>0.49992799999999998</v>
      </c>
      <c r="CU35">
        <v>1.2474000000000001</v>
      </c>
      <c r="CV35">
        <v>0.96599999999999997</v>
      </c>
      <c r="CW35">
        <v>0.99528000000000005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82.070060999999981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685.22619999999995</v>
      </c>
      <c r="L36">
        <v>656.3999</v>
      </c>
      <c r="M36">
        <v>92.92</v>
      </c>
      <c r="N36">
        <v>119.15625</v>
      </c>
      <c r="O36">
        <v>124.7899</v>
      </c>
      <c r="P36">
        <v>122.99679999999999</v>
      </c>
      <c r="Q36">
        <v>21.5626</v>
      </c>
      <c r="R36">
        <v>41.7316</v>
      </c>
      <c r="S36">
        <v>26.042400000000001</v>
      </c>
      <c r="T36">
        <v>0.36</v>
      </c>
      <c r="U36">
        <v>205.875</v>
      </c>
      <c r="V36">
        <v>18.1401</v>
      </c>
      <c r="W36">
        <v>44.917999999999999</v>
      </c>
      <c r="X36">
        <v>98.34</v>
      </c>
      <c r="Y36">
        <v>0</v>
      </c>
      <c r="Z36">
        <v>13.09</v>
      </c>
      <c r="AA36">
        <v>17.774999999999999</v>
      </c>
      <c r="AB36">
        <v>27.426880000000001</v>
      </c>
      <c r="AC36">
        <v>20.074670999999999</v>
      </c>
      <c r="AD36">
        <v>28.296900000000001</v>
      </c>
      <c r="AE36">
        <v>51.209028000000004</v>
      </c>
      <c r="AF36">
        <v>30.784800000000001</v>
      </c>
      <c r="AG36">
        <v>45.480800000000002</v>
      </c>
      <c r="AH36">
        <v>119.194</v>
      </c>
      <c r="AI36">
        <v>17.146999999999998</v>
      </c>
      <c r="AJ36">
        <v>0</v>
      </c>
      <c r="AK36">
        <v>54.572499999999998</v>
      </c>
      <c r="AL36">
        <v>53.451999999999998</v>
      </c>
      <c r="AM36">
        <v>5.4608400000000001</v>
      </c>
      <c r="AN36">
        <v>0.60729</v>
      </c>
      <c r="AO36">
        <v>0</v>
      </c>
      <c r="AP36">
        <v>1.1529</v>
      </c>
      <c r="AQ36">
        <v>65.207999999999998</v>
      </c>
      <c r="AR36">
        <v>27.6</v>
      </c>
      <c r="AS36">
        <v>4.7081999999999997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81.638860999999991</v>
      </c>
      <c r="BA36">
        <f t="shared" si="1"/>
        <v>2934.5860200000002</v>
      </c>
      <c r="BB36">
        <v>33</v>
      </c>
      <c r="BD36">
        <v>5.34</v>
      </c>
      <c r="BE36">
        <v>1.92</v>
      </c>
      <c r="BF36">
        <v>2.25</v>
      </c>
      <c r="BG36">
        <v>1.79</v>
      </c>
      <c r="BH36">
        <v>6.3</v>
      </c>
      <c r="BI36">
        <v>1.34</v>
      </c>
      <c r="BJ36">
        <v>0.89</v>
      </c>
      <c r="BK36">
        <v>1.97</v>
      </c>
      <c r="BL36">
        <v>0</v>
      </c>
      <c r="BM36">
        <v>0.18</v>
      </c>
      <c r="BN36">
        <v>2.34</v>
      </c>
      <c r="BO36">
        <v>3.77</v>
      </c>
      <c r="BP36">
        <v>0.26</v>
      </c>
      <c r="BQ36">
        <v>2.0099999999999998</v>
      </c>
      <c r="BR36">
        <v>2.19</v>
      </c>
      <c r="BS36">
        <v>1.64</v>
      </c>
      <c r="BT36">
        <v>2.9693719999999999</v>
      </c>
      <c r="BU36">
        <v>1.342031</v>
      </c>
      <c r="BV36">
        <v>2.4601199999999999</v>
      </c>
      <c r="BW36">
        <v>1.5257000000000001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1.9378120000000001</v>
      </c>
      <c r="CM36">
        <v>3.5120239999999998</v>
      </c>
      <c r="CN36">
        <v>1.771482</v>
      </c>
      <c r="CO36">
        <v>4.2945000000000002</v>
      </c>
      <c r="CP36">
        <v>4.1165500000000002</v>
      </c>
      <c r="CQ36">
        <v>3.4356</v>
      </c>
      <c r="CR36">
        <v>0.85655999999999999</v>
      </c>
      <c r="CS36">
        <v>2.79379</v>
      </c>
      <c r="CT36">
        <v>0.49992799999999998</v>
      </c>
      <c r="CU36">
        <v>0.82740000000000002</v>
      </c>
      <c r="CV36">
        <v>0.95479999999999998</v>
      </c>
      <c r="CW36">
        <v>0.99528000000000005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81.638860999999991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685.22619999999995</v>
      </c>
      <c r="L37">
        <v>656.3999</v>
      </c>
      <c r="M37">
        <v>92.92</v>
      </c>
      <c r="N37">
        <v>119.15625</v>
      </c>
      <c r="O37">
        <v>124.7899</v>
      </c>
      <c r="P37">
        <v>122.99679999999999</v>
      </c>
      <c r="Q37">
        <v>21.5626</v>
      </c>
      <c r="R37">
        <v>41.7316</v>
      </c>
      <c r="S37">
        <v>26.042400000000001</v>
      </c>
      <c r="T37">
        <v>0.36</v>
      </c>
      <c r="U37">
        <v>205.875</v>
      </c>
      <c r="V37">
        <v>18.1401</v>
      </c>
      <c r="W37">
        <v>44.917999999999999</v>
      </c>
      <c r="X37">
        <v>98.34</v>
      </c>
      <c r="Y37">
        <v>0</v>
      </c>
      <c r="Z37">
        <v>6.49</v>
      </c>
      <c r="AA37">
        <v>3.7919999999999998</v>
      </c>
      <c r="AB37">
        <v>27.426880000000001</v>
      </c>
      <c r="AC37">
        <v>20.074670999999999</v>
      </c>
      <c r="AD37">
        <v>18.864599999999999</v>
      </c>
      <c r="AE37">
        <v>34.022399999999998</v>
      </c>
      <c r="AF37">
        <v>18.288</v>
      </c>
      <c r="AG37">
        <v>45.480800000000002</v>
      </c>
      <c r="AH37">
        <v>96.527600000000007</v>
      </c>
      <c r="AI37">
        <v>5.2759999999999998</v>
      </c>
      <c r="AJ37">
        <v>0</v>
      </c>
      <c r="AK37">
        <v>54.572499999999998</v>
      </c>
      <c r="AL37">
        <v>53.451999999999998</v>
      </c>
      <c r="AM37">
        <v>0</v>
      </c>
      <c r="AN37">
        <v>0.60729</v>
      </c>
      <c r="AO37">
        <v>0</v>
      </c>
      <c r="AP37">
        <v>1.1529</v>
      </c>
      <c r="AQ37">
        <v>65.207999999999998</v>
      </c>
      <c r="AR37">
        <v>27.6</v>
      </c>
      <c r="AS37">
        <v>8.0711999999999993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81.007460999999992</v>
      </c>
      <c r="BA37">
        <f t="shared" si="1"/>
        <v>2837.6206519999996</v>
      </c>
      <c r="BB37">
        <v>34</v>
      </c>
      <c r="BD37">
        <v>5.34</v>
      </c>
      <c r="BE37">
        <v>1.92</v>
      </c>
      <c r="BF37">
        <v>2.25</v>
      </c>
      <c r="BG37">
        <v>1.79</v>
      </c>
      <c r="BH37">
        <v>6.3</v>
      </c>
      <c r="BI37">
        <v>1.34</v>
      </c>
      <c r="BJ37">
        <v>0.89</v>
      </c>
      <c r="BK37">
        <v>1.97</v>
      </c>
      <c r="BL37">
        <v>0</v>
      </c>
      <c r="BM37">
        <v>0.18</v>
      </c>
      <c r="BN37">
        <v>2.34</v>
      </c>
      <c r="BO37">
        <v>3.77</v>
      </c>
      <c r="BP37">
        <v>0.26</v>
      </c>
      <c r="BQ37">
        <v>2.0099999999999998</v>
      </c>
      <c r="BR37">
        <v>2.19</v>
      </c>
      <c r="BS37">
        <v>1.64</v>
      </c>
      <c r="BT37">
        <v>2.9693719999999999</v>
      </c>
      <c r="BU37">
        <v>1.342031</v>
      </c>
      <c r="BV37">
        <v>2.4601199999999999</v>
      </c>
      <c r="BW37">
        <v>1.5257000000000001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1.9378120000000001</v>
      </c>
      <c r="CM37">
        <v>3.5120239999999998</v>
      </c>
      <c r="CN37">
        <v>1.771482</v>
      </c>
      <c r="CO37">
        <v>4.2945000000000002</v>
      </c>
      <c r="CP37">
        <v>4.1165500000000002</v>
      </c>
      <c r="CQ37">
        <v>3.4356</v>
      </c>
      <c r="CR37">
        <v>0.85655999999999999</v>
      </c>
      <c r="CS37">
        <v>2.79379</v>
      </c>
      <c r="CT37">
        <v>0.49992799999999998</v>
      </c>
      <c r="CU37">
        <v>0.378</v>
      </c>
      <c r="CV37">
        <v>0.77280000000000004</v>
      </c>
      <c r="CW37">
        <v>0.99528000000000005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81.007460999999992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685.22619999999995</v>
      </c>
      <c r="L38">
        <v>656.3999</v>
      </c>
      <c r="M38">
        <v>92.92</v>
      </c>
      <c r="N38">
        <v>119.15625</v>
      </c>
      <c r="O38">
        <v>124.7899</v>
      </c>
      <c r="P38">
        <v>122.99679999999999</v>
      </c>
      <c r="Q38">
        <v>21.5626</v>
      </c>
      <c r="R38">
        <v>41.7316</v>
      </c>
      <c r="S38">
        <v>26.042400000000001</v>
      </c>
      <c r="T38">
        <v>0.36</v>
      </c>
      <c r="U38">
        <v>205.875</v>
      </c>
      <c r="V38">
        <v>18.1401</v>
      </c>
      <c r="W38">
        <v>44.917999999999999</v>
      </c>
      <c r="X38">
        <v>98.34</v>
      </c>
      <c r="Y38">
        <v>0</v>
      </c>
      <c r="Z38">
        <v>1.1000000000000001</v>
      </c>
      <c r="AA38">
        <v>0</v>
      </c>
      <c r="AB38">
        <v>26.6496</v>
      </c>
      <c r="AC38">
        <v>20.074670999999999</v>
      </c>
      <c r="AD38">
        <v>9.4322999999999997</v>
      </c>
      <c r="AE38">
        <v>34.022399999999998</v>
      </c>
      <c r="AF38">
        <v>18.288</v>
      </c>
      <c r="AG38">
        <v>45.480800000000002</v>
      </c>
      <c r="AH38">
        <v>72.395700000000005</v>
      </c>
      <c r="AI38">
        <v>0</v>
      </c>
      <c r="AJ38">
        <v>0</v>
      </c>
      <c r="AK38">
        <v>54.572499999999998</v>
      </c>
      <c r="AL38">
        <v>12.782</v>
      </c>
      <c r="AM38">
        <v>0</v>
      </c>
      <c r="AN38">
        <v>0.60729</v>
      </c>
      <c r="AO38">
        <v>0</v>
      </c>
      <c r="AP38">
        <v>1.1529</v>
      </c>
      <c r="AQ38">
        <v>65.207999999999998</v>
      </c>
      <c r="AR38">
        <v>3.3119999999999998</v>
      </c>
      <c r="AS38">
        <v>8.0711999999999993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80.814260999999988</v>
      </c>
      <c r="BA38">
        <f t="shared" si="1"/>
        <v>2723.6699720000001</v>
      </c>
      <c r="BB38">
        <v>35</v>
      </c>
      <c r="BD38">
        <v>5.34</v>
      </c>
      <c r="BE38">
        <v>1.92</v>
      </c>
      <c r="BF38">
        <v>2.25</v>
      </c>
      <c r="BG38">
        <v>1.79</v>
      </c>
      <c r="BH38">
        <v>6.3</v>
      </c>
      <c r="BI38">
        <v>1.34</v>
      </c>
      <c r="BJ38">
        <v>0.89</v>
      </c>
      <c r="BK38">
        <v>1.97</v>
      </c>
      <c r="BL38">
        <v>0</v>
      </c>
      <c r="BM38">
        <v>0.18</v>
      </c>
      <c r="BN38">
        <v>2.34</v>
      </c>
      <c r="BO38">
        <v>3.77</v>
      </c>
      <c r="BP38">
        <v>0.26</v>
      </c>
      <c r="BQ38">
        <v>2.0099999999999998</v>
      </c>
      <c r="BR38">
        <v>2.19</v>
      </c>
      <c r="BS38">
        <v>1.64</v>
      </c>
      <c r="BT38">
        <v>2.9693719999999999</v>
      </c>
      <c r="BU38">
        <v>1.342031</v>
      </c>
      <c r="BV38">
        <v>2.4601199999999999</v>
      </c>
      <c r="BW38">
        <v>1.5257000000000001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1.9378120000000001</v>
      </c>
      <c r="CM38">
        <v>3.5120239999999998</v>
      </c>
      <c r="CN38">
        <v>1.771482</v>
      </c>
      <c r="CO38">
        <v>4.2945000000000002</v>
      </c>
      <c r="CP38">
        <v>4.1165500000000002</v>
      </c>
      <c r="CQ38">
        <v>3.4356</v>
      </c>
      <c r="CR38">
        <v>0.85655999999999999</v>
      </c>
      <c r="CS38">
        <v>2.79379</v>
      </c>
      <c r="CT38">
        <v>0.49992799999999998</v>
      </c>
      <c r="CU38">
        <v>0.378</v>
      </c>
      <c r="CV38">
        <v>0.5796</v>
      </c>
      <c r="CW38">
        <v>0.99528000000000005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80.814260999999988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685.22619999999995</v>
      </c>
      <c r="L39">
        <v>656.3999</v>
      </c>
      <c r="M39">
        <v>92.92</v>
      </c>
      <c r="N39">
        <v>119.15625</v>
      </c>
      <c r="O39">
        <v>124.7899</v>
      </c>
      <c r="P39">
        <v>122.99679999999999</v>
      </c>
      <c r="Q39">
        <v>21.5626</v>
      </c>
      <c r="R39">
        <v>41.7316</v>
      </c>
      <c r="S39">
        <v>26.042400000000001</v>
      </c>
      <c r="T39">
        <v>0.36</v>
      </c>
      <c r="U39">
        <v>205.875</v>
      </c>
      <c r="V39">
        <v>18.1401</v>
      </c>
      <c r="W39">
        <v>44.917999999999999</v>
      </c>
      <c r="X39">
        <v>98.34</v>
      </c>
      <c r="Y39">
        <v>0</v>
      </c>
      <c r="Z39">
        <v>0</v>
      </c>
      <c r="AA39">
        <v>0</v>
      </c>
      <c r="AB39">
        <v>26.372</v>
      </c>
      <c r="AC39">
        <v>20.074670999999999</v>
      </c>
      <c r="AD39">
        <v>9.4322999999999997</v>
      </c>
      <c r="AE39">
        <v>17.011199999999999</v>
      </c>
      <c r="AF39">
        <v>18.288</v>
      </c>
      <c r="AG39">
        <v>45.480800000000002</v>
      </c>
      <c r="AH39">
        <v>48.263800000000003</v>
      </c>
      <c r="AI39">
        <v>0</v>
      </c>
      <c r="AJ39">
        <v>0</v>
      </c>
      <c r="AK39">
        <v>54.572499999999998</v>
      </c>
      <c r="AL39">
        <v>2.5564</v>
      </c>
      <c r="AM39">
        <v>0</v>
      </c>
      <c r="AN39">
        <v>0.60729</v>
      </c>
      <c r="AO39">
        <v>0</v>
      </c>
      <c r="AP39">
        <v>5.6364000000000001</v>
      </c>
      <c r="AQ39">
        <v>65.207999999999998</v>
      </c>
      <c r="AR39">
        <v>3.3119999999999998</v>
      </c>
      <c r="AS39">
        <v>8.0711999999999993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80.243060999999983</v>
      </c>
      <c r="BA39">
        <f t="shared" si="1"/>
        <v>2674.8359719999999</v>
      </c>
      <c r="BB39">
        <v>36</v>
      </c>
      <c r="BD39">
        <v>5.34</v>
      </c>
      <c r="BE39">
        <v>1.92</v>
      </c>
      <c r="BF39">
        <v>2.25</v>
      </c>
      <c r="BG39">
        <v>1.79</v>
      </c>
      <c r="BH39">
        <v>6.3</v>
      </c>
      <c r="BI39">
        <v>1.34</v>
      </c>
      <c r="BJ39">
        <v>0.89</v>
      </c>
      <c r="BK39">
        <v>1.97</v>
      </c>
      <c r="BL39">
        <v>0</v>
      </c>
      <c r="BM39">
        <v>0.18</v>
      </c>
      <c r="BN39">
        <v>2.34</v>
      </c>
      <c r="BO39">
        <v>3.77</v>
      </c>
      <c r="BP39">
        <v>0.26</v>
      </c>
      <c r="BQ39">
        <v>2.0099999999999998</v>
      </c>
      <c r="BR39">
        <v>2.19</v>
      </c>
      <c r="BS39">
        <v>1.64</v>
      </c>
      <c r="BT39">
        <v>2.9693719999999999</v>
      </c>
      <c r="BU39">
        <v>1.342031</v>
      </c>
      <c r="BV39">
        <v>2.4601199999999999</v>
      </c>
      <c r="BW39">
        <v>1.5257000000000001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1.9378120000000001</v>
      </c>
      <c r="CM39">
        <v>3.5120239999999998</v>
      </c>
      <c r="CN39">
        <v>1.771482</v>
      </c>
      <c r="CO39">
        <v>4.2945000000000002</v>
      </c>
      <c r="CP39">
        <v>4.1165500000000002</v>
      </c>
      <c r="CQ39">
        <v>3.4356</v>
      </c>
      <c r="CR39">
        <v>0.85655999999999999</v>
      </c>
      <c r="CS39">
        <v>2.79379</v>
      </c>
      <c r="CT39">
        <v>0.49992799999999998</v>
      </c>
      <c r="CU39">
        <v>0</v>
      </c>
      <c r="CV39">
        <v>0.38640000000000002</v>
      </c>
      <c r="CW39">
        <v>0.99528000000000005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80.243060999999983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685.22619999999995</v>
      </c>
      <c r="L40">
        <v>656.3999</v>
      </c>
      <c r="M40">
        <v>92.92</v>
      </c>
      <c r="N40">
        <v>119.15625</v>
      </c>
      <c r="O40">
        <v>124.7899</v>
      </c>
      <c r="P40">
        <v>122.99679999999999</v>
      </c>
      <c r="Q40">
        <v>21.5626</v>
      </c>
      <c r="R40">
        <v>41.7316</v>
      </c>
      <c r="S40">
        <v>26.042400000000001</v>
      </c>
      <c r="T40">
        <v>0.36</v>
      </c>
      <c r="U40">
        <v>205.875</v>
      </c>
      <c r="V40">
        <v>18.1401</v>
      </c>
      <c r="W40">
        <v>44.917999999999999</v>
      </c>
      <c r="X40">
        <v>98.34</v>
      </c>
      <c r="Y40">
        <v>0</v>
      </c>
      <c r="Z40">
        <v>0</v>
      </c>
      <c r="AA40">
        <v>0</v>
      </c>
      <c r="AB40">
        <v>13.602399999999999</v>
      </c>
      <c r="AC40">
        <v>10.02744</v>
      </c>
      <c r="AD40">
        <v>0</v>
      </c>
      <c r="AE40">
        <v>17.011199999999999</v>
      </c>
      <c r="AF40">
        <v>18.288</v>
      </c>
      <c r="AG40">
        <v>45.480800000000002</v>
      </c>
      <c r="AH40">
        <v>20.516999999999999</v>
      </c>
      <c r="AI40">
        <v>0</v>
      </c>
      <c r="AJ40">
        <v>0</v>
      </c>
      <c r="AK40">
        <v>54.572499999999998</v>
      </c>
      <c r="AL40">
        <v>2.5564</v>
      </c>
      <c r="AM40">
        <v>0</v>
      </c>
      <c r="AN40">
        <v>0.60729</v>
      </c>
      <c r="AO40">
        <v>0</v>
      </c>
      <c r="AP40">
        <v>5.6364000000000001</v>
      </c>
      <c r="AQ40">
        <v>65.207999999999998</v>
      </c>
      <c r="AR40">
        <v>3.3119999999999998</v>
      </c>
      <c r="AS40">
        <v>8.0711999999999993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80.021860999999987</v>
      </c>
      <c r="BA40">
        <f t="shared" si="1"/>
        <v>2614.618841</v>
      </c>
      <c r="BB40">
        <v>37</v>
      </c>
      <c r="BD40">
        <v>5.34</v>
      </c>
      <c r="BE40">
        <v>1.92</v>
      </c>
      <c r="BF40">
        <v>2.25</v>
      </c>
      <c r="BG40">
        <v>1.79</v>
      </c>
      <c r="BH40">
        <v>6.3</v>
      </c>
      <c r="BI40">
        <v>1.34</v>
      </c>
      <c r="BJ40">
        <v>0.89</v>
      </c>
      <c r="BK40">
        <v>1.97</v>
      </c>
      <c r="BL40">
        <v>0</v>
      </c>
      <c r="BM40">
        <v>0.18</v>
      </c>
      <c r="BN40">
        <v>2.34</v>
      </c>
      <c r="BO40">
        <v>3.77</v>
      </c>
      <c r="BP40">
        <v>0.26</v>
      </c>
      <c r="BQ40">
        <v>2.0099999999999998</v>
      </c>
      <c r="BR40">
        <v>2.19</v>
      </c>
      <c r="BS40">
        <v>1.64</v>
      </c>
      <c r="BT40">
        <v>2.9693719999999999</v>
      </c>
      <c r="BU40">
        <v>1.342031</v>
      </c>
      <c r="BV40">
        <v>2.4601199999999999</v>
      </c>
      <c r="BW40">
        <v>1.5257000000000001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1.9378120000000001</v>
      </c>
      <c r="CM40">
        <v>3.5120239999999998</v>
      </c>
      <c r="CN40">
        <v>1.771482</v>
      </c>
      <c r="CO40">
        <v>4.2945000000000002</v>
      </c>
      <c r="CP40">
        <v>4.1165500000000002</v>
      </c>
      <c r="CQ40">
        <v>3.4356</v>
      </c>
      <c r="CR40">
        <v>0.85655999999999999</v>
      </c>
      <c r="CS40">
        <v>2.79379</v>
      </c>
      <c r="CT40">
        <v>0.49992799999999998</v>
      </c>
      <c r="CU40">
        <v>0</v>
      </c>
      <c r="CV40">
        <v>0.16520000000000001</v>
      </c>
      <c r="CW40">
        <v>0.99528000000000005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80.021860999999987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685.22619999999995</v>
      </c>
      <c r="L41">
        <v>656.3999</v>
      </c>
      <c r="M41">
        <v>92.92</v>
      </c>
      <c r="N41">
        <v>119.15625</v>
      </c>
      <c r="O41">
        <v>124.7899</v>
      </c>
      <c r="P41">
        <v>122.99679999999999</v>
      </c>
      <c r="Q41">
        <v>21.5626</v>
      </c>
      <c r="R41">
        <v>41.7316</v>
      </c>
      <c r="S41">
        <v>26.042400000000001</v>
      </c>
      <c r="T41">
        <v>0.36</v>
      </c>
      <c r="U41">
        <v>205.875</v>
      </c>
      <c r="V41">
        <v>18.1401</v>
      </c>
      <c r="W41">
        <v>44.311</v>
      </c>
      <c r="X41">
        <v>98.34</v>
      </c>
      <c r="Y41">
        <v>0</v>
      </c>
      <c r="Z41">
        <v>0</v>
      </c>
      <c r="AA41">
        <v>0</v>
      </c>
      <c r="AB41">
        <v>13.602399999999999</v>
      </c>
      <c r="AC41">
        <v>10.02744</v>
      </c>
      <c r="AD41">
        <v>0</v>
      </c>
      <c r="AE41">
        <v>7.7081999999999997</v>
      </c>
      <c r="AF41">
        <v>18.288</v>
      </c>
      <c r="AG41">
        <v>45.480800000000002</v>
      </c>
      <c r="AH41">
        <v>20.516999999999999</v>
      </c>
      <c r="AI41">
        <v>0</v>
      </c>
      <c r="AJ41">
        <v>0</v>
      </c>
      <c r="AK41">
        <v>54.572499999999998</v>
      </c>
      <c r="AL41">
        <v>2.5564</v>
      </c>
      <c r="AM41">
        <v>0</v>
      </c>
      <c r="AN41">
        <v>0.60729</v>
      </c>
      <c r="AO41">
        <v>0</v>
      </c>
      <c r="AP41">
        <v>1.5371999999999999</v>
      </c>
      <c r="AQ41">
        <v>65.207999999999998</v>
      </c>
      <c r="AR41">
        <v>6.6239999999999997</v>
      </c>
      <c r="AS41">
        <v>9.4163999999999994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79.879910999999979</v>
      </c>
      <c r="BA41">
        <f t="shared" si="1"/>
        <v>2605.1248910000004</v>
      </c>
      <c r="BB41">
        <v>38</v>
      </c>
      <c r="BD41">
        <v>5.34</v>
      </c>
      <c r="BE41">
        <v>1.92</v>
      </c>
      <c r="BF41">
        <v>2.25</v>
      </c>
      <c r="BG41">
        <v>1.79</v>
      </c>
      <c r="BH41">
        <v>6.3</v>
      </c>
      <c r="BI41">
        <v>1.34</v>
      </c>
      <c r="BJ41">
        <v>0.89</v>
      </c>
      <c r="BK41">
        <v>1.97</v>
      </c>
      <c r="BL41">
        <v>0</v>
      </c>
      <c r="BM41">
        <v>0.18</v>
      </c>
      <c r="BN41">
        <v>2.34</v>
      </c>
      <c r="BO41">
        <v>3.77</v>
      </c>
      <c r="BP41">
        <v>0.26</v>
      </c>
      <c r="BQ41">
        <v>2.0099999999999998</v>
      </c>
      <c r="BR41">
        <v>2.19</v>
      </c>
      <c r="BS41">
        <v>1.64</v>
      </c>
      <c r="BT41">
        <v>2.9693719999999999</v>
      </c>
      <c r="BU41">
        <v>1.342031</v>
      </c>
      <c r="BV41">
        <v>2.4601199999999999</v>
      </c>
      <c r="BW41">
        <v>1.5257000000000001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1.9378120000000001</v>
      </c>
      <c r="CM41">
        <v>3.5120239999999998</v>
      </c>
      <c r="CN41">
        <v>1.771482</v>
      </c>
      <c r="CO41">
        <v>4.2945000000000002</v>
      </c>
      <c r="CP41">
        <v>3.9746000000000001</v>
      </c>
      <c r="CQ41">
        <v>3.4356</v>
      </c>
      <c r="CR41">
        <v>0.85655999999999999</v>
      </c>
      <c r="CS41">
        <v>2.79379</v>
      </c>
      <c r="CT41">
        <v>0.49992799999999998</v>
      </c>
      <c r="CU41">
        <v>0</v>
      </c>
      <c r="CV41">
        <v>0.16520000000000001</v>
      </c>
      <c r="CW41">
        <v>0.99528000000000005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79.879910999999979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685.22619999999995</v>
      </c>
      <c r="L42">
        <v>656.3999</v>
      </c>
      <c r="M42">
        <v>92.92</v>
      </c>
      <c r="N42">
        <v>119.15625</v>
      </c>
      <c r="O42">
        <v>124.7899</v>
      </c>
      <c r="P42">
        <v>122.99679999999999</v>
      </c>
      <c r="Q42">
        <v>21.5626</v>
      </c>
      <c r="R42">
        <v>41.7316</v>
      </c>
      <c r="S42">
        <v>26.042400000000001</v>
      </c>
      <c r="T42">
        <v>0.36</v>
      </c>
      <c r="U42">
        <v>205.875</v>
      </c>
      <c r="V42">
        <v>18.1401</v>
      </c>
      <c r="W42">
        <v>44.311</v>
      </c>
      <c r="X42">
        <v>98.34</v>
      </c>
      <c r="Y42">
        <v>0</v>
      </c>
      <c r="Z42">
        <v>0</v>
      </c>
      <c r="AA42">
        <v>0</v>
      </c>
      <c r="AB42">
        <v>3.47</v>
      </c>
      <c r="AC42">
        <v>3.4304399999999999</v>
      </c>
      <c r="AD42">
        <v>0</v>
      </c>
      <c r="AE42">
        <v>0</v>
      </c>
      <c r="AF42">
        <v>18.288</v>
      </c>
      <c r="AG42">
        <v>45.480800000000002</v>
      </c>
      <c r="AH42">
        <v>0</v>
      </c>
      <c r="AI42">
        <v>0</v>
      </c>
      <c r="AJ42">
        <v>0</v>
      </c>
      <c r="AK42">
        <v>54.572499999999998</v>
      </c>
      <c r="AL42">
        <v>2.5564</v>
      </c>
      <c r="AM42">
        <v>0</v>
      </c>
      <c r="AN42">
        <v>0.60729</v>
      </c>
      <c r="AO42">
        <v>0</v>
      </c>
      <c r="AP42">
        <v>1.5371999999999999</v>
      </c>
      <c r="AQ42">
        <v>65.207999999999998</v>
      </c>
      <c r="AR42">
        <v>27.6</v>
      </c>
      <c r="AS42">
        <v>16.680479999999999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79.824710999999979</v>
      </c>
      <c r="BA42">
        <f t="shared" si="1"/>
        <v>2588.3551710000002</v>
      </c>
      <c r="BB42">
        <v>39</v>
      </c>
      <c r="BD42">
        <v>5.34</v>
      </c>
      <c r="BE42">
        <v>1.92</v>
      </c>
      <c r="BF42">
        <v>2.25</v>
      </c>
      <c r="BG42">
        <v>1.79</v>
      </c>
      <c r="BH42">
        <v>6.3</v>
      </c>
      <c r="BI42">
        <v>1.43</v>
      </c>
      <c r="BJ42">
        <v>0.91</v>
      </c>
      <c r="BK42">
        <v>1.97</v>
      </c>
      <c r="BL42">
        <v>0</v>
      </c>
      <c r="BM42">
        <v>0.18</v>
      </c>
      <c r="BN42">
        <v>2.34</v>
      </c>
      <c r="BO42">
        <v>3.77</v>
      </c>
      <c r="BP42">
        <v>0.26</v>
      </c>
      <c r="BQ42">
        <v>2.0099999999999998</v>
      </c>
      <c r="BR42">
        <v>2.19</v>
      </c>
      <c r="BS42">
        <v>1.64</v>
      </c>
      <c r="BT42">
        <v>2.9693719999999999</v>
      </c>
      <c r="BU42">
        <v>1.342031</v>
      </c>
      <c r="BV42">
        <v>2.4601199999999999</v>
      </c>
      <c r="BW42">
        <v>1.5257000000000001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1.9378120000000001</v>
      </c>
      <c r="CM42">
        <v>3.5120239999999998</v>
      </c>
      <c r="CN42">
        <v>1.771482</v>
      </c>
      <c r="CO42">
        <v>4.2945000000000002</v>
      </c>
      <c r="CP42">
        <v>3.9746000000000001</v>
      </c>
      <c r="CQ42">
        <v>3.4356</v>
      </c>
      <c r="CR42">
        <v>0.85655999999999999</v>
      </c>
      <c r="CS42">
        <v>2.79379</v>
      </c>
      <c r="CT42">
        <v>0.49992799999999998</v>
      </c>
      <c r="CU42">
        <v>0</v>
      </c>
      <c r="CV42">
        <v>0</v>
      </c>
      <c r="CW42">
        <v>0.99528000000000005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79.824710999999979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685.22619999999995</v>
      </c>
      <c r="L43">
        <v>656.3999</v>
      </c>
      <c r="M43">
        <v>92.92</v>
      </c>
      <c r="N43">
        <v>119.15625</v>
      </c>
      <c r="O43">
        <v>124.7899</v>
      </c>
      <c r="P43">
        <v>122.99679999999999</v>
      </c>
      <c r="Q43">
        <v>21.5626</v>
      </c>
      <c r="R43">
        <v>41.7316</v>
      </c>
      <c r="S43">
        <v>26.042400000000001</v>
      </c>
      <c r="T43">
        <v>0.36</v>
      </c>
      <c r="U43">
        <v>205.875</v>
      </c>
      <c r="V43">
        <v>18.1401</v>
      </c>
      <c r="W43">
        <v>44.311</v>
      </c>
      <c r="X43">
        <v>98.34</v>
      </c>
      <c r="Y43">
        <v>0</v>
      </c>
      <c r="Z43">
        <v>0</v>
      </c>
      <c r="AA43">
        <v>0</v>
      </c>
      <c r="AB43">
        <v>13.602399999999999</v>
      </c>
      <c r="AC43">
        <v>0</v>
      </c>
      <c r="AD43">
        <v>0</v>
      </c>
      <c r="AE43">
        <v>0</v>
      </c>
      <c r="AF43">
        <v>9.1440000000000001</v>
      </c>
      <c r="AG43">
        <v>45.480800000000002</v>
      </c>
      <c r="AH43">
        <v>0</v>
      </c>
      <c r="AI43">
        <v>0</v>
      </c>
      <c r="AJ43">
        <v>0</v>
      </c>
      <c r="AK43">
        <v>54.572499999999998</v>
      </c>
      <c r="AL43">
        <v>2.5564</v>
      </c>
      <c r="AM43">
        <v>0</v>
      </c>
      <c r="AN43">
        <v>0.60729</v>
      </c>
      <c r="AO43">
        <v>0</v>
      </c>
      <c r="AP43">
        <v>1.5371999999999999</v>
      </c>
      <c r="AQ43">
        <v>60.39</v>
      </c>
      <c r="AR43">
        <v>27.6</v>
      </c>
      <c r="AS43">
        <v>16.680479999999999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79.884710999999982</v>
      </c>
      <c r="BA43">
        <f t="shared" si="1"/>
        <v>2581.1551310000004</v>
      </c>
      <c r="BB43">
        <v>40</v>
      </c>
      <c r="BD43">
        <v>5.34</v>
      </c>
      <c r="BE43">
        <v>1.92</v>
      </c>
      <c r="BF43">
        <v>2.25</v>
      </c>
      <c r="BG43">
        <v>1.79</v>
      </c>
      <c r="BH43">
        <v>6.3</v>
      </c>
      <c r="BI43">
        <v>1.46</v>
      </c>
      <c r="BJ43">
        <v>0.94</v>
      </c>
      <c r="BK43">
        <v>1.97</v>
      </c>
      <c r="BL43">
        <v>0</v>
      </c>
      <c r="BM43">
        <v>0.18</v>
      </c>
      <c r="BN43">
        <v>2.34</v>
      </c>
      <c r="BO43">
        <v>3.77</v>
      </c>
      <c r="BP43">
        <v>0.26</v>
      </c>
      <c r="BQ43">
        <v>2.0099999999999998</v>
      </c>
      <c r="BR43">
        <v>2.19</v>
      </c>
      <c r="BS43">
        <v>1.64</v>
      </c>
      <c r="BT43">
        <v>2.9693719999999999</v>
      </c>
      <c r="BU43">
        <v>1.342031</v>
      </c>
      <c r="BV43">
        <v>2.4601199999999999</v>
      </c>
      <c r="BW43">
        <v>1.5257000000000001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1.9378120000000001</v>
      </c>
      <c r="CM43">
        <v>3.5120239999999998</v>
      </c>
      <c r="CN43">
        <v>1.771482</v>
      </c>
      <c r="CO43">
        <v>4.2945000000000002</v>
      </c>
      <c r="CP43">
        <v>3.9746000000000001</v>
      </c>
      <c r="CQ43">
        <v>3.4356</v>
      </c>
      <c r="CR43">
        <v>0.85655999999999999</v>
      </c>
      <c r="CS43">
        <v>2.79379</v>
      </c>
      <c r="CT43">
        <v>0.49992799999999998</v>
      </c>
      <c r="CU43">
        <v>0</v>
      </c>
      <c r="CV43">
        <v>0</v>
      </c>
      <c r="CW43">
        <v>0.99528000000000005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79.884710999999982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685.22619999999995</v>
      </c>
      <c r="L44">
        <v>656.3999</v>
      </c>
      <c r="M44">
        <v>92.92</v>
      </c>
      <c r="N44">
        <v>119.15625</v>
      </c>
      <c r="O44">
        <v>124.7899</v>
      </c>
      <c r="P44">
        <v>122.99679999999999</v>
      </c>
      <c r="Q44">
        <v>21.5626</v>
      </c>
      <c r="R44">
        <v>41.7316</v>
      </c>
      <c r="S44">
        <v>26.042400000000001</v>
      </c>
      <c r="T44">
        <v>0.36</v>
      </c>
      <c r="U44">
        <v>205.875</v>
      </c>
      <c r="V44">
        <v>18.1401</v>
      </c>
      <c r="W44">
        <v>44.311</v>
      </c>
      <c r="X44">
        <v>98.34</v>
      </c>
      <c r="Y44">
        <v>0</v>
      </c>
      <c r="Z44">
        <v>0</v>
      </c>
      <c r="AA44">
        <v>0</v>
      </c>
      <c r="AB44">
        <v>13.602399999999999</v>
      </c>
      <c r="AC44">
        <v>0</v>
      </c>
      <c r="AD44">
        <v>0</v>
      </c>
      <c r="AE44">
        <v>0</v>
      </c>
      <c r="AF44">
        <v>9.1440000000000001</v>
      </c>
      <c r="AG44">
        <v>45.480800000000002</v>
      </c>
      <c r="AH44">
        <v>0</v>
      </c>
      <c r="AI44">
        <v>0</v>
      </c>
      <c r="AJ44">
        <v>0</v>
      </c>
      <c r="AK44">
        <v>54.572499999999998</v>
      </c>
      <c r="AL44">
        <v>2.5564</v>
      </c>
      <c r="AM44">
        <v>0</v>
      </c>
      <c r="AN44">
        <v>0.60729</v>
      </c>
      <c r="AO44">
        <v>0</v>
      </c>
      <c r="AP44">
        <v>1.5371999999999999</v>
      </c>
      <c r="AQ44">
        <v>48.905999999999999</v>
      </c>
      <c r="AR44">
        <v>6.6239999999999997</v>
      </c>
      <c r="AS44">
        <v>16.680479999999999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79.478582999999986</v>
      </c>
      <c r="BA44">
        <f t="shared" si="1"/>
        <v>2548.2890030000003</v>
      </c>
      <c r="BB44">
        <v>41</v>
      </c>
      <c r="BD44">
        <v>5.34</v>
      </c>
      <c r="BE44">
        <v>1.92</v>
      </c>
      <c r="BF44">
        <v>2.25</v>
      </c>
      <c r="BG44">
        <v>1.79</v>
      </c>
      <c r="BH44">
        <v>6.3</v>
      </c>
      <c r="BI44">
        <v>1.5</v>
      </c>
      <c r="BJ44">
        <v>0.98</v>
      </c>
      <c r="BK44">
        <v>1.97</v>
      </c>
      <c r="BL44">
        <v>0</v>
      </c>
      <c r="BM44">
        <v>0.18</v>
      </c>
      <c r="BN44">
        <v>2.34</v>
      </c>
      <c r="BO44">
        <v>3.77</v>
      </c>
      <c r="BP44">
        <v>0.26</v>
      </c>
      <c r="BQ44">
        <v>2.0099999999999998</v>
      </c>
      <c r="BR44">
        <v>2.19</v>
      </c>
      <c r="BS44">
        <v>1.64</v>
      </c>
      <c r="BT44">
        <v>2.9693719999999999</v>
      </c>
      <c r="BU44">
        <v>1.342031</v>
      </c>
      <c r="BV44">
        <v>2.4601199999999999</v>
      </c>
      <c r="BW44">
        <v>1.5257000000000001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1.9378120000000001</v>
      </c>
      <c r="CM44">
        <v>3.5120239999999998</v>
      </c>
      <c r="CN44">
        <v>1.771482</v>
      </c>
      <c r="CO44">
        <v>4.2945000000000002</v>
      </c>
      <c r="CP44">
        <v>3.9746000000000001</v>
      </c>
      <c r="CQ44">
        <v>3.4356</v>
      </c>
      <c r="CR44">
        <v>0.85655999999999999</v>
      </c>
      <c r="CS44">
        <v>2.79379</v>
      </c>
      <c r="CT44">
        <v>1.38E-2</v>
      </c>
      <c r="CU44">
        <v>0</v>
      </c>
      <c r="CV44">
        <v>0</v>
      </c>
      <c r="CW44">
        <v>0.99528000000000005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79.478582999999986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685.22619999999995</v>
      </c>
      <c r="L45">
        <v>656.3999</v>
      </c>
      <c r="M45">
        <v>92.92</v>
      </c>
      <c r="N45">
        <v>119.15625</v>
      </c>
      <c r="O45">
        <v>124.7899</v>
      </c>
      <c r="P45">
        <v>122.99679999999999</v>
      </c>
      <c r="Q45">
        <v>21.5626</v>
      </c>
      <c r="R45">
        <v>41.7316</v>
      </c>
      <c r="S45">
        <v>26.042400000000001</v>
      </c>
      <c r="T45">
        <v>0.36</v>
      </c>
      <c r="U45">
        <v>205.875</v>
      </c>
      <c r="V45">
        <v>18.1401</v>
      </c>
      <c r="W45">
        <v>44.311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9.1440000000000001</v>
      </c>
      <c r="AG45">
        <v>45.480800000000002</v>
      </c>
      <c r="AH45">
        <v>0</v>
      </c>
      <c r="AI45">
        <v>0</v>
      </c>
      <c r="AJ45">
        <v>0</v>
      </c>
      <c r="AK45">
        <v>54.572499999999998</v>
      </c>
      <c r="AL45">
        <v>2.5564</v>
      </c>
      <c r="AM45">
        <v>0</v>
      </c>
      <c r="AN45">
        <v>0.60729</v>
      </c>
      <c r="AO45">
        <v>0</v>
      </c>
      <c r="AP45">
        <v>1.5371999999999999</v>
      </c>
      <c r="AQ45">
        <v>32.603999999999999</v>
      </c>
      <c r="AR45">
        <v>4.4160000000000004</v>
      </c>
      <c r="AS45">
        <v>16.680479999999999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79.474782999999974</v>
      </c>
      <c r="BA45">
        <f t="shared" si="1"/>
        <v>2516.1728030000004</v>
      </c>
      <c r="BB45">
        <v>42</v>
      </c>
      <c r="BD45">
        <v>5.34</v>
      </c>
      <c r="BE45">
        <v>1.92</v>
      </c>
      <c r="BF45">
        <v>2.25</v>
      </c>
      <c r="BG45">
        <v>1.79</v>
      </c>
      <c r="BH45">
        <v>6.3</v>
      </c>
      <c r="BI45">
        <v>1.5</v>
      </c>
      <c r="BJ45">
        <v>0.99</v>
      </c>
      <c r="BK45">
        <v>1.97</v>
      </c>
      <c r="BL45">
        <v>0</v>
      </c>
      <c r="BM45">
        <v>0.18</v>
      </c>
      <c r="BN45">
        <v>2.34</v>
      </c>
      <c r="BO45">
        <v>3.77</v>
      </c>
      <c r="BP45">
        <v>0.26</v>
      </c>
      <c r="BQ45">
        <v>2.0099999999999998</v>
      </c>
      <c r="BR45">
        <v>2.19</v>
      </c>
      <c r="BS45">
        <v>1.64</v>
      </c>
      <c r="BT45">
        <v>2.9693719999999999</v>
      </c>
      <c r="BU45">
        <v>1.342031</v>
      </c>
      <c r="BV45">
        <v>2.4601199999999999</v>
      </c>
      <c r="BW45">
        <v>1.5257000000000001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1.9378120000000001</v>
      </c>
      <c r="CM45">
        <v>3.5120239999999998</v>
      </c>
      <c r="CN45">
        <v>1.771482</v>
      </c>
      <c r="CO45">
        <v>4.2945000000000002</v>
      </c>
      <c r="CP45">
        <v>3.9746000000000001</v>
      </c>
      <c r="CQ45">
        <v>3.4356</v>
      </c>
      <c r="CR45">
        <v>0.85655999999999999</v>
      </c>
      <c r="CS45">
        <v>2.79379</v>
      </c>
      <c r="CT45">
        <v>0</v>
      </c>
      <c r="CU45">
        <v>0</v>
      </c>
      <c r="CV45">
        <v>0</v>
      </c>
      <c r="CW45">
        <v>0.99528000000000005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79.474782999999974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685.22619999999995</v>
      </c>
      <c r="L46">
        <v>656.3999</v>
      </c>
      <c r="M46">
        <v>92.92</v>
      </c>
      <c r="N46">
        <v>119.15625</v>
      </c>
      <c r="O46">
        <v>124.7899</v>
      </c>
      <c r="P46">
        <v>122.99679999999999</v>
      </c>
      <c r="Q46">
        <v>21.5626</v>
      </c>
      <c r="R46">
        <v>41.7316</v>
      </c>
      <c r="S46">
        <v>26.042400000000001</v>
      </c>
      <c r="T46">
        <v>0.36</v>
      </c>
      <c r="U46">
        <v>205.875</v>
      </c>
      <c r="V46">
        <v>18.1401</v>
      </c>
      <c r="W46">
        <v>44.311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45.480800000000002</v>
      </c>
      <c r="AH46">
        <v>0</v>
      </c>
      <c r="AI46">
        <v>0</v>
      </c>
      <c r="AJ46">
        <v>0</v>
      </c>
      <c r="AK46">
        <v>54.572499999999998</v>
      </c>
      <c r="AL46">
        <v>2.5564</v>
      </c>
      <c r="AM46">
        <v>0</v>
      </c>
      <c r="AN46">
        <v>0.60729</v>
      </c>
      <c r="AO46">
        <v>0</v>
      </c>
      <c r="AP46">
        <v>1.5371999999999999</v>
      </c>
      <c r="AQ46">
        <v>32.603999999999999</v>
      </c>
      <c r="AR46">
        <v>4.4160000000000004</v>
      </c>
      <c r="AS46">
        <v>8.0711999999999993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79.474782999999974</v>
      </c>
      <c r="BA46">
        <f t="shared" si="1"/>
        <v>2507.5635230000003</v>
      </c>
      <c r="BB46">
        <v>43</v>
      </c>
      <c r="BD46">
        <v>5.34</v>
      </c>
      <c r="BE46">
        <v>1.92</v>
      </c>
      <c r="BF46">
        <v>2.25</v>
      </c>
      <c r="BG46">
        <v>1.79</v>
      </c>
      <c r="BH46">
        <v>6.3</v>
      </c>
      <c r="BI46">
        <v>1.5</v>
      </c>
      <c r="BJ46">
        <v>0.99</v>
      </c>
      <c r="BK46">
        <v>1.97</v>
      </c>
      <c r="BL46">
        <v>0</v>
      </c>
      <c r="BM46">
        <v>0.18</v>
      </c>
      <c r="BN46">
        <v>2.34</v>
      </c>
      <c r="BO46">
        <v>3.77</v>
      </c>
      <c r="BP46">
        <v>0.26</v>
      </c>
      <c r="BQ46">
        <v>2.0099999999999998</v>
      </c>
      <c r="BR46">
        <v>2.19</v>
      </c>
      <c r="BS46">
        <v>1.64</v>
      </c>
      <c r="BT46">
        <v>2.9693719999999999</v>
      </c>
      <c r="BU46">
        <v>1.342031</v>
      </c>
      <c r="BV46">
        <v>2.4601199999999999</v>
      </c>
      <c r="BW46">
        <v>1.5257000000000001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1.9378120000000001</v>
      </c>
      <c r="CM46">
        <v>3.5120239999999998</v>
      </c>
      <c r="CN46">
        <v>1.771482</v>
      </c>
      <c r="CO46">
        <v>4.2945000000000002</v>
      </c>
      <c r="CP46">
        <v>3.9746000000000001</v>
      </c>
      <c r="CQ46">
        <v>3.4356</v>
      </c>
      <c r="CR46">
        <v>0.85655999999999999</v>
      </c>
      <c r="CS46">
        <v>2.79379</v>
      </c>
      <c r="CT46">
        <v>0</v>
      </c>
      <c r="CU46">
        <v>0</v>
      </c>
      <c r="CV46">
        <v>0</v>
      </c>
      <c r="CW46">
        <v>0.99528000000000005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79.474782999999974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685.22619999999995</v>
      </c>
      <c r="L47">
        <v>626.80499999999995</v>
      </c>
      <c r="M47">
        <v>92.92</v>
      </c>
      <c r="N47">
        <v>119.15625</v>
      </c>
      <c r="O47">
        <v>124.7899</v>
      </c>
      <c r="P47">
        <v>122.99679999999999</v>
      </c>
      <c r="Q47">
        <v>21.5626</v>
      </c>
      <c r="R47">
        <v>41.7316</v>
      </c>
      <c r="S47">
        <v>26.042400000000001</v>
      </c>
      <c r="T47">
        <v>0.36</v>
      </c>
      <c r="U47">
        <v>205.875</v>
      </c>
      <c r="V47">
        <v>18.1401</v>
      </c>
      <c r="W47">
        <v>42.186500000000002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45.480800000000002</v>
      </c>
      <c r="AH47">
        <v>0</v>
      </c>
      <c r="AI47">
        <v>0</v>
      </c>
      <c r="AJ47">
        <v>0</v>
      </c>
      <c r="AK47">
        <v>54.572499999999998</v>
      </c>
      <c r="AL47">
        <v>2.5564</v>
      </c>
      <c r="AM47">
        <v>0</v>
      </c>
      <c r="AN47">
        <v>0.60729</v>
      </c>
      <c r="AO47">
        <v>0</v>
      </c>
      <c r="AP47">
        <v>1.5371999999999999</v>
      </c>
      <c r="AQ47">
        <v>16.302</v>
      </c>
      <c r="AR47">
        <v>4.4160000000000004</v>
      </c>
      <c r="AS47">
        <v>5.3807999999999998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79.474782999999974</v>
      </c>
      <c r="BA47">
        <f t="shared" si="1"/>
        <v>2456.8517230000002</v>
      </c>
      <c r="BB47">
        <v>44</v>
      </c>
      <c r="BD47">
        <v>5.34</v>
      </c>
      <c r="BE47">
        <v>1.92</v>
      </c>
      <c r="BF47">
        <v>2.25</v>
      </c>
      <c r="BG47">
        <v>1.79</v>
      </c>
      <c r="BH47">
        <v>6.3</v>
      </c>
      <c r="BI47">
        <v>1.5</v>
      </c>
      <c r="BJ47">
        <v>0.99</v>
      </c>
      <c r="BK47">
        <v>1.97</v>
      </c>
      <c r="BL47">
        <v>0</v>
      </c>
      <c r="BM47">
        <v>0.18</v>
      </c>
      <c r="BN47">
        <v>2.34</v>
      </c>
      <c r="BO47">
        <v>3.77</v>
      </c>
      <c r="BP47">
        <v>0.26</v>
      </c>
      <c r="BQ47">
        <v>2.0099999999999998</v>
      </c>
      <c r="BR47">
        <v>2.19</v>
      </c>
      <c r="BS47">
        <v>1.64</v>
      </c>
      <c r="BT47">
        <v>2.9693719999999999</v>
      </c>
      <c r="BU47">
        <v>1.342031</v>
      </c>
      <c r="BV47">
        <v>2.4601199999999999</v>
      </c>
      <c r="BW47">
        <v>1.5257000000000001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1.9378120000000001</v>
      </c>
      <c r="CM47">
        <v>3.5120239999999998</v>
      </c>
      <c r="CN47">
        <v>1.771482</v>
      </c>
      <c r="CO47">
        <v>4.2945000000000002</v>
      </c>
      <c r="CP47">
        <v>3.9746000000000001</v>
      </c>
      <c r="CQ47">
        <v>3.4356</v>
      </c>
      <c r="CR47">
        <v>0.85655999999999999</v>
      </c>
      <c r="CS47">
        <v>2.79379</v>
      </c>
      <c r="CT47">
        <v>0</v>
      </c>
      <c r="CU47">
        <v>0</v>
      </c>
      <c r="CV47">
        <v>0</v>
      </c>
      <c r="CW47">
        <v>0.99528000000000005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79.474782999999974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4.34</v>
      </c>
      <c r="G48">
        <v>0</v>
      </c>
      <c r="H48">
        <v>0</v>
      </c>
      <c r="I48">
        <v>0</v>
      </c>
      <c r="J48">
        <v>0</v>
      </c>
      <c r="K48">
        <v>685.22619999999995</v>
      </c>
      <c r="L48">
        <v>626.80499999999995</v>
      </c>
      <c r="M48">
        <v>92.92</v>
      </c>
      <c r="N48">
        <v>119.15625</v>
      </c>
      <c r="O48">
        <v>124.7899</v>
      </c>
      <c r="P48">
        <v>122.99679999999999</v>
      </c>
      <c r="Q48">
        <v>21.5626</v>
      </c>
      <c r="R48">
        <v>41.7316</v>
      </c>
      <c r="S48">
        <v>26.042400000000001</v>
      </c>
      <c r="T48">
        <v>0.36</v>
      </c>
      <c r="U48">
        <v>205.875</v>
      </c>
      <c r="V48">
        <v>18.1401</v>
      </c>
      <c r="W48">
        <v>42.186500000000002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45.480800000000002</v>
      </c>
      <c r="AH48">
        <v>0</v>
      </c>
      <c r="AI48">
        <v>0</v>
      </c>
      <c r="AJ48">
        <v>0</v>
      </c>
      <c r="AK48">
        <v>54.572499999999998</v>
      </c>
      <c r="AL48">
        <v>2.5564</v>
      </c>
      <c r="AM48">
        <v>0</v>
      </c>
      <c r="AN48">
        <v>0.60729</v>
      </c>
      <c r="AO48">
        <v>0</v>
      </c>
      <c r="AP48">
        <v>1.5371999999999999</v>
      </c>
      <c r="AQ48">
        <v>0</v>
      </c>
      <c r="AR48">
        <v>4.4160000000000004</v>
      </c>
      <c r="AS48">
        <v>5.3807999999999998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79.474782999999974</v>
      </c>
      <c r="BA48">
        <f t="shared" si="1"/>
        <v>2444.8897230000002</v>
      </c>
      <c r="BB48">
        <v>45</v>
      </c>
      <c r="BD48">
        <v>5.34</v>
      </c>
      <c r="BE48">
        <v>1.92</v>
      </c>
      <c r="BF48">
        <v>2.25</v>
      </c>
      <c r="BG48">
        <v>1.79</v>
      </c>
      <c r="BH48">
        <v>6.3</v>
      </c>
      <c r="BI48">
        <v>1.5</v>
      </c>
      <c r="BJ48">
        <v>0.99</v>
      </c>
      <c r="BK48">
        <v>1.97</v>
      </c>
      <c r="BL48">
        <v>0</v>
      </c>
      <c r="BM48">
        <v>0.18</v>
      </c>
      <c r="BN48">
        <v>2.34</v>
      </c>
      <c r="BO48">
        <v>3.77</v>
      </c>
      <c r="BP48">
        <v>0.26</v>
      </c>
      <c r="BQ48">
        <v>2.0099999999999998</v>
      </c>
      <c r="BR48">
        <v>2.19</v>
      </c>
      <c r="BS48">
        <v>1.64</v>
      </c>
      <c r="BT48">
        <v>2.9693719999999999</v>
      </c>
      <c r="BU48">
        <v>1.342031</v>
      </c>
      <c r="BV48">
        <v>2.4601199999999999</v>
      </c>
      <c r="BW48">
        <v>1.5257000000000001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1.9378120000000001</v>
      </c>
      <c r="CM48">
        <v>3.5120239999999998</v>
      </c>
      <c r="CN48">
        <v>1.771482</v>
      </c>
      <c r="CO48">
        <v>4.2945000000000002</v>
      </c>
      <c r="CP48">
        <v>3.9746000000000001</v>
      </c>
      <c r="CQ48">
        <v>3.4356</v>
      </c>
      <c r="CR48">
        <v>0.85655999999999999</v>
      </c>
      <c r="CS48">
        <v>2.79379</v>
      </c>
      <c r="CT48">
        <v>0</v>
      </c>
      <c r="CU48">
        <v>0</v>
      </c>
      <c r="CV48">
        <v>0</v>
      </c>
      <c r="CW48">
        <v>0.99528000000000005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79.474782999999974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10</v>
      </c>
      <c r="G49">
        <v>0</v>
      </c>
      <c r="H49">
        <v>0</v>
      </c>
      <c r="I49">
        <v>0</v>
      </c>
      <c r="J49">
        <v>0</v>
      </c>
      <c r="K49">
        <v>685.22619999999995</v>
      </c>
      <c r="L49">
        <v>626.80499999999995</v>
      </c>
      <c r="M49">
        <v>92.92</v>
      </c>
      <c r="N49">
        <v>119.15625</v>
      </c>
      <c r="O49">
        <v>124.7899</v>
      </c>
      <c r="P49">
        <v>122.99679999999999</v>
      </c>
      <c r="Q49">
        <v>21.5626</v>
      </c>
      <c r="R49">
        <v>41.7316</v>
      </c>
      <c r="S49">
        <v>26.042400000000001</v>
      </c>
      <c r="T49">
        <v>0.36</v>
      </c>
      <c r="U49">
        <v>210.328125</v>
      </c>
      <c r="V49">
        <v>18.1401</v>
      </c>
      <c r="W49">
        <v>42.186500000000002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45.480800000000002</v>
      </c>
      <c r="AH49">
        <v>0</v>
      </c>
      <c r="AI49">
        <v>0</v>
      </c>
      <c r="AJ49">
        <v>0</v>
      </c>
      <c r="AK49">
        <v>54.572499999999998</v>
      </c>
      <c r="AL49">
        <v>2.5564</v>
      </c>
      <c r="AM49">
        <v>0</v>
      </c>
      <c r="AN49">
        <v>0.60729</v>
      </c>
      <c r="AO49">
        <v>0</v>
      </c>
      <c r="AP49">
        <v>1.5371999999999999</v>
      </c>
      <c r="AQ49">
        <v>0</v>
      </c>
      <c r="AR49">
        <v>8.8320000000000007</v>
      </c>
      <c r="AS49">
        <v>8.0711999999999993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79.474782999999974</v>
      </c>
      <c r="BA49">
        <f t="shared" si="1"/>
        <v>2462.1092479999998</v>
      </c>
      <c r="BB49">
        <v>46</v>
      </c>
      <c r="BD49">
        <v>5.34</v>
      </c>
      <c r="BE49">
        <v>1.92</v>
      </c>
      <c r="BF49">
        <v>2.25</v>
      </c>
      <c r="BG49">
        <v>1.79</v>
      </c>
      <c r="BH49">
        <v>6.3</v>
      </c>
      <c r="BI49">
        <v>1.5</v>
      </c>
      <c r="BJ49">
        <v>0.99</v>
      </c>
      <c r="BK49">
        <v>1.97</v>
      </c>
      <c r="BL49">
        <v>0</v>
      </c>
      <c r="BM49">
        <v>0.18</v>
      </c>
      <c r="BN49">
        <v>2.34</v>
      </c>
      <c r="BO49">
        <v>3.77</v>
      </c>
      <c r="BP49">
        <v>0.26</v>
      </c>
      <c r="BQ49">
        <v>2.0099999999999998</v>
      </c>
      <c r="BR49">
        <v>2.19</v>
      </c>
      <c r="BS49">
        <v>1.64</v>
      </c>
      <c r="BT49">
        <v>2.9693719999999999</v>
      </c>
      <c r="BU49">
        <v>1.342031</v>
      </c>
      <c r="BV49">
        <v>2.4601199999999999</v>
      </c>
      <c r="BW49">
        <v>1.5257000000000001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1.8703129999999999</v>
      </c>
      <c r="CL49">
        <v>1.9378120000000001</v>
      </c>
      <c r="CM49">
        <v>3.5120239999999998</v>
      </c>
      <c r="CN49">
        <v>1.771482</v>
      </c>
      <c r="CO49">
        <v>4.2945000000000002</v>
      </c>
      <c r="CP49">
        <v>3.9746000000000001</v>
      </c>
      <c r="CQ49">
        <v>3.4356</v>
      </c>
      <c r="CR49">
        <v>0.85655999999999999</v>
      </c>
      <c r="CS49">
        <v>2.79379</v>
      </c>
      <c r="CT49">
        <v>0</v>
      </c>
      <c r="CU49">
        <v>0</v>
      </c>
      <c r="CV49">
        <v>0</v>
      </c>
      <c r="CW49">
        <v>0.99528000000000005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79.474782999999974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10</v>
      </c>
      <c r="G50">
        <v>0</v>
      </c>
      <c r="H50">
        <v>0</v>
      </c>
      <c r="I50">
        <v>0</v>
      </c>
      <c r="J50">
        <v>0</v>
      </c>
      <c r="K50">
        <v>685.22619999999995</v>
      </c>
      <c r="L50">
        <v>626.80499999999995</v>
      </c>
      <c r="M50">
        <v>92.92</v>
      </c>
      <c r="N50">
        <v>119.15625</v>
      </c>
      <c r="O50">
        <v>124.7899</v>
      </c>
      <c r="P50">
        <v>122.99679999999999</v>
      </c>
      <c r="Q50">
        <v>21.5626</v>
      </c>
      <c r="R50">
        <v>41.7316</v>
      </c>
      <c r="S50">
        <v>26.042400000000001</v>
      </c>
      <c r="T50">
        <v>0.36</v>
      </c>
      <c r="U50">
        <v>211.5</v>
      </c>
      <c r="V50">
        <v>18.1401</v>
      </c>
      <c r="W50">
        <v>42.186500000000002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45.480800000000002</v>
      </c>
      <c r="AH50">
        <v>0</v>
      </c>
      <c r="AI50">
        <v>0</v>
      </c>
      <c r="AJ50">
        <v>0</v>
      </c>
      <c r="AK50">
        <v>54.572499999999998</v>
      </c>
      <c r="AL50">
        <v>2.5564</v>
      </c>
      <c r="AM50">
        <v>0</v>
      </c>
      <c r="AN50">
        <v>0.60729</v>
      </c>
      <c r="AO50">
        <v>0</v>
      </c>
      <c r="AP50">
        <v>1.5371999999999999</v>
      </c>
      <c r="AQ50">
        <v>0</v>
      </c>
      <c r="AR50">
        <v>8.8320000000000007</v>
      </c>
      <c r="AS50">
        <v>8.0711999999999993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79.474782999999974</v>
      </c>
      <c r="BA50">
        <f t="shared" si="1"/>
        <v>2463.2811229999998</v>
      </c>
      <c r="BB50">
        <v>47</v>
      </c>
      <c r="BD50">
        <v>5.34</v>
      </c>
      <c r="BE50">
        <v>1.92</v>
      </c>
      <c r="BF50">
        <v>2.25</v>
      </c>
      <c r="BG50">
        <v>1.79</v>
      </c>
      <c r="BH50">
        <v>6.3</v>
      </c>
      <c r="BI50">
        <v>1.5</v>
      </c>
      <c r="BJ50">
        <v>0.99</v>
      </c>
      <c r="BK50">
        <v>1.97</v>
      </c>
      <c r="BL50">
        <v>0</v>
      </c>
      <c r="BM50">
        <v>0.18</v>
      </c>
      <c r="BN50">
        <v>2.34</v>
      </c>
      <c r="BO50">
        <v>3.77</v>
      </c>
      <c r="BP50">
        <v>0.26</v>
      </c>
      <c r="BQ50">
        <v>2.0099999999999998</v>
      </c>
      <c r="BR50">
        <v>2.19</v>
      </c>
      <c r="BS50">
        <v>1.64</v>
      </c>
      <c r="BT50">
        <v>2.9693719999999999</v>
      </c>
      <c r="BU50">
        <v>1.342031</v>
      </c>
      <c r="BV50">
        <v>2.4601199999999999</v>
      </c>
      <c r="BW50">
        <v>1.5257000000000001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1.8703129999999999</v>
      </c>
      <c r="CL50">
        <v>1.9378120000000001</v>
      </c>
      <c r="CM50">
        <v>3.5120239999999998</v>
      </c>
      <c r="CN50">
        <v>1.771482</v>
      </c>
      <c r="CO50">
        <v>4.2945000000000002</v>
      </c>
      <c r="CP50">
        <v>3.9746000000000001</v>
      </c>
      <c r="CQ50">
        <v>3.4356</v>
      </c>
      <c r="CR50">
        <v>0.85655999999999999</v>
      </c>
      <c r="CS50">
        <v>2.79379</v>
      </c>
      <c r="CT50">
        <v>0</v>
      </c>
      <c r="CU50">
        <v>0</v>
      </c>
      <c r="CV50">
        <v>0</v>
      </c>
      <c r="CW50">
        <v>0.99528000000000005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79.474782999999974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10</v>
      </c>
      <c r="G51">
        <v>0</v>
      </c>
      <c r="H51">
        <v>0</v>
      </c>
      <c r="I51">
        <v>0</v>
      </c>
      <c r="J51">
        <v>0</v>
      </c>
      <c r="K51">
        <v>685.22619999999995</v>
      </c>
      <c r="L51">
        <v>626.80499999999995</v>
      </c>
      <c r="M51">
        <v>92.92</v>
      </c>
      <c r="N51">
        <v>119.15625</v>
      </c>
      <c r="O51">
        <v>124.7899</v>
      </c>
      <c r="P51">
        <v>122.99679999999999</v>
      </c>
      <c r="Q51">
        <v>21.5626</v>
      </c>
      <c r="R51">
        <v>41.7316</v>
      </c>
      <c r="S51">
        <v>26.042400000000001</v>
      </c>
      <c r="T51">
        <v>0.36</v>
      </c>
      <c r="U51">
        <v>211.5</v>
      </c>
      <c r="V51">
        <v>18.1401</v>
      </c>
      <c r="W51">
        <v>42.186500000000002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45.480800000000002</v>
      </c>
      <c r="AH51">
        <v>0</v>
      </c>
      <c r="AI51">
        <v>0</v>
      </c>
      <c r="AJ51">
        <v>0</v>
      </c>
      <c r="AK51">
        <v>54.572499999999998</v>
      </c>
      <c r="AL51">
        <v>2.5564</v>
      </c>
      <c r="AM51">
        <v>0</v>
      </c>
      <c r="AN51">
        <v>0.60729</v>
      </c>
      <c r="AO51">
        <v>0</v>
      </c>
      <c r="AP51">
        <v>1.5371999999999999</v>
      </c>
      <c r="AQ51">
        <v>0</v>
      </c>
      <c r="AR51">
        <v>6.6239999999999997</v>
      </c>
      <c r="AS51">
        <v>8.0711999999999993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79.602765999999974</v>
      </c>
      <c r="BA51">
        <f t="shared" si="1"/>
        <v>2461.2011059999995</v>
      </c>
      <c r="BB51">
        <v>48</v>
      </c>
      <c r="BD51">
        <v>5.34</v>
      </c>
      <c r="BE51">
        <v>1.92</v>
      </c>
      <c r="BF51">
        <v>2.25</v>
      </c>
      <c r="BG51">
        <v>1.79</v>
      </c>
      <c r="BH51">
        <v>6.3</v>
      </c>
      <c r="BI51">
        <v>1.5</v>
      </c>
      <c r="BJ51">
        <v>0.99</v>
      </c>
      <c r="BK51">
        <v>1.97</v>
      </c>
      <c r="BL51">
        <v>0</v>
      </c>
      <c r="BM51">
        <v>0.18</v>
      </c>
      <c r="BN51">
        <v>2.34</v>
      </c>
      <c r="BO51">
        <v>3.77</v>
      </c>
      <c r="BP51">
        <v>0.26</v>
      </c>
      <c r="BQ51">
        <v>2.0099999999999998</v>
      </c>
      <c r="BR51">
        <v>2.19</v>
      </c>
      <c r="BS51">
        <v>1.64</v>
      </c>
      <c r="BT51">
        <v>2.9693719999999999</v>
      </c>
      <c r="BU51">
        <v>1.342031</v>
      </c>
      <c r="BV51">
        <v>2.4601199999999999</v>
      </c>
      <c r="BW51">
        <v>1.5257000000000001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1.8703129999999999</v>
      </c>
      <c r="CL51">
        <v>1.9378120000000001</v>
      </c>
      <c r="CM51">
        <v>3.5120239999999998</v>
      </c>
      <c r="CN51">
        <v>1.771482</v>
      </c>
      <c r="CO51">
        <v>4.2945000000000002</v>
      </c>
      <c r="CP51">
        <v>4.1025830000000001</v>
      </c>
      <c r="CQ51">
        <v>3.4356</v>
      </c>
      <c r="CR51">
        <v>0.85655999999999999</v>
      </c>
      <c r="CS51">
        <v>2.79379</v>
      </c>
      <c r="CT51">
        <v>0</v>
      </c>
      <c r="CU51">
        <v>0</v>
      </c>
      <c r="CV51">
        <v>0</v>
      </c>
      <c r="CW51">
        <v>0.99528000000000005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79.602765999999974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10</v>
      </c>
      <c r="G52">
        <v>0</v>
      </c>
      <c r="H52">
        <v>0</v>
      </c>
      <c r="I52">
        <v>0</v>
      </c>
      <c r="J52">
        <v>0</v>
      </c>
      <c r="K52">
        <v>685.22619999999995</v>
      </c>
      <c r="L52">
        <v>626.80499999999995</v>
      </c>
      <c r="M52">
        <v>92.92</v>
      </c>
      <c r="N52">
        <v>119.15625</v>
      </c>
      <c r="O52">
        <v>124.7899</v>
      </c>
      <c r="P52">
        <v>122.99679999999999</v>
      </c>
      <c r="Q52">
        <v>21.5626</v>
      </c>
      <c r="R52">
        <v>41.7316</v>
      </c>
      <c r="S52">
        <v>26.042400000000001</v>
      </c>
      <c r="T52">
        <v>0.36</v>
      </c>
      <c r="U52">
        <v>211.5</v>
      </c>
      <c r="V52">
        <v>18.1401</v>
      </c>
      <c r="W52">
        <v>42.186500000000002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45.480800000000002</v>
      </c>
      <c r="AH52">
        <v>0</v>
      </c>
      <c r="AI52">
        <v>0</v>
      </c>
      <c r="AJ52">
        <v>0</v>
      </c>
      <c r="AK52">
        <v>54.572499999999998</v>
      </c>
      <c r="AL52">
        <v>2.5564</v>
      </c>
      <c r="AM52">
        <v>0</v>
      </c>
      <c r="AN52">
        <v>0.60729</v>
      </c>
      <c r="AO52">
        <v>0</v>
      </c>
      <c r="AP52">
        <v>1.5371999999999999</v>
      </c>
      <c r="AQ52">
        <v>0</v>
      </c>
      <c r="AR52">
        <v>6.6239999999999997</v>
      </c>
      <c r="AS52">
        <v>8.0711999999999993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79.57673299999999</v>
      </c>
      <c r="BA52">
        <f t="shared" si="1"/>
        <v>2461.1750729999994</v>
      </c>
      <c r="BB52">
        <v>49</v>
      </c>
      <c r="BD52">
        <v>5.34</v>
      </c>
      <c r="BE52">
        <v>1.92</v>
      </c>
      <c r="BF52">
        <v>2.25</v>
      </c>
      <c r="BG52">
        <v>1.79</v>
      </c>
      <c r="BH52">
        <v>6.3</v>
      </c>
      <c r="BI52">
        <v>1.5</v>
      </c>
      <c r="BJ52">
        <v>0.95</v>
      </c>
      <c r="BK52">
        <v>1.97</v>
      </c>
      <c r="BL52">
        <v>0</v>
      </c>
      <c r="BM52">
        <v>0.18</v>
      </c>
      <c r="BN52">
        <v>2.34</v>
      </c>
      <c r="BO52">
        <v>3.77</v>
      </c>
      <c r="BP52">
        <v>0.26</v>
      </c>
      <c r="BQ52">
        <v>2.0099999999999998</v>
      </c>
      <c r="BR52">
        <v>2.19</v>
      </c>
      <c r="BS52">
        <v>1.64</v>
      </c>
      <c r="BT52">
        <v>2.9693719999999999</v>
      </c>
      <c r="BU52">
        <v>1.342031</v>
      </c>
      <c r="BV52">
        <v>2.4601199999999999</v>
      </c>
      <c r="BW52">
        <v>1.5257000000000001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1.8703129999999999</v>
      </c>
      <c r="CL52">
        <v>1.9378120000000001</v>
      </c>
      <c r="CM52">
        <v>3.5120239999999998</v>
      </c>
      <c r="CN52">
        <v>1.771482</v>
      </c>
      <c r="CO52">
        <v>4.2945000000000002</v>
      </c>
      <c r="CP52">
        <v>4.1165500000000002</v>
      </c>
      <c r="CQ52">
        <v>3.4356</v>
      </c>
      <c r="CR52">
        <v>0.85655999999999999</v>
      </c>
      <c r="CS52">
        <v>2.79379</v>
      </c>
      <c r="CT52">
        <v>0</v>
      </c>
      <c r="CU52">
        <v>0</v>
      </c>
      <c r="CV52">
        <v>0</v>
      </c>
      <c r="CW52">
        <v>0.99528000000000005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79.57673299999999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10</v>
      </c>
      <c r="G53">
        <v>0</v>
      </c>
      <c r="H53">
        <v>0</v>
      </c>
      <c r="I53">
        <v>0</v>
      </c>
      <c r="J53">
        <v>0</v>
      </c>
      <c r="K53">
        <v>685.22619999999995</v>
      </c>
      <c r="L53">
        <v>626.80499999999995</v>
      </c>
      <c r="M53">
        <v>92.92</v>
      </c>
      <c r="N53">
        <v>119.15625</v>
      </c>
      <c r="O53">
        <v>124.7899</v>
      </c>
      <c r="P53">
        <v>122.99679999999999</v>
      </c>
      <c r="Q53">
        <v>21.5626</v>
      </c>
      <c r="R53">
        <v>41.7316</v>
      </c>
      <c r="S53">
        <v>26.042400000000001</v>
      </c>
      <c r="T53">
        <v>0.36</v>
      </c>
      <c r="U53">
        <v>211.5</v>
      </c>
      <c r="V53">
        <v>18.1401</v>
      </c>
      <c r="W53">
        <v>42.186500000000002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45.480800000000002</v>
      </c>
      <c r="AH53">
        <v>0</v>
      </c>
      <c r="AI53">
        <v>0</v>
      </c>
      <c r="AJ53">
        <v>0</v>
      </c>
      <c r="AK53">
        <v>54.572499999999998</v>
      </c>
      <c r="AL53">
        <v>2.5564</v>
      </c>
      <c r="AM53">
        <v>0</v>
      </c>
      <c r="AN53">
        <v>0.60729</v>
      </c>
      <c r="AO53">
        <v>0</v>
      </c>
      <c r="AP53">
        <v>1.5371999999999999</v>
      </c>
      <c r="AQ53">
        <v>0</v>
      </c>
      <c r="AR53">
        <v>6.6239999999999997</v>
      </c>
      <c r="AS53">
        <v>8.0711999999999993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79.506732999999983</v>
      </c>
      <c r="BA53">
        <f t="shared" si="1"/>
        <v>2461.1050729999997</v>
      </c>
      <c r="BB53">
        <v>50</v>
      </c>
      <c r="BD53">
        <v>5.34</v>
      </c>
      <c r="BE53">
        <v>1.92</v>
      </c>
      <c r="BF53">
        <v>2.25</v>
      </c>
      <c r="BG53">
        <v>1.79</v>
      </c>
      <c r="BH53">
        <v>6.3</v>
      </c>
      <c r="BI53">
        <v>1.5</v>
      </c>
      <c r="BJ53">
        <v>0.88</v>
      </c>
      <c r="BK53">
        <v>1.97</v>
      </c>
      <c r="BL53">
        <v>0</v>
      </c>
      <c r="BM53">
        <v>0.18</v>
      </c>
      <c r="BN53">
        <v>2.34</v>
      </c>
      <c r="BO53">
        <v>3.77</v>
      </c>
      <c r="BP53">
        <v>0.26</v>
      </c>
      <c r="BQ53">
        <v>2.0099999999999998</v>
      </c>
      <c r="BR53">
        <v>2.19</v>
      </c>
      <c r="BS53">
        <v>1.64</v>
      </c>
      <c r="BT53">
        <v>2.9693719999999999</v>
      </c>
      <c r="BU53">
        <v>1.342031</v>
      </c>
      <c r="BV53">
        <v>2.4601199999999999</v>
      </c>
      <c r="BW53">
        <v>1.5257000000000001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1.8703129999999999</v>
      </c>
      <c r="CL53">
        <v>1.9378120000000001</v>
      </c>
      <c r="CM53">
        <v>3.5120239999999998</v>
      </c>
      <c r="CN53">
        <v>1.771482</v>
      </c>
      <c r="CO53">
        <v>4.2945000000000002</v>
      </c>
      <c r="CP53">
        <v>4.1165500000000002</v>
      </c>
      <c r="CQ53">
        <v>3.4356</v>
      </c>
      <c r="CR53">
        <v>0.85655999999999999</v>
      </c>
      <c r="CS53">
        <v>2.79379</v>
      </c>
      <c r="CT53">
        <v>0</v>
      </c>
      <c r="CU53">
        <v>0</v>
      </c>
      <c r="CV53">
        <v>0</v>
      </c>
      <c r="CW53">
        <v>0.99528000000000005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79.506732999999983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10</v>
      </c>
      <c r="G54">
        <v>0</v>
      </c>
      <c r="H54">
        <v>0</v>
      </c>
      <c r="I54">
        <v>0</v>
      </c>
      <c r="J54">
        <v>0</v>
      </c>
      <c r="K54">
        <v>685.22619999999995</v>
      </c>
      <c r="L54">
        <v>626.80499999999995</v>
      </c>
      <c r="M54">
        <v>92.92</v>
      </c>
      <c r="N54">
        <v>119.15625</v>
      </c>
      <c r="O54">
        <v>124.7899</v>
      </c>
      <c r="P54">
        <v>122.99679999999999</v>
      </c>
      <c r="Q54">
        <v>21.5626</v>
      </c>
      <c r="R54">
        <v>41.7316</v>
      </c>
      <c r="S54">
        <v>26.042400000000001</v>
      </c>
      <c r="T54">
        <v>0.36</v>
      </c>
      <c r="U54">
        <v>211.5</v>
      </c>
      <c r="V54">
        <v>18.1401</v>
      </c>
      <c r="W54">
        <v>42.186500000000002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45.480800000000002</v>
      </c>
      <c r="AH54">
        <v>0</v>
      </c>
      <c r="AI54">
        <v>0</v>
      </c>
      <c r="AJ54">
        <v>0</v>
      </c>
      <c r="AK54">
        <v>54.572499999999998</v>
      </c>
      <c r="AL54">
        <v>2.5564</v>
      </c>
      <c r="AM54">
        <v>0</v>
      </c>
      <c r="AN54">
        <v>0.60729</v>
      </c>
      <c r="AO54">
        <v>0</v>
      </c>
      <c r="AP54">
        <v>1.5371999999999999</v>
      </c>
      <c r="AQ54">
        <v>0</v>
      </c>
      <c r="AR54">
        <v>6.6239999999999997</v>
      </c>
      <c r="AS54">
        <v>5.3807999999999998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79.43673299999999</v>
      </c>
      <c r="BA54">
        <f t="shared" si="1"/>
        <v>2458.3446729999996</v>
      </c>
      <c r="BB54">
        <v>51</v>
      </c>
      <c r="BD54">
        <v>5.34</v>
      </c>
      <c r="BE54">
        <v>1.92</v>
      </c>
      <c r="BF54">
        <v>2.25</v>
      </c>
      <c r="BG54">
        <v>1.79</v>
      </c>
      <c r="BH54">
        <v>6.3</v>
      </c>
      <c r="BI54">
        <v>1.45</v>
      </c>
      <c r="BJ54">
        <v>0.86</v>
      </c>
      <c r="BK54">
        <v>1.97</v>
      </c>
      <c r="BL54">
        <v>0</v>
      </c>
      <c r="BM54">
        <v>0.18</v>
      </c>
      <c r="BN54">
        <v>2.34</v>
      </c>
      <c r="BO54">
        <v>3.77</v>
      </c>
      <c r="BP54">
        <v>0.26</v>
      </c>
      <c r="BQ54">
        <v>2.0099999999999998</v>
      </c>
      <c r="BR54">
        <v>2.19</v>
      </c>
      <c r="BS54">
        <v>1.64</v>
      </c>
      <c r="BT54">
        <v>2.9693719999999999</v>
      </c>
      <c r="BU54">
        <v>1.342031</v>
      </c>
      <c r="BV54">
        <v>2.4601199999999999</v>
      </c>
      <c r="BW54">
        <v>1.5257000000000001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1.8703129999999999</v>
      </c>
      <c r="CL54">
        <v>1.9378120000000001</v>
      </c>
      <c r="CM54">
        <v>3.5120239999999998</v>
      </c>
      <c r="CN54">
        <v>1.771482</v>
      </c>
      <c r="CO54">
        <v>4.2945000000000002</v>
      </c>
      <c r="CP54">
        <v>4.1165500000000002</v>
      </c>
      <c r="CQ54">
        <v>3.4356</v>
      </c>
      <c r="CR54">
        <v>0.85655999999999999</v>
      </c>
      <c r="CS54">
        <v>2.79379</v>
      </c>
      <c r="CT54">
        <v>0</v>
      </c>
      <c r="CU54">
        <v>0</v>
      </c>
      <c r="CV54">
        <v>0</v>
      </c>
      <c r="CW54">
        <v>0.99528000000000005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79.43673299999999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0.27777800000000002</v>
      </c>
      <c r="G55">
        <v>0</v>
      </c>
      <c r="H55">
        <v>0</v>
      </c>
      <c r="I55">
        <v>0</v>
      </c>
      <c r="J55">
        <v>0</v>
      </c>
      <c r="K55">
        <v>685.22619999999995</v>
      </c>
      <c r="L55">
        <v>626.80499999999995</v>
      </c>
      <c r="M55">
        <v>92.92</v>
      </c>
      <c r="N55">
        <v>119.15625</v>
      </c>
      <c r="O55">
        <v>124.7899</v>
      </c>
      <c r="P55">
        <v>122.99679999999999</v>
      </c>
      <c r="Q55">
        <v>21.5626</v>
      </c>
      <c r="R55">
        <v>41.7316</v>
      </c>
      <c r="S55">
        <v>26.042400000000001</v>
      </c>
      <c r="T55">
        <v>0.36</v>
      </c>
      <c r="U55">
        <v>222.75</v>
      </c>
      <c r="V55">
        <v>18.1401</v>
      </c>
      <c r="W55">
        <v>40.668999999999997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45.480800000000002</v>
      </c>
      <c r="AH55">
        <v>0</v>
      </c>
      <c r="AI55">
        <v>0</v>
      </c>
      <c r="AJ55">
        <v>0</v>
      </c>
      <c r="AK55">
        <v>54.572499999999998</v>
      </c>
      <c r="AL55">
        <v>2.5564</v>
      </c>
      <c r="AM55">
        <v>0</v>
      </c>
      <c r="AN55">
        <v>0.60729</v>
      </c>
      <c r="AO55">
        <v>0</v>
      </c>
      <c r="AP55">
        <v>1.5371999999999999</v>
      </c>
      <c r="AQ55">
        <v>0</v>
      </c>
      <c r="AR55">
        <v>6.6239999999999997</v>
      </c>
      <c r="AS55">
        <v>7.8021599999999998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79.43673299999999</v>
      </c>
      <c r="BA55">
        <f t="shared" si="1"/>
        <v>2460.7763110000001</v>
      </c>
      <c r="BB55">
        <v>52</v>
      </c>
      <c r="BD55">
        <v>5.34</v>
      </c>
      <c r="BE55">
        <v>1.92</v>
      </c>
      <c r="BF55">
        <v>2.25</v>
      </c>
      <c r="BG55">
        <v>1.79</v>
      </c>
      <c r="BH55">
        <v>6.3</v>
      </c>
      <c r="BI55">
        <v>1.45</v>
      </c>
      <c r="BJ55">
        <v>0.86</v>
      </c>
      <c r="BK55">
        <v>1.97</v>
      </c>
      <c r="BL55">
        <v>0</v>
      </c>
      <c r="BM55">
        <v>0.18</v>
      </c>
      <c r="BN55">
        <v>2.34</v>
      </c>
      <c r="BO55">
        <v>3.77</v>
      </c>
      <c r="BP55">
        <v>0.26</v>
      </c>
      <c r="BQ55">
        <v>2.0099999999999998</v>
      </c>
      <c r="BR55">
        <v>2.19</v>
      </c>
      <c r="BS55">
        <v>1.64</v>
      </c>
      <c r="BT55">
        <v>2.9693719999999999</v>
      </c>
      <c r="BU55">
        <v>1.342031</v>
      </c>
      <c r="BV55">
        <v>2.4601199999999999</v>
      </c>
      <c r="BW55">
        <v>1.5257000000000001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1.8703129999999999</v>
      </c>
      <c r="CL55">
        <v>1.9378120000000001</v>
      </c>
      <c r="CM55">
        <v>3.5120239999999998</v>
      </c>
      <c r="CN55">
        <v>1.771482</v>
      </c>
      <c r="CO55">
        <v>4.2945000000000002</v>
      </c>
      <c r="CP55">
        <v>4.1165500000000002</v>
      </c>
      <c r="CQ55">
        <v>3.4356</v>
      </c>
      <c r="CR55">
        <v>0.85655999999999999</v>
      </c>
      <c r="CS55">
        <v>2.79379</v>
      </c>
      <c r="CT55">
        <v>0</v>
      </c>
      <c r="CU55">
        <v>0</v>
      </c>
      <c r="CV55">
        <v>0</v>
      </c>
      <c r="CW55">
        <v>0.99528000000000005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79.43673299999999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685.22619999999995</v>
      </c>
      <c r="L56">
        <v>626.80499999999995</v>
      </c>
      <c r="M56">
        <v>92.92</v>
      </c>
      <c r="N56">
        <v>119.15625</v>
      </c>
      <c r="O56">
        <v>124.7899</v>
      </c>
      <c r="P56">
        <v>122.99679999999999</v>
      </c>
      <c r="Q56">
        <v>21.5626</v>
      </c>
      <c r="R56">
        <v>41.7316</v>
      </c>
      <c r="S56">
        <v>26.042400000000001</v>
      </c>
      <c r="T56">
        <v>0.36</v>
      </c>
      <c r="U56">
        <v>236.25</v>
      </c>
      <c r="V56">
        <v>18.1401</v>
      </c>
      <c r="W56">
        <v>40.668999999999997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45.480800000000002</v>
      </c>
      <c r="AH56">
        <v>0</v>
      </c>
      <c r="AI56">
        <v>0</v>
      </c>
      <c r="AJ56">
        <v>0</v>
      </c>
      <c r="AK56">
        <v>54.572499999999998</v>
      </c>
      <c r="AL56">
        <v>2.5564</v>
      </c>
      <c r="AM56">
        <v>0</v>
      </c>
      <c r="AN56">
        <v>0.60729</v>
      </c>
      <c r="AO56">
        <v>0</v>
      </c>
      <c r="AP56">
        <v>1.5371999999999999</v>
      </c>
      <c r="AQ56">
        <v>0</v>
      </c>
      <c r="AR56">
        <v>6.6239999999999997</v>
      </c>
      <c r="AS56">
        <v>7.8021599999999998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79.43673299999999</v>
      </c>
      <c r="BA56">
        <f t="shared" si="1"/>
        <v>2473.998533</v>
      </c>
      <c r="BB56">
        <v>53</v>
      </c>
      <c r="BD56">
        <v>5.34</v>
      </c>
      <c r="BE56">
        <v>1.92</v>
      </c>
      <c r="BF56">
        <v>2.25</v>
      </c>
      <c r="BG56">
        <v>1.79</v>
      </c>
      <c r="BH56">
        <v>6.3</v>
      </c>
      <c r="BI56">
        <v>1.45</v>
      </c>
      <c r="BJ56">
        <v>0.86</v>
      </c>
      <c r="BK56">
        <v>1.97</v>
      </c>
      <c r="BL56">
        <v>0</v>
      </c>
      <c r="BM56">
        <v>0.18</v>
      </c>
      <c r="BN56">
        <v>2.34</v>
      </c>
      <c r="BO56">
        <v>3.77</v>
      </c>
      <c r="BP56">
        <v>0.26</v>
      </c>
      <c r="BQ56">
        <v>2.0099999999999998</v>
      </c>
      <c r="BR56">
        <v>2.19</v>
      </c>
      <c r="BS56">
        <v>1.64</v>
      </c>
      <c r="BT56">
        <v>2.9693719999999999</v>
      </c>
      <c r="BU56">
        <v>1.342031</v>
      </c>
      <c r="BV56">
        <v>2.4601199999999999</v>
      </c>
      <c r="BW56">
        <v>1.5257000000000001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1.8703129999999999</v>
      </c>
      <c r="CL56">
        <v>1.9378120000000001</v>
      </c>
      <c r="CM56">
        <v>3.5120239999999998</v>
      </c>
      <c r="CN56">
        <v>1.771482</v>
      </c>
      <c r="CO56">
        <v>4.2945000000000002</v>
      </c>
      <c r="CP56">
        <v>4.1165500000000002</v>
      </c>
      <c r="CQ56">
        <v>3.4356</v>
      </c>
      <c r="CR56">
        <v>0.85655999999999999</v>
      </c>
      <c r="CS56">
        <v>2.79379</v>
      </c>
      <c r="CT56">
        <v>0</v>
      </c>
      <c r="CU56">
        <v>0</v>
      </c>
      <c r="CV56">
        <v>0</v>
      </c>
      <c r="CW56">
        <v>0.99528000000000005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79.43673299999999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685.22619999999995</v>
      </c>
      <c r="L57">
        <v>626.80499999999995</v>
      </c>
      <c r="M57">
        <v>92.92</v>
      </c>
      <c r="N57">
        <v>119.15625</v>
      </c>
      <c r="O57">
        <v>124.7899</v>
      </c>
      <c r="P57">
        <v>122.99679999999999</v>
      </c>
      <c r="Q57">
        <v>21.5626</v>
      </c>
      <c r="R57">
        <v>41.7316</v>
      </c>
      <c r="S57">
        <v>26.042400000000001</v>
      </c>
      <c r="T57">
        <v>0.36</v>
      </c>
      <c r="U57">
        <v>249.328125</v>
      </c>
      <c r="V57">
        <v>18.1401</v>
      </c>
      <c r="W57">
        <v>40.668999999999997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45.480800000000002</v>
      </c>
      <c r="AH57">
        <v>0</v>
      </c>
      <c r="AI57">
        <v>0</v>
      </c>
      <c r="AJ57">
        <v>0</v>
      </c>
      <c r="AK57">
        <v>54.572499999999998</v>
      </c>
      <c r="AL57">
        <v>2.5564</v>
      </c>
      <c r="AM57">
        <v>0</v>
      </c>
      <c r="AN57">
        <v>0.60729</v>
      </c>
      <c r="AO57">
        <v>0</v>
      </c>
      <c r="AP57">
        <v>1.5371999999999999</v>
      </c>
      <c r="AQ57">
        <v>0</v>
      </c>
      <c r="AR57">
        <v>6.6239999999999997</v>
      </c>
      <c r="AS57">
        <v>7.8021599999999998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79.43673299999999</v>
      </c>
      <c r="BA57">
        <f t="shared" si="1"/>
        <v>2487.076658</v>
      </c>
      <c r="BB57">
        <v>54</v>
      </c>
      <c r="BD57">
        <v>5.34</v>
      </c>
      <c r="BE57">
        <v>1.92</v>
      </c>
      <c r="BF57">
        <v>2.25</v>
      </c>
      <c r="BG57">
        <v>1.79</v>
      </c>
      <c r="BH57">
        <v>6.3</v>
      </c>
      <c r="BI57">
        <v>1.45</v>
      </c>
      <c r="BJ57">
        <v>0.86</v>
      </c>
      <c r="BK57">
        <v>1.97</v>
      </c>
      <c r="BL57">
        <v>0</v>
      </c>
      <c r="BM57">
        <v>0.18</v>
      </c>
      <c r="BN57">
        <v>2.34</v>
      </c>
      <c r="BO57">
        <v>3.77</v>
      </c>
      <c r="BP57">
        <v>0.26</v>
      </c>
      <c r="BQ57">
        <v>2.0099999999999998</v>
      </c>
      <c r="BR57">
        <v>2.19</v>
      </c>
      <c r="BS57">
        <v>1.64</v>
      </c>
      <c r="BT57">
        <v>2.9693719999999999</v>
      </c>
      <c r="BU57">
        <v>1.342031</v>
      </c>
      <c r="BV57">
        <v>2.4601199999999999</v>
      </c>
      <c r="BW57">
        <v>1.5257000000000001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1.9378120000000001</v>
      </c>
      <c r="CM57">
        <v>3.5120239999999998</v>
      </c>
      <c r="CN57">
        <v>1.771482</v>
      </c>
      <c r="CO57">
        <v>4.2945000000000002</v>
      </c>
      <c r="CP57">
        <v>4.1165500000000002</v>
      </c>
      <c r="CQ57">
        <v>3.4356</v>
      </c>
      <c r="CR57">
        <v>0.85655999999999999</v>
      </c>
      <c r="CS57">
        <v>2.79379</v>
      </c>
      <c r="CT57">
        <v>0</v>
      </c>
      <c r="CU57">
        <v>0</v>
      </c>
      <c r="CV57">
        <v>0</v>
      </c>
      <c r="CW57">
        <v>0.99528000000000005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79.43673299999999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685.22619999999995</v>
      </c>
      <c r="L58">
        <v>626.80499999999995</v>
      </c>
      <c r="M58">
        <v>92.92</v>
      </c>
      <c r="N58">
        <v>119.15625</v>
      </c>
      <c r="O58">
        <v>124.7899</v>
      </c>
      <c r="P58">
        <v>122.99679999999999</v>
      </c>
      <c r="Q58">
        <v>21.5626</v>
      </c>
      <c r="R58">
        <v>41.7316</v>
      </c>
      <c r="S58">
        <v>26.042400000000001</v>
      </c>
      <c r="T58">
        <v>0.36</v>
      </c>
      <c r="U58">
        <v>257.578125</v>
      </c>
      <c r="V58">
        <v>18.1401</v>
      </c>
      <c r="W58">
        <v>40.668999999999997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45.480800000000002</v>
      </c>
      <c r="AH58">
        <v>0</v>
      </c>
      <c r="AI58">
        <v>0</v>
      </c>
      <c r="AJ58">
        <v>0</v>
      </c>
      <c r="AK58">
        <v>54.572499999999998</v>
      </c>
      <c r="AL58">
        <v>2.5564</v>
      </c>
      <c r="AM58">
        <v>0</v>
      </c>
      <c r="AN58">
        <v>0.60729</v>
      </c>
      <c r="AO58">
        <v>0</v>
      </c>
      <c r="AP58">
        <v>1.5371999999999999</v>
      </c>
      <c r="AQ58">
        <v>0</v>
      </c>
      <c r="AR58">
        <v>6.6239999999999997</v>
      </c>
      <c r="AS58">
        <v>7.8021599999999998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79.346732999999986</v>
      </c>
      <c r="BA58">
        <f t="shared" si="1"/>
        <v>2495.2366579999998</v>
      </c>
      <c r="BB58">
        <v>55</v>
      </c>
      <c r="BD58">
        <v>5.34</v>
      </c>
      <c r="BE58">
        <v>1.92</v>
      </c>
      <c r="BF58">
        <v>2.25</v>
      </c>
      <c r="BG58">
        <v>1.79</v>
      </c>
      <c r="BH58">
        <v>6.3</v>
      </c>
      <c r="BI58">
        <v>1.36</v>
      </c>
      <c r="BJ58">
        <v>0.86</v>
      </c>
      <c r="BK58">
        <v>1.97</v>
      </c>
      <c r="BL58">
        <v>0</v>
      </c>
      <c r="BM58">
        <v>0.18</v>
      </c>
      <c r="BN58">
        <v>2.34</v>
      </c>
      <c r="BO58">
        <v>3.77</v>
      </c>
      <c r="BP58">
        <v>0.26</v>
      </c>
      <c r="BQ58">
        <v>2.0099999999999998</v>
      </c>
      <c r="BR58">
        <v>2.19</v>
      </c>
      <c r="BS58">
        <v>1.64</v>
      </c>
      <c r="BT58">
        <v>2.9693719999999999</v>
      </c>
      <c r="BU58">
        <v>1.342031</v>
      </c>
      <c r="BV58">
        <v>2.4601199999999999</v>
      </c>
      <c r="BW58">
        <v>1.5257000000000001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1.9378120000000001</v>
      </c>
      <c r="CM58">
        <v>3.5120239999999998</v>
      </c>
      <c r="CN58">
        <v>1.771482</v>
      </c>
      <c r="CO58">
        <v>4.2945000000000002</v>
      </c>
      <c r="CP58">
        <v>4.1165500000000002</v>
      </c>
      <c r="CQ58">
        <v>3.4356</v>
      </c>
      <c r="CR58">
        <v>0.85655999999999999</v>
      </c>
      <c r="CS58">
        <v>2.79379</v>
      </c>
      <c r="CT58">
        <v>0</v>
      </c>
      <c r="CU58">
        <v>0</v>
      </c>
      <c r="CV58">
        <v>0</v>
      </c>
      <c r="CW58">
        <v>0.99528000000000005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79.346732999999986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685.22619999999995</v>
      </c>
      <c r="L59">
        <v>626.80499999999995</v>
      </c>
      <c r="M59">
        <v>92.92</v>
      </c>
      <c r="N59">
        <v>119.15625</v>
      </c>
      <c r="O59">
        <v>124.7899</v>
      </c>
      <c r="P59">
        <v>122.99679999999999</v>
      </c>
      <c r="Q59">
        <v>21.5626</v>
      </c>
      <c r="R59">
        <v>41.7316</v>
      </c>
      <c r="S59">
        <v>26.042400000000001</v>
      </c>
      <c r="T59">
        <v>0.36</v>
      </c>
      <c r="U59">
        <v>264.328125</v>
      </c>
      <c r="V59">
        <v>18.1401</v>
      </c>
      <c r="W59">
        <v>40.668999999999997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45.480800000000002</v>
      </c>
      <c r="AH59">
        <v>0</v>
      </c>
      <c r="AI59">
        <v>0</v>
      </c>
      <c r="AJ59">
        <v>0</v>
      </c>
      <c r="AK59">
        <v>54.572499999999998</v>
      </c>
      <c r="AL59">
        <v>2.5564</v>
      </c>
      <c r="AM59">
        <v>0</v>
      </c>
      <c r="AN59">
        <v>0.60729</v>
      </c>
      <c r="AO59">
        <v>0</v>
      </c>
      <c r="AP59">
        <v>1.5371999999999999</v>
      </c>
      <c r="AQ59">
        <v>0</v>
      </c>
      <c r="AR59">
        <v>6.6239999999999997</v>
      </c>
      <c r="AS59">
        <v>13.452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79.346732999999986</v>
      </c>
      <c r="BA59">
        <f t="shared" si="1"/>
        <v>2507.6364979999998</v>
      </c>
      <c r="BB59">
        <v>56</v>
      </c>
      <c r="BD59">
        <v>5.34</v>
      </c>
      <c r="BE59">
        <v>1.92</v>
      </c>
      <c r="BF59">
        <v>2.25</v>
      </c>
      <c r="BG59">
        <v>1.79</v>
      </c>
      <c r="BH59">
        <v>6.3</v>
      </c>
      <c r="BI59">
        <v>1.36</v>
      </c>
      <c r="BJ59">
        <v>0.86</v>
      </c>
      <c r="BK59">
        <v>1.97</v>
      </c>
      <c r="BL59">
        <v>0</v>
      </c>
      <c r="BM59">
        <v>0.18</v>
      </c>
      <c r="BN59">
        <v>2.34</v>
      </c>
      <c r="BO59">
        <v>3.77</v>
      </c>
      <c r="BP59">
        <v>0.26</v>
      </c>
      <c r="BQ59">
        <v>2.0099999999999998</v>
      </c>
      <c r="BR59">
        <v>2.19</v>
      </c>
      <c r="BS59">
        <v>1.64</v>
      </c>
      <c r="BT59">
        <v>2.9693719999999999</v>
      </c>
      <c r="BU59">
        <v>1.342031</v>
      </c>
      <c r="BV59">
        <v>2.4601199999999999</v>
      </c>
      <c r="BW59">
        <v>1.5257000000000001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1.9378120000000001</v>
      </c>
      <c r="CM59">
        <v>3.5120239999999998</v>
      </c>
      <c r="CN59">
        <v>1.771482</v>
      </c>
      <c r="CO59">
        <v>4.2945000000000002</v>
      </c>
      <c r="CP59">
        <v>4.1165500000000002</v>
      </c>
      <c r="CQ59">
        <v>3.4356</v>
      </c>
      <c r="CR59">
        <v>0.85655999999999999</v>
      </c>
      <c r="CS59">
        <v>2.79379</v>
      </c>
      <c r="CT59">
        <v>0</v>
      </c>
      <c r="CU59">
        <v>0</v>
      </c>
      <c r="CV59">
        <v>0</v>
      </c>
      <c r="CW59">
        <v>0.99528000000000005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79.346732999999986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685.22619999999995</v>
      </c>
      <c r="L60">
        <v>626.80499999999995</v>
      </c>
      <c r="M60">
        <v>92.92</v>
      </c>
      <c r="N60">
        <v>119.15625</v>
      </c>
      <c r="O60">
        <v>124.7899</v>
      </c>
      <c r="P60">
        <v>122.99679999999999</v>
      </c>
      <c r="Q60">
        <v>21.5626</v>
      </c>
      <c r="R60">
        <v>41.7316</v>
      </c>
      <c r="S60">
        <v>26.042400000000001</v>
      </c>
      <c r="T60">
        <v>0.36</v>
      </c>
      <c r="U60">
        <v>271.6875</v>
      </c>
      <c r="V60">
        <v>18.1401</v>
      </c>
      <c r="W60">
        <v>40.668999999999997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45.480800000000002</v>
      </c>
      <c r="AH60">
        <v>0</v>
      </c>
      <c r="AI60">
        <v>0</v>
      </c>
      <c r="AJ60">
        <v>0</v>
      </c>
      <c r="AK60">
        <v>54.572499999999998</v>
      </c>
      <c r="AL60">
        <v>2.5564</v>
      </c>
      <c r="AM60">
        <v>0</v>
      </c>
      <c r="AN60">
        <v>0.60729</v>
      </c>
      <c r="AO60">
        <v>0</v>
      </c>
      <c r="AP60">
        <v>1.5371999999999999</v>
      </c>
      <c r="AQ60">
        <v>15.84</v>
      </c>
      <c r="AR60">
        <v>6.6239999999999997</v>
      </c>
      <c r="AS60">
        <v>13.452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79.346732999999986</v>
      </c>
      <c r="BA60">
        <f t="shared" si="1"/>
        <v>2530.835873</v>
      </c>
      <c r="BB60">
        <v>57</v>
      </c>
      <c r="BD60">
        <v>5.34</v>
      </c>
      <c r="BE60">
        <v>1.92</v>
      </c>
      <c r="BF60">
        <v>2.25</v>
      </c>
      <c r="BG60">
        <v>1.79</v>
      </c>
      <c r="BH60">
        <v>6.3</v>
      </c>
      <c r="BI60">
        <v>1.36</v>
      </c>
      <c r="BJ60">
        <v>0.86</v>
      </c>
      <c r="BK60">
        <v>1.97</v>
      </c>
      <c r="BL60">
        <v>0</v>
      </c>
      <c r="BM60">
        <v>0.18</v>
      </c>
      <c r="BN60">
        <v>2.34</v>
      </c>
      <c r="BO60">
        <v>3.77</v>
      </c>
      <c r="BP60">
        <v>0.26</v>
      </c>
      <c r="BQ60">
        <v>2.0099999999999998</v>
      </c>
      <c r="BR60">
        <v>2.19</v>
      </c>
      <c r="BS60">
        <v>1.64</v>
      </c>
      <c r="BT60">
        <v>2.9693719999999999</v>
      </c>
      <c r="BU60">
        <v>1.342031</v>
      </c>
      <c r="BV60">
        <v>2.4601199999999999</v>
      </c>
      <c r="BW60">
        <v>1.5257000000000001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1.9378120000000001</v>
      </c>
      <c r="CM60">
        <v>3.5120239999999998</v>
      </c>
      <c r="CN60">
        <v>1.771482</v>
      </c>
      <c r="CO60">
        <v>4.2945000000000002</v>
      </c>
      <c r="CP60">
        <v>4.1165500000000002</v>
      </c>
      <c r="CQ60">
        <v>3.4356</v>
      </c>
      <c r="CR60">
        <v>0.85655999999999999</v>
      </c>
      <c r="CS60">
        <v>2.79379</v>
      </c>
      <c r="CT60">
        <v>0</v>
      </c>
      <c r="CU60">
        <v>0</v>
      </c>
      <c r="CV60">
        <v>0</v>
      </c>
      <c r="CW60">
        <v>0.99528000000000005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79.346732999999986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685.22619999999995</v>
      </c>
      <c r="L61">
        <v>626.80499999999995</v>
      </c>
      <c r="M61">
        <v>92.92</v>
      </c>
      <c r="N61">
        <v>119.15625</v>
      </c>
      <c r="O61">
        <v>124.7899</v>
      </c>
      <c r="P61">
        <v>122.99679999999999</v>
      </c>
      <c r="Q61">
        <v>21.5626</v>
      </c>
      <c r="R61">
        <v>41.7316</v>
      </c>
      <c r="S61">
        <v>26.042400000000001</v>
      </c>
      <c r="T61">
        <v>0.36</v>
      </c>
      <c r="U61">
        <v>277.93192499999998</v>
      </c>
      <c r="V61">
        <v>18.1401</v>
      </c>
      <c r="W61">
        <v>41.777434999999997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45.480800000000002</v>
      </c>
      <c r="AH61">
        <v>0</v>
      </c>
      <c r="AI61">
        <v>0</v>
      </c>
      <c r="AJ61">
        <v>0</v>
      </c>
      <c r="AK61">
        <v>54.572499999999998</v>
      </c>
      <c r="AL61">
        <v>2.5564</v>
      </c>
      <c r="AM61">
        <v>0</v>
      </c>
      <c r="AN61">
        <v>0.60729</v>
      </c>
      <c r="AO61">
        <v>0</v>
      </c>
      <c r="AP61">
        <v>0.51239999999999997</v>
      </c>
      <c r="AQ61">
        <v>16.302</v>
      </c>
      <c r="AR61">
        <v>6.6239999999999997</v>
      </c>
      <c r="AS61">
        <v>13.452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79.346732999999986</v>
      </c>
      <c r="BA61">
        <f t="shared" si="1"/>
        <v>2537.6259329999998</v>
      </c>
      <c r="BB61">
        <v>58</v>
      </c>
      <c r="BD61">
        <v>5.34</v>
      </c>
      <c r="BE61">
        <v>1.92</v>
      </c>
      <c r="BF61">
        <v>2.25</v>
      </c>
      <c r="BG61">
        <v>1.79</v>
      </c>
      <c r="BH61">
        <v>6.3</v>
      </c>
      <c r="BI61">
        <v>1.36</v>
      </c>
      <c r="BJ61">
        <v>0.86</v>
      </c>
      <c r="BK61">
        <v>1.97</v>
      </c>
      <c r="BL61">
        <v>0</v>
      </c>
      <c r="BM61">
        <v>0.18</v>
      </c>
      <c r="BN61">
        <v>2.34</v>
      </c>
      <c r="BO61">
        <v>3.77</v>
      </c>
      <c r="BP61">
        <v>0.26</v>
      </c>
      <c r="BQ61">
        <v>2.0099999999999998</v>
      </c>
      <c r="BR61">
        <v>2.19</v>
      </c>
      <c r="BS61">
        <v>1.64</v>
      </c>
      <c r="BT61">
        <v>2.9693719999999999</v>
      </c>
      <c r="BU61">
        <v>1.342031</v>
      </c>
      <c r="BV61">
        <v>2.4601199999999999</v>
      </c>
      <c r="BW61">
        <v>1.5257000000000001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1.8703129999999999</v>
      </c>
      <c r="CL61">
        <v>1.9378120000000001</v>
      </c>
      <c r="CM61">
        <v>3.5120239999999998</v>
      </c>
      <c r="CN61">
        <v>1.771482</v>
      </c>
      <c r="CO61">
        <v>4.2945000000000002</v>
      </c>
      <c r="CP61">
        <v>4.1165500000000002</v>
      </c>
      <c r="CQ61">
        <v>3.4356</v>
      </c>
      <c r="CR61">
        <v>0.85655999999999999</v>
      </c>
      <c r="CS61">
        <v>2.79379</v>
      </c>
      <c r="CT61">
        <v>0</v>
      </c>
      <c r="CU61">
        <v>0</v>
      </c>
      <c r="CV61">
        <v>0</v>
      </c>
      <c r="CW61">
        <v>0.99528000000000005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79.346732999999986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685.22619999999995</v>
      </c>
      <c r="L62">
        <v>626.80499999999995</v>
      </c>
      <c r="M62">
        <v>92.92</v>
      </c>
      <c r="N62">
        <v>119.15625</v>
      </c>
      <c r="O62">
        <v>124.7899</v>
      </c>
      <c r="P62">
        <v>122.99679999999999</v>
      </c>
      <c r="Q62">
        <v>21.5626</v>
      </c>
      <c r="R62">
        <v>41.7316</v>
      </c>
      <c r="S62">
        <v>26.042400000000001</v>
      </c>
      <c r="T62">
        <v>0.36</v>
      </c>
      <c r="U62">
        <v>279.18</v>
      </c>
      <c r="V62">
        <v>18.1401</v>
      </c>
      <c r="W62">
        <v>41.883000000000003</v>
      </c>
      <c r="X62">
        <v>93.361000000000004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45.480800000000002</v>
      </c>
      <c r="AH62">
        <v>0</v>
      </c>
      <c r="AI62">
        <v>0</v>
      </c>
      <c r="AJ62">
        <v>0</v>
      </c>
      <c r="AK62">
        <v>54.572499999999998</v>
      </c>
      <c r="AL62">
        <v>12.782</v>
      </c>
      <c r="AM62">
        <v>0</v>
      </c>
      <c r="AN62">
        <v>0.60729</v>
      </c>
      <c r="AO62">
        <v>0</v>
      </c>
      <c r="AP62">
        <v>0.51239999999999997</v>
      </c>
      <c r="AQ62">
        <v>16.763999999999999</v>
      </c>
      <c r="AR62">
        <v>6.6239999999999997</v>
      </c>
      <c r="AS62">
        <v>13.452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79.316732999999985</v>
      </c>
      <c r="BA62">
        <f t="shared" si="1"/>
        <v>2544.6581729999998</v>
      </c>
      <c r="BB62">
        <v>59</v>
      </c>
      <c r="BD62">
        <v>5.34</v>
      </c>
      <c r="BE62">
        <v>1.92</v>
      </c>
      <c r="BF62">
        <v>2.25</v>
      </c>
      <c r="BG62">
        <v>1.79</v>
      </c>
      <c r="BH62">
        <v>6.3</v>
      </c>
      <c r="BI62">
        <v>1.33</v>
      </c>
      <c r="BJ62">
        <v>0.86</v>
      </c>
      <c r="BK62">
        <v>1.97</v>
      </c>
      <c r="BL62">
        <v>0</v>
      </c>
      <c r="BM62">
        <v>0.18</v>
      </c>
      <c r="BN62">
        <v>2.34</v>
      </c>
      <c r="BO62">
        <v>3.77</v>
      </c>
      <c r="BP62">
        <v>0.26</v>
      </c>
      <c r="BQ62">
        <v>2.0099999999999998</v>
      </c>
      <c r="BR62">
        <v>2.19</v>
      </c>
      <c r="BS62">
        <v>1.64</v>
      </c>
      <c r="BT62">
        <v>2.9693719999999999</v>
      </c>
      <c r="BU62">
        <v>1.342031</v>
      </c>
      <c r="BV62">
        <v>2.4601199999999999</v>
      </c>
      <c r="BW62">
        <v>1.5257000000000001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1.8703129999999999</v>
      </c>
      <c r="CL62">
        <v>1.9378120000000001</v>
      </c>
      <c r="CM62">
        <v>3.5120239999999998</v>
      </c>
      <c r="CN62">
        <v>1.771482</v>
      </c>
      <c r="CO62">
        <v>4.2945000000000002</v>
      </c>
      <c r="CP62">
        <v>4.1165500000000002</v>
      </c>
      <c r="CQ62">
        <v>3.4356</v>
      </c>
      <c r="CR62">
        <v>0.85655999999999999</v>
      </c>
      <c r="CS62">
        <v>2.79379</v>
      </c>
      <c r="CT62">
        <v>0</v>
      </c>
      <c r="CU62">
        <v>0</v>
      </c>
      <c r="CV62">
        <v>0</v>
      </c>
      <c r="CW62">
        <v>0.99528000000000005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79.316732999999985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685.22619999999995</v>
      </c>
      <c r="L63">
        <v>626.80499999999995</v>
      </c>
      <c r="M63">
        <v>92.92</v>
      </c>
      <c r="N63">
        <v>119.15625</v>
      </c>
      <c r="O63">
        <v>124.7899</v>
      </c>
      <c r="P63">
        <v>122.99679999999999</v>
      </c>
      <c r="Q63">
        <v>21.5626</v>
      </c>
      <c r="R63">
        <v>41.7316</v>
      </c>
      <c r="S63">
        <v>26.042400000000001</v>
      </c>
      <c r="T63">
        <v>0.36</v>
      </c>
      <c r="U63">
        <v>279.18</v>
      </c>
      <c r="V63">
        <v>18.1401</v>
      </c>
      <c r="W63">
        <v>41.883000000000003</v>
      </c>
      <c r="X63">
        <v>84.968999999999994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45.480800000000002</v>
      </c>
      <c r="AH63">
        <v>0</v>
      </c>
      <c r="AI63">
        <v>0</v>
      </c>
      <c r="AJ63">
        <v>0</v>
      </c>
      <c r="AK63">
        <v>54.572499999999998</v>
      </c>
      <c r="AL63">
        <v>40.088999999999999</v>
      </c>
      <c r="AM63">
        <v>0</v>
      </c>
      <c r="AN63">
        <v>0.60729</v>
      </c>
      <c r="AO63">
        <v>0</v>
      </c>
      <c r="AP63">
        <v>0.51239999999999997</v>
      </c>
      <c r="AQ63">
        <v>32.603999999999999</v>
      </c>
      <c r="AR63">
        <v>6.6239999999999997</v>
      </c>
      <c r="AS63">
        <v>10.492559999999999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79.444853999999978</v>
      </c>
      <c r="BA63">
        <f t="shared" si="1"/>
        <v>2576.5818539999991</v>
      </c>
      <c r="BB63">
        <v>60</v>
      </c>
      <c r="BD63">
        <v>5.34</v>
      </c>
      <c r="BE63">
        <v>1.92</v>
      </c>
      <c r="BF63">
        <v>2.25</v>
      </c>
      <c r="BG63">
        <v>1.79</v>
      </c>
      <c r="BH63">
        <v>6.3</v>
      </c>
      <c r="BI63">
        <v>1.33</v>
      </c>
      <c r="BJ63">
        <v>0.86</v>
      </c>
      <c r="BK63">
        <v>1.97</v>
      </c>
      <c r="BL63">
        <v>0</v>
      </c>
      <c r="BM63">
        <v>0.18</v>
      </c>
      <c r="BN63">
        <v>2.34</v>
      </c>
      <c r="BO63">
        <v>3.77</v>
      </c>
      <c r="BP63">
        <v>0.26</v>
      </c>
      <c r="BQ63">
        <v>2.0099999999999998</v>
      </c>
      <c r="BR63">
        <v>2.19</v>
      </c>
      <c r="BS63">
        <v>1.64</v>
      </c>
      <c r="BT63">
        <v>2.9693719999999999</v>
      </c>
      <c r="BU63">
        <v>1.342031</v>
      </c>
      <c r="BV63">
        <v>2.4601199999999999</v>
      </c>
      <c r="BW63">
        <v>1.5257000000000001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1.8703129999999999</v>
      </c>
      <c r="CL63">
        <v>1.9378120000000001</v>
      </c>
      <c r="CM63">
        <v>3.5120239999999998</v>
      </c>
      <c r="CN63">
        <v>1.771482</v>
      </c>
      <c r="CO63">
        <v>4.2945000000000002</v>
      </c>
      <c r="CP63">
        <v>4.2446710000000003</v>
      </c>
      <c r="CQ63">
        <v>3.4356</v>
      </c>
      <c r="CR63">
        <v>0.85655999999999999</v>
      </c>
      <c r="CS63">
        <v>2.79379</v>
      </c>
      <c r="CT63">
        <v>0</v>
      </c>
      <c r="CU63">
        <v>0</v>
      </c>
      <c r="CV63">
        <v>0</v>
      </c>
      <c r="CW63">
        <v>0.99528000000000005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79.444853999999978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685.22619999999995</v>
      </c>
      <c r="L64">
        <v>626.80499999999995</v>
      </c>
      <c r="M64">
        <v>92.92</v>
      </c>
      <c r="N64">
        <v>119.15625</v>
      </c>
      <c r="O64">
        <v>124.7899</v>
      </c>
      <c r="P64">
        <v>122.99679999999999</v>
      </c>
      <c r="Q64">
        <v>21.5626</v>
      </c>
      <c r="R64">
        <v>41.7316</v>
      </c>
      <c r="S64">
        <v>26.042400000000001</v>
      </c>
      <c r="T64">
        <v>0.36</v>
      </c>
      <c r="U64">
        <v>279.18</v>
      </c>
      <c r="V64">
        <v>18.1401</v>
      </c>
      <c r="W64">
        <v>41.883000000000003</v>
      </c>
      <c r="X64">
        <v>77.626000000000005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45.480800000000002</v>
      </c>
      <c r="AH64">
        <v>0</v>
      </c>
      <c r="AI64">
        <v>0</v>
      </c>
      <c r="AJ64">
        <v>0</v>
      </c>
      <c r="AK64">
        <v>54.572499999999998</v>
      </c>
      <c r="AL64">
        <v>40.088999999999999</v>
      </c>
      <c r="AM64">
        <v>0</v>
      </c>
      <c r="AN64">
        <v>0.60729</v>
      </c>
      <c r="AO64">
        <v>0</v>
      </c>
      <c r="AP64">
        <v>0.51239999999999997</v>
      </c>
      <c r="AQ64">
        <v>48.905999999999999</v>
      </c>
      <c r="AR64">
        <v>6.6239999999999997</v>
      </c>
      <c r="AS64">
        <v>10.492559999999999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79.458682999999979</v>
      </c>
      <c r="BA64">
        <f t="shared" si="1"/>
        <v>2585.5546829999994</v>
      </c>
      <c r="BB64">
        <v>61</v>
      </c>
      <c r="BD64">
        <v>5.34</v>
      </c>
      <c r="BE64">
        <v>1.92</v>
      </c>
      <c r="BF64">
        <v>2.25</v>
      </c>
      <c r="BG64">
        <v>1.79</v>
      </c>
      <c r="BH64">
        <v>6.3</v>
      </c>
      <c r="BI64">
        <v>1.33</v>
      </c>
      <c r="BJ64">
        <v>0.86</v>
      </c>
      <c r="BK64">
        <v>1.97</v>
      </c>
      <c r="BL64">
        <v>0</v>
      </c>
      <c r="BM64">
        <v>0.18</v>
      </c>
      <c r="BN64">
        <v>2.34</v>
      </c>
      <c r="BO64">
        <v>3.77</v>
      </c>
      <c r="BP64">
        <v>0.26</v>
      </c>
      <c r="BQ64">
        <v>2.0099999999999998</v>
      </c>
      <c r="BR64">
        <v>2.19</v>
      </c>
      <c r="BS64">
        <v>1.64</v>
      </c>
      <c r="BT64">
        <v>2.9693719999999999</v>
      </c>
      <c r="BU64">
        <v>1.342031</v>
      </c>
      <c r="BV64">
        <v>2.4601199999999999</v>
      </c>
      <c r="BW64">
        <v>1.5257000000000001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1.8703129999999999</v>
      </c>
      <c r="CL64">
        <v>1.9378120000000001</v>
      </c>
      <c r="CM64">
        <v>3.5120239999999998</v>
      </c>
      <c r="CN64">
        <v>1.771482</v>
      </c>
      <c r="CO64">
        <v>4.2945000000000002</v>
      </c>
      <c r="CP64">
        <v>4.2584999999999997</v>
      </c>
      <c r="CQ64">
        <v>3.4356</v>
      </c>
      <c r="CR64">
        <v>0.85655999999999999</v>
      </c>
      <c r="CS64">
        <v>2.79379</v>
      </c>
      <c r="CT64">
        <v>0</v>
      </c>
      <c r="CU64">
        <v>0</v>
      </c>
      <c r="CV64">
        <v>0</v>
      </c>
      <c r="CW64">
        <v>0.99528000000000005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79.458682999999979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685.22619999999995</v>
      </c>
      <c r="L65">
        <v>626.80499999999995</v>
      </c>
      <c r="M65">
        <v>92.92</v>
      </c>
      <c r="N65">
        <v>119.15625</v>
      </c>
      <c r="O65">
        <v>124.7899</v>
      </c>
      <c r="P65">
        <v>122.99679999999999</v>
      </c>
      <c r="Q65">
        <v>21.5626</v>
      </c>
      <c r="R65">
        <v>41.7316</v>
      </c>
      <c r="S65">
        <v>26.042400000000001</v>
      </c>
      <c r="T65">
        <v>0.36</v>
      </c>
      <c r="U65">
        <v>279.18</v>
      </c>
      <c r="V65">
        <v>18.1401</v>
      </c>
      <c r="W65">
        <v>41.883000000000003</v>
      </c>
      <c r="X65">
        <v>77.626000000000005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18.288</v>
      </c>
      <c r="AG65">
        <v>45.480800000000002</v>
      </c>
      <c r="AH65">
        <v>0</v>
      </c>
      <c r="AI65">
        <v>0</v>
      </c>
      <c r="AJ65">
        <v>0</v>
      </c>
      <c r="AK65">
        <v>54.572499999999998</v>
      </c>
      <c r="AL65">
        <v>40.088999999999999</v>
      </c>
      <c r="AM65">
        <v>0</v>
      </c>
      <c r="AN65">
        <v>0.60729</v>
      </c>
      <c r="AO65">
        <v>0</v>
      </c>
      <c r="AP65">
        <v>0.51239999999999997</v>
      </c>
      <c r="AQ65">
        <v>48.905999999999999</v>
      </c>
      <c r="AR65">
        <v>6.6239999999999997</v>
      </c>
      <c r="AS65">
        <v>10.492559999999999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78.818682999999979</v>
      </c>
      <c r="BA65">
        <f t="shared" si="1"/>
        <v>2594.0586829999997</v>
      </c>
      <c r="BB65">
        <v>62</v>
      </c>
      <c r="BD65">
        <v>5.34</v>
      </c>
      <c r="BE65">
        <v>1.92</v>
      </c>
      <c r="BF65">
        <v>2.25</v>
      </c>
      <c r="BG65">
        <v>1.79</v>
      </c>
      <c r="BH65">
        <v>5.66</v>
      </c>
      <c r="BI65">
        <v>1.33</v>
      </c>
      <c r="BJ65">
        <v>0.86</v>
      </c>
      <c r="BK65">
        <v>1.97</v>
      </c>
      <c r="BL65">
        <v>0</v>
      </c>
      <c r="BM65">
        <v>0.18</v>
      </c>
      <c r="BN65">
        <v>2.34</v>
      </c>
      <c r="BO65">
        <v>3.77</v>
      </c>
      <c r="BP65">
        <v>0.26</v>
      </c>
      <c r="BQ65">
        <v>2.0099999999999998</v>
      </c>
      <c r="BR65">
        <v>2.19</v>
      </c>
      <c r="BS65">
        <v>1.64</v>
      </c>
      <c r="BT65">
        <v>2.9693719999999999</v>
      </c>
      <c r="BU65">
        <v>1.342031</v>
      </c>
      <c r="BV65">
        <v>2.4601199999999999</v>
      </c>
      <c r="BW65">
        <v>1.5257000000000001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1.8703129999999999</v>
      </c>
      <c r="CL65">
        <v>1.9378120000000001</v>
      </c>
      <c r="CM65">
        <v>3.5120239999999998</v>
      </c>
      <c r="CN65">
        <v>1.771482</v>
      </c>
      <c r="CO65">
        <v>4.2945000000000002</v>
      </c>
      <c r="CP65">
        <v>4.2584999999999997</v>
      </c>
      <c r="CQ65">
        <v>3.4356</v>
      </c>
      <c r="CR65">
        <v>0.85655999999999999</v>
      </c>
      <c r="CS65">
        <v>2.79379</v>
      </c>
      <c r="CT65">
        <v>0</v>
      </c>
      <c r="CU65">
        <v>0</v>
      </c>
      <c r="CV65">
        <v>0</v>
      </c>
      <c r="CW65">
        <v>0.99528000000000005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78.818682999999979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685.22619999999995</v>
      </c>
      <c r="L66">
        <v>626.80499999999995</v>
      </c>
      <c r="M66">
        <v>92.92</v>
      </c>
      <c r="N66">
        <v>119.15625</v>
      </c>
      <c r="O66">
        <v>124.7899</v>
      </c>
      <c r="P66">
        <v>122.99679999999999</v>
      </c>
      <c r="Q66">
        <v>21.5626</v>
      </c>
      <c r="R66">
        <v>41.7316</v>
      </c>
      <c r="S66">
        <v>26.042400000000001</v>
      </c>
      <c r="T66">
        <v>0.36</v>
      </c>
      <c r="U66">
        <v>279.18</v>
      </c>
      <c r="V66">
        <v>18.1401</v>
      </c>
      <c r="W66">
        <v>41.883000000000003</v>
      </c>
      <c r="X66">
        <v>81.349210999999997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18.288</v>
      </c>
      <c r="AG66">
        <v>45.480800000000002</v>
      </c>
      <c r="AH66">
        <v>0</v>
      </c>
      <c r="AI66">
        <v>0</v>
      </c>
      <c r="AJ66">
        <v>0</v>
      </c>
      <c r="AK66">
        <v>54.572499999999998</v>
      </c>
      <c r="AL66">
        <v>40.088999999999999</v>
      </c>
      <c r="AM66">
        <v>0</v>
      </c>
      <c r="AN66">
        <v>0.60729</v>
      </c>
      <c r="AO66">
        <v>0</v>
      </c>
      <c r="AP66">
        <v>0.51239999999999997</v>
      </c>
      <c r="AQ66">
        <v>48.905999999999999</v>
      </c>
      <c r="AR66">
        <v>6.6239999999999997</v>
      </c>
      <c r="AS66">
        <v>10.492559999999999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77.86868299999999</v>
      </c>
      <c r="BA66">
        <f t="shared" si="1"/>
        <v>2596.8318939999999</v>
      </c>
      <c r="BB66">
        <v>63</v>
      </c>
      <c r="BD66">
        <v>5.34</v>
      </c>
      <c r="BE66">
        <v>1.92</v>
      </c>
      <c r="BF66">
        <v>2.25</v>
      </c>
      <c r="BG66">
        <v>1.79</v>
      </c>
      <c r="BH66">
        <v>4.71</v>
      </c>
      <c r="BI66">
        <v>1.33</v>
      </c>
      <c r="BJ66">
        <v>0.86</v>
      </c>
      <c r="BK66">
        <v>1.97</v>
      </c>
      <c r="BL66">
        <v>0</v>
      </c>
      <c r="BM66">
        <v>0.18</v>
      </c>
      <c r="BN66">
        <v>2.34</v>
      </c>
      <c r="BO66">
        <v>3.77</v>
      </c>
      <c r="BP66">
        <v>0.26</v>
      </c>
      <c r="BQ66">
        <v>2.0099999999999998</v>
      </c>
      <c r="BR66">
        <v>2.19</v>
      </c>
      <c r="BS66">
        <v>1.64</v>
      </c>
      <c r="BT66">
        <v>2.9693719999999999</v>
      </c>
      <c r="BU66">
        <v>1.342031</v>
      </c>
      <c r="BV66">
        <v>2.4601199999999999</v>
      </c>
      <c r="BW66">
        <v>1.5257000000000001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1.8703129999999999</v>
      </c>
      <c r="CL66">
        <v>1.9378120000000001</v>
      </c>
      <c r="CM66">
        <v>3.5120239999999998</v>
      </c>
      <c r="CN66">
        <v>1.771482</v>
      </c>
      <c r="CO66">
        <v>4.2945000000000002</v>
      </c>
      <c r="CP66">
        <v>4.2584999999999997</v>
      </c>
      <c r="CQ66">
        <v>3.4356</v>
      </c>
      <c r="CR66">
        <v>0.85655999999999999</v>
      </c>
      <c r="CS66">
        <v>2.79379</v>
      </c>
      <c r="CT66">
        <v>0</v>
      </c>
      <c r="CU66">
        <v>0</v>
      </c>
      <c r="CV66">
        <v>0</v>
      </c>
      <c r="CW66">
        <v>0.99528000000000005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77.86868299999999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685.22619999999995</v>
      </c>
      <c r="L67">
        <v>626.80499999999995</v>
      </c>
      <c r="M67">
        <v>92.92</v>
      </c>
      <c r="N67">
        <v>119.15625</v>
      </c>
      <c r="O67">
        <v>124.7899</v>
      </c>
      <c r="P67">
        <v>122.99679999999999</v>
      </c>
      <c r="Q67">
        <v>21.5626</v>
      </c>
      <c r="R67">
        <v>41.7316</v>
      </c>
      <c r="S67">
        <v>26.042400000000001</v>
      </c>
      <c r="T67">
        <v>0.41997499999999999</v>
      </c>
      <c r="U67">
        <v>279.18</v>
      </c>
      <c r="V67">
        <v>18.1401</v>
      </c>
      <c r="W67">
        <v>41.883000000000003</v>
      </c>
      <c r="X67">
        <v>89.268422000000001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18.288</v>
      </c>
      <c r="AG67">
        <v>45.480800000000002</v>
      </c>
      <c r="AH67">
        <v>0</v>
      </c>
      <c r="AI67">
        <v>0</v>
      </c>
      <c r="AJ67">
        <v>0</v>
      </c>
      <c r="AK67">
        <v>54.572499999999998</v>
      </c>
      <c r="AL67">
        <v>12.782</v>
      </c>
      <c r="AM67">
        <v>0</v>
      </c>
      <c r="AN67">
        <v>0.60729</v>
      </c>
      <c r="AO67">
        <v>0</v>
      </c>
      <c r="AP67">
        <v>1.1529</v>
      </c>
      <c r="AQ67">
        <v>48.905999999999999</v>
      </c>
      <c r="AR67">
        <v>6.6239999999999997</v>
      </c>
      <c r="AS67">
        <v>10.492559999999999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77.216732999999991</v>
      </c>
      <c r="BA67">
        <f t="shared" si="1"/>
        <v>2577.4926300000002</v>
      </c>
      <c r="BB67">
        <v>64</v>
      </c>
      <c r="BD67">
        <v>5.34</v>
      </c>
      <c r="BE67">
        <v>1.92</v>
      </c>
      <c r="BF67">
        <v>2.25</v>
      </c>
      <c r="BG67">
        <v>1.79</v>
      </c>
      <c r="BH67">
        <v>4.2</v>
      </c>
      <c r="BI67">
        <v>1.33</v>
      </c>
      <c r="BJ67">
        <v>0.86</v>
      </c>
      <c r="BK67">
        <v>1.97</v>
      </c>
      <c r="BL67">
        <v>0</v>
      </c>
      <c r="BM67">
        <v>0.18</v>
      </c>
      <c r="BN67">
        <v>2.34</v>
      </c>
      <c r="BO67">
        <v>3.77</v>
      </c>
      <c r="BP67">
        <v>0.26</v>
      </c>
      <c r="BQ67">
        <v>2.0099999999999998</v>
      </c>
      <c r="BR67">
        <v>2.19</v>
      </c>
      <c r="BS67">
        <v>1.64</v>
      </c>
      <c r="BT67">
        <v>2.9693719999999999</v>
      </c>
      <c r="BU67">
        <v>1.342031</v>
      </c>
      <c r="BV67">
        <v>2.4601199999999999</v>
      </c>
      <c r="BW67">
        <v>1.5257000000000001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1.9378120000000001</v>
      </c>
      <c r="CM67">
        <v>3.5120239999999998</v>
      </c>
      <c r="CN67">
        <v>1.771482</v>
      </c>
      <c r="CO67">
        <v>4.2945000000000002</v>
      </c>
      <c r="CP67">
        <v>4.1165500000000002</v>
      </c>
      <c r="CQ67">
        <v>3.4356</v>
      </c>
      <c r="CR67">
        <v>0.85655999999999999</v>
      </c>
      <c r="CS67">
        <v>2.79379</v>
      </c>
      <c r="CT67">
        <v>0</v>
      </c>
      <c r="CU67">
        <v>0</v>
      </c>
      <c r="CV67">
        <v>0</v>
      </c>
      <c r="CW67">
        <v>0.99528000000000005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77.216732999999991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685.22619999999995</v>
      </c>
      <c r="L68">
        <v>626.80499999999995</v>
      </c>
      <c r="M68">
        <v>92.92</v>
      </c>
      <c r="N68">
        <v>119.15625</v>
      </c>
      <c r="O68">
        <v>124.7899</v>
      </c>
      <c r="P68">
        <v>122.99679999999999</v>
      </c>
      <c r="Q68">
        <v>21.5626</v>
      </c>
      <c r="R68">
        <v>41.7316</v>
      </c>
      <c r="S68">
        <v>26.042400000000001</v>
      </c>
      <c r="T68">
        <v>0.42</v>
      </c>
      <c r="U68">
        <v>279.18</v>
      </c>
      <c r="V68">
        <v>18.1401</v>
      </c>
      <c r="W68">
        <v>41.883000000000003</v>
      </c>
      <c r="X68">
        <v>97.030688999999995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9.0221999999999998</v>
      </c>
      <c r="AE68">
        <v>0</v>
      </c>
      <c r="AF68">
        <v>18.288</v>
      </c>
      <c r="AG68">
        <v>45.480800000000002</v>
      </c>
      <c r="AH68">
        <v>0</v>
      </c>
      <c r="AI68">
        <v>0</v>
      </c>
      <c r="AJ68">
        <v>0</v>
      </c>
      <c r="AK68">
        <v>54.572499999999998</v>
      </c>
      <c r="AL68">
        <v>2.5564</v>
      </c>
      <c r="AM68">
        <v>0</v>
      </c>
      <c r="AN68">
        <v>0.60729</v>
      </c>
      <c r="AO68">
        <v>0</v>
      </c>
      <c r="AP68">
        <v>1.1529</v>
      </c>
      <c r="AQ68">
        <v>65.207999999999998</v>
      </c>
      <c r="AR68">
        <v>6.6239999999999997</v>
      </c>
      <c r="AS68">
        <v>10.492559999999999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77.216732999999991</v>
      </c>
      <c r="BA68">
        <f t="shared" ref="BA68:BA99" si="4">SUM(B68:AZ68)</f>
        <v>2600.3535220000003</v>
      </c>
      <c r="BB68">
        <v>65</v>
      </c>
      <c r="BD68">
        <v>5.34</v>
      </c>
      <c r="BE68">
        <v>1.92</v>
      </c>
      <c r="BF68">
        <v>2.25</v>
      </c>
      <c r="BG68">
        <v>1.79</v>
      </c>
      <c r="BH68">
        <v>4.2</v>
      </c>
      <c r="BI68">
        <v>1.33</v>
      </c>
      <c r="BJ68">
        <v>0.86</v>
      </c>
      <c r="BK68">
        <v>1.97</v>
      </c>
      <c r="BL68">
        <v>0</v>
      </c>
      <c r="BM68">
        <v>0.18</v>
      </c>
      <c r="BN68">
        <v>2.34</v>
      </c>
      <c r="BO68">
        <v>3.77</v>
      </c>
      <c r="BP68">
        <v>0.26</v>
      </c>
      <c r="BQ68">
        <v>2.0099999999999998</v>
      </c>
      <c r="BR68">
        <v>2.19</v>
      </c>
      <c r="BS68">
        <v>1.64</v>
      </c>
      <c r="BT68">
        <v>2.9693719999999999</v>
      </c>
      <c r="BU68">
        <v>1.342031</v>
      </c>
      <c r="BV68">
        <v>2.4601199999999999</v>
      </c>
      <c r="BW68">
        <v>1.5257000000000001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1.9378120000000001</v>
      </c>
      <c r="CM68">
        <v>3.5120239999999998</v>
      </c>
      <c r="CN68">
        <v>1.771482</v>
      </c>
      <c r="CO68">
        <v>4.2945000000000002</v>
      </c>
      <c r="CP68">
        <v>4.1165500000000002</v>
      </c>
      <c r="CQ68">
        <v>3.4356</v>
      </c>
      <c r="CR68">
        <v>0.85655999999999999</v>
      </c>
      <c r="CS68">
        <v>2.79379</v>
      </c>
      <c r="CT68">
        <v>0</v>
      </c>
      <c r="CU68">
        <v>0</v>
      </c>
      <c r="CV68">
        <v>0</v>
      </c>
      <c r="CW68">
        <v>0.99528000000000005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77.216732999999991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685.22619999999995</v>
      </c>
      <c r="L69">
        <v>626.80499999999995</v>
      </c>
      <c r="M69">
        <v>92.92</v>
      </c>
      <c r="N69">
        <v>119.15625</v>
      </c>
      <c r="O69">
        <v>124.7899</v>
      </c>
      <c r="P69">
        <v>122.99679999999999</v>
      </c>
      <c r="Q69">
        <v>21.5626</v>
      </c>
      <c r="R69">
        <v>41.7316</v>
      </c>
      <c r="S69">
        <v>26.042400000000001</v>
      </c>
      <c r="T69">
        <v>0.42</v>
      </c>
      <c r="U69">
        <v>279.18</v>
      </c>
      <c r="V69">
        <v>18.1401</v>
      </c>
      <c r="W69">
        <v>42.179901999999998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9.0221999999999998</v>
      </c>
      <c r="AE69">
        <v>0</v>
      </c>
      <c r="AF69">
        <v>18.288</v>
      </c>
      <c r="AG69">
        <v>45.480800000000002</v>
      </c>
      <c r="AH69">
        <v>20.3216</v>
      </c>
      <c r="AI69">
        <v>0</v>
      </c>
      <c r="AJ69">
        <v>0</v>
      </c>
      <c r="AK69">
        <v>54.572499999999998</v>
      </c>
      <c r="AL69">
        <v>2.5564</v>
      </c>
      <c r="AM69">
        <v>0</v>
      </c>
      <c r="AN69">
        <v>0.60729</v>
      </c>
      <c r="AO69">
        <v>0</v>
      </c>
      <c r="AP69">
        <v>5.3802000000000003</v>
      </c>
      <c r="AQ69">
        <v>65.207999999999998</v>
      </c>
      <c r="AR69">
        <v>6.6239999999999997</v>
      </c>
      <c r="AS69">
        <v>10.492559999999999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77.74453299999999</v>
      </c>
      <c r="BA69">
        <f t="shared" si="4"/>
        <v>2627.0364350000004</v>
      </c>
      <c r="BB69">
        <v>66</v>
      </c>
      <c r="BD69">
        <v>5.34</v>
      </c>
      <c r="BE69">
        <v>1.92</v>
      </c>
      <c r="BF69">
        <v>2.25</v>
      </c>
      <c r="BG69">
        <v>1.79</v>
      </c>
      <c r="BH69">
        <v>4.2</v>
      </c>
      <c r="BI69">
        <v>1.33</v>
      </c>
      <c r="BJ69">
        <v>0.86</v>
      </c>
      <c r="BK69">
        <v>1.97</v>
      </c>
      <c r="BL69">
        <v>0</v>
      </c>
      <c r="BM69">
        <v>0.18</v>
      </c>
      <c r="BN69">
        <v>2.34</v>
      </c>
      <c r="BO69">
        <v>3.77</v>
      </c>
      <c r="BP69">
        <v>0.26</v>
      </c>
      <c r="BQ69">
        <v>2.0099999999999998</v>
      </c>
      <c r="BR69">
        <v>2.19</v>
      </c>
      <c r="BS69">
        <v>1.64</v>
      </c>
      <c r="BT69">
        <v>2.9693719999999999</v>
      </c>
      <c r="BU69">
        <v>1.342031</v>
      </c>
      <c r="BV69">
        <v>2.4601199999999999</v>
      </c>
      <c r="BW69">
        <v>1.5257000000000001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1.9378120000000001</v>
      </c>
      <c r="CM69">
        <v>3.5120239999999998</v>
      </c>
      <c r="CN69">
        <v>1.771482</v>
      </c>
      <c r="CO69">
        <v>4.2945000000000002</v>
      </c>
      <c r="CP69">
        <v>4.1165500000000002</v>
      </c>
      <c r="CQ69">
        <v>3.4356</v>
      </c>
      <c r="CR69">
        <v>0.85655999999999999</v>
      </c>
      <c r="CS69">
        <v>2.79379</v>
      </c>
      <c r="CT69">
        <v>0</v>
      </c>
      <c r="CU69">
        <v>0.4158</v>
      </c>
      <c r="CV69">
        <v>0.112</v>
      </c>
      <c r="CW69">
        <v>0.99528000000000005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77.74453299999999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685.22619999999995</v>
      </c>
      <c r="L70">
        <v>626.80499999999995</v>
      </c>
      <c r="M70">
        <v>92.92</v>
      </c>
      <c r="N70">
        <v>119.15625</v>
      </c>
      <c r="O70">
        <v>124.7899</v>
      </c>
      <c r="P70">
        <v>122.99679999999999</v>
      </c>
      <c r="Q70">
        <v>21.5626</v>
      </c>
      <c r="R70">
        <v>41.7316</v>
      </c>
      <c r="S70">
        <v>26.042400000000001</v>
      </c>
      <c r="T70">
        <v>0.42</v>
      </c>
      <c r="U70">
        <v>279.18</v>
      </c>
      <c r="V70">
        <v>18.1401</v>
      </c>
      <c r="W70">
        <v>42.186500000000002</v>
      </c>
      <c r="X70">
        <v>98.34</v>
      </c>
      <c r="Y70">
        <v>0</v>
      </c>
      <c r="Z70">
        <v>0</v>
      </c>
      <c r="AA70">
        <v>0</v>
      </c>
      <c r="AB70">
        <v>2.7759999999999998</v>
      </c>
      <c r="AC70">
        <v>10.02744</v>
      </c>
      <c r="AD70">
        <v>9.4322999999999997</v>
      </c>
      <c r="AE70">
        <v>17.011199999999999</v>
      </c>
      <c r="AF70">
        <v>18.288</v>
      </c>
      <c r="AG70">
        <v>45.480800000000002</v>
      </c>
      <c r="AH70">
        <v>43.965000000000003</v>
      </c>
      <c r="AI70">
        <v>0</v>
      </c>
      <c r="AJ70">
        <v>0</v>
      </c>
      <c r="AK70">
        <v>54.572499999999998</v>
      </c>
      <c r="AL70">
        <v>2.5564</v>
      </c>
      <c r="AM70">
        <v>0</v>
      </c>
      <c r="AN70">
        <v>0.60729</v>
      </c>
      <c r="AO70">
        <v>0</v>
      </c>
      <c r="AP70">
        <v>5.3802000000000003</v>
      </c>
      <c r="AQ70">
        <v>65.207999999999998</v>
      </c>
      <c r="AR70">
        <v>6.6239999999999997</v>
      </c>
      <c r="AS70">
        <v>10.492559999999999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78.47013299999999</v>
      </c>
      <c r="BA70">
        <f t="shared" si="4"/>
        <v>2681.6367729999997</v>
      </c>
      <c r="BB70">
        <v>67</v>
      </c>
      <c r="BD70">
        <v>5.34</v>
      </c>
      <c r="BE70">
        <v>1.92</v>
      </c>
      <c r="BF70">
        <v>2.25</v>
      </c>
      <c r="BG70">
        <v>1.79</v>
      </c>
      <c r="BH70">
        <v>4.2</v>
      </c>
      <c r="BI70">
        <v>1.33</v>
      </c>
      <c r="BJ70">
        <v>0.86</v>
      </c>
      <c r="BK70">
        <v>1.97</v>
      </c>
      <c r="BL70">
        <v>0</v>
      </c>
      <c r="BM70">
        <v>0.18</v>
      </c>
      <c r="BN70">
        <v>2.34</v>
      </c>
      <c r="BO70">
        <v>3.77</v>
      </c>
      <c r="BP70">
        <v>0.26</v>
      </c>
      <c r="BQ70">
        <v>2.0099999999999998</v>
      </c>
      <c r="BR70">
        <v>2.19</v>
      </c>
      <c r="BS70">
        <v>1.64</v>
      </c>
      <c r="BT70">
        <v>2.9693719999999999</v>
      </c>
      <c r="BU70">
        <v>1.342031</v>
      </c>
      <c r="BV70">
        <v>2.4601199999999999</v>
      </c>
      <c r="BW70">
        <v>1.5257000000000001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1.9378120000000001</v>
      </c>
      <c r="CM70">
        <v>3.5120239999999998</v>
      </c>
      <c r="CN70">
        <v>1.771482</v>
      </c>
      <c r="CO70">
        <v>4.2945000000000002</v>
      </c>
      <c r="CP70">
        <v>4.1165500000000002</v>
      </c>
      <c r="CQ70">
        <v>3.4356</v>
      </c>
      <c r="CR70">
        <v>0.85655999999999999</v>
      </c>
      <c r="CS70">
        <v>2.79379</v>
      </c>
      <c r="CT70">
        <v>6.9000000000000006E-2</v>
      </c>
      <c r="CU70">
        <v>0.83160000000000001</v>
      </c>
      <c r="CV70">
        <v>0.3528</v>
      </c>
      <c r="CW70">
        <v>0.99528000000000005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78.47013299999999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685.22619999999995</v>
      </c>
      <c r="L71">
        <v>626.80499999999995</v>
      </c>
      <c r="M71">
        <v>92.92</v>
      </c>
      <c r="N71">
        <v>119.15625</v>
      </c>
      <c r="O71">
        <v>124.7899</v>
      </c>
      <c r="P71">
        <v>122.99679999999999</v>
      </c>
      <c r="Q71">
        <v>21.5626</v>
      </c>
      <c r="R71">
        <v>41.7316</v>
      </c>
      <c r="S71">
        <v>26.042400000000001</v>
      </c>
      <c r="T71">
        <v>0.42</v>
      </c>
      <c r="U71">
        <v>279.18</v>
      </c>
      <c r="V71">
        <v>18.1401</v>
      </c>
      <c r="W71">
        <v>42.186500000000002</v>
      </c>
      <c r="X71">
        <v>98.34</v>
      </c>
      <c r="Y71">
        <v>0</v>
      </c>
      <c r="Z71">
        <v>0</v>
      </c>
      <c r="AA71">
        <v>3.7919999999999998</v>
      </c>
      <c r="AB71">
        <v>13.602399999999999</v>
      </c>
      <c r="AC71">
        <v>10.02744</v>
      </c>
      <c r="AD71">
        <v>18.864599999999999</v>
      </c>
      <c r="AE71">
        <v>34.022399999999998</v>
      </c>
      <c r="AF71">
        <v>27.431999999999999</v>
      </c>
      <c r="AG71">
        <v>45.480800000000002</v>
      </c>
      <c r="AH71">
        <v>68.39</v>
      </c>
      <c r="AI71">
        <v>0</v>
      </c>
      <c r="AJ71">
        <v>0</v>
      </c>
      <c r="AK71">
        <v>54.572499999999998</v>
      </c>
      <c r="AL71">
        <v>2.5564</v>
      </c>
      <c r="AM71">
        <v>2.758</v>
      </c>
      <c r="AN71">
        <v>0.60729</v>
      </c>
      <c r="AO71">
        <v>0</v>
      </c>
      <c r="AP71">
        <v>5.3802000000000003</v>
      </c>
      <c r="AQ71">
        <v>65.207999999999998</v>
      </c>
      <c r="AR71">
        <v>8.2799999999999994</v>
      </c>
      <c r="AS71">
        <v>10.492559999999999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79.097060999999982</v>
      </c>
      <c r="BA71">
        <f t="shared" si="4"/>
        <v>2761.3086009999997</v>
      </c>
      <c r="BB71">
        <v>68</v>
      </c>
      <c r="BD71">
        <v>5.34</v>
      </c>
      <c r="BE71">
        <v>1.92</v>
      </c>
      <c r="BF71">
        <v>2.25</v>
      </c>
      <c r="BG71">
        <v>1.79</v>
      </c>
      <c r="BH71">
        <v>4.2</v>
      </c>
      <c r="BI71">
        <v>1.33</v>
      </c>
      <c r="BJ71">
        <v>0.86</v>
      </c>
      <c r="BK71">
        <v>1.97</v>
      </c>
      <c r="BL71">
        <v>0</v>
      </c>
      <c r="BM71">
        <v>0.18</v>
      </c>
      <c r="BN71">
        <v>2.34</v>
      </c>
      <c r="BO71">
        <v>3.77</v>
      </c>
      <c r="BP71">
        <v>0.26</v>
      </c>
      <c r="BQ71">
        <v>2.0099999999999998</v>
      </c>
      <c r="BR71">
        <v>2.19</v>
      </c>
      <c r="BS71">
        <v>1.64</v>
      </c>
      <c r="BT71">
        <v>2.9693719999999999</v>
      </c>
      <c r="BU71">
        <v>1.342031</v>
      </c>
      <c r="BV71">
        <v>2.4601199999999999</v>
      </c>
      <c r="BW71">
        <v>1.5257000000000001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1.9378120000000001</v>
      </c>
      <c r="CM71">
        <v>3.5120239999999998</v>
      </c>
      <c r="CN71">
        <v>1.771482</v>
      </c>
      <c r="CO71">
        <v>4.2945000000000002</v>
      </c>
      <c r="CP71">
        <v>4.1165500000000002</v>
      </c>
      <c r="CQ71">
        <v>3.4356</v>
      </c>
      <c r="CR71">
        <v>0.85655999999999999</v>
      </c>
      <c r="CS71">
        <v>2.79379</v>
      </c>
      <c r="CT71">
        <v>0.49992799999999998</v>
      </c>
      <c r="CU71">
        <v>0.83160000000000001</v>
      </c>
      <c r="CV71">
        <v>0.54879999999999995</v>
      </c>
      <c r="CW71">
        <v>0.99528000000000005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79.097060999999982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685.22619999999995</v>
      </c>
      <c r="L72">
        <v>626.80499999999995</v>
      </c>
      <c r="M72">
        <v>92.92</v>
      </c>
      <c r="N72">
        <v>119.15625</v>
      </c>
      <c r="O72">
        <v>124.7899</v>
      </c>
      <c r="P72">
        <v>122.99679999999999</v>
      </c>
      <c r="Q72">
        <v>21.5626</v>
      </c>
      <c r="R72">
        <v>41.7316</v>
      </c>
      <c r="S72">
        <v>26.042400000000001</v>
      </c>
      <c r="T72">
        <v>0.42</v>
      </c>
      <c r="U72">
        <v>279.18</v>
      </c>
      <c r="V72">
        <v>18.1401</v>
      </c>
      <c r="W72">
        <v>42.186500000000002</v>
      </c>
      <c r="X72">
        <v>98.34</v>
      </c>
      <c r="Y72">
        <v>0</v>
      </c>
      <c r="Z72">
        <v>2.2000000000000002</v>
      </c>
      <c r="AA72">
        <v>17.774999999999999</v>
      </c>
      <c r="AB72">
        <v>27.343599999999999</v>
      </c>
      <c r="AC72">
        <v>20.074670999999999</v>
      </c>
      <c r="AD72">
        <v>28.296900000000001</v>
      </c>
      <c r="AE72">
        <v>34.022399999999998</v>
      </c>
      <c r="AF72">
        <v>27.431999999999999</v>
      </c>
      <c r="AG72">
        <v>45.480800000000002</v>
      </c>
      <c r="AH72">
        <v>93.792000000000002</v>
      </c>
      <c r="AI72">
        <v>3.9569999999999999</v>
      </c>
      <c r="AJ72">
        <v>0</v>
      </c>
      <c r="AK72">
        <v>54.572499999999998</v>
      </c>
      <c r="AL72">
        <v>2.5564</v>
      </c>
      <c r="AM72">
        <v>5.1022999999999996</v>
      </c>
      <c r="AN72">
        <v>0.60729</v>
      </c>
      <c r="AO72">
        <v>0</v>
      </c>
      <c r="AP72">
        <v>5.3802000000000003</v>
      </c>
      <c r="AQ72">
        <v>65.207999999999998</v>
      </c>
      <c r="AR72">
        <v>8.2799999999999994</v>
      </c>
      <c r="AS72">
        <v>10.492559999999999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79.613660999999993</v>
      </c>
      <c r="BA72">
        <f t="shared" si="4"/>
        <v>2842.9322319999997</v>
      </c>
      <c r="BB72">
        <v>69</v>
      </c>
      <c r="BD72">
        <v>5.34</v>
      </c>
      <c r="BE72">
        <v>1.92</v>
      </c>
      <c r="BF72">
        <v>2.25</v>
      </c>
      <c r="BG72">
        <v>1.79</v>
      </c>
      <c r="BH72">
        <v>4.2</v>
      </c>
      <c r="BI72">
        <v>1.33</v>
      </c>
      <c r="BJ72">
        <v>0.86</v>
      </c>
      <c r="BK72">
        <v>1.97</v>
      </c>
      <c r="BL72">
        <v>0</v>
      </c>
      <c r="BM72">
        <v>0.18</v>
      </c>
      <c r="BN72">
        <v>2.34</v>
      </c>
      <c r="BO72">
        <v>3.77</v>
      </c>
      <c r="BP72">
        <v>0.26</v>
      </c>
      <c r="BQ72">
        <v>2.0099999999999998</v>
      </c>
      <c r="BR72">
        <v>2.19</v>
      </c>
      <c r="BS72">
        <v>1.64</v>
      </c>
      <c r="BT72">
        <v>2.9693719999999999</v>
      </c>
      <c r="BU72">
        <v>1.342031</v>
      </c>
      <c r="BV72">
        <v>2.4601199999999999</v>
      </c>
      <c r="BW72">
        <v>1.5257000000000001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1.9378120000000001</v>
      </c>
      <c r="CM72">
        <v>3.5120239999999998</v>
      </c>
      <c r="CN72">
        <v>1.771482</v>
      </c>
      <c r="CO72">
        <v>4.2945000000000002</v>
      </c>
      <c r="CP72">
        <v>4.1165500000000002</v>
      </c>
      <c r="CQ72">
        <v>3.4356</v>
      </c>
      <c r="CR72">
        <v>0.85655999999999999</v>
      </c>
      <c r="CS72">
        <v>2.79379</v>
      </c>
      <c r="CT72">
        <v>0.49992799999999998</v>
      </c>
      <c r="CU72">
        <v>1.1466000000000001</v>
      </c>
      <c r="CV72">
        <v>0.75039999999999996</v>
      </c>
      <c r="CW72">
        <v>0.99528000000000005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79.613660999999993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685.22619999999995</v>
      </c>
      <c r="L73">
        <v>626.80499999999995</v>
      </c>
      <c r="M73">
        <v>92.92</v>
      </c>
      <c r="N73">
        <v>119.15625</v>
      </c>
      <c r="O73">
        <v>124.7899</v>
      </c>
      <c r="P73">
        <v>122.99679999999999</v>
      </c>
      <c r="Q73">
        <v>21.5626</v>
      </c>
      <c r="R73">
        <v>41.7316</v>
      </c>
      <c r="S73">
        <v>26.042400000000001</v>
      </c>
      <c r="T73">
        <v>0.42</v>
      </c>
      <c r="U73">
        <v>279.18</v>
      </c>
      <c r="V73">
        <v>18.1401</v>
      </c>
      <c r="W73">
        <v>43.539054</v>
      </c>
      <c r="X73">
        <v>98.34</v>
      </c>
      <c r="Y73">
        <v>0</v>
      </c>
      <c r="Z73">
        <v>13.1076</v>
      </c>
      <c r="AA73">
        <v>28.09872</v>
      </c>
      <c r="AB73">
        <v>27.426880000000001</v>
      </c>
      <c r="AC73">
        <v>20.054880000000001</v>
      </c>
      <c r="AD73">
        <v>28.296900000000001</v>
      </c>
      <c r="AE73">
        <v>51.166499999999999</v>
      </c>
      <c r="AF73">
        <v>30.784800000000001</v>
      </c>
      <c r="AG73">
        <v>45.480800000000002</v>
      </c>
      <c r="AH73">
        <v>131.89500000000001</v>
      </c>
      <c r="AI73">
        <v>17.146999999999998</v>
      </c>
      <c r="AJ73">
        <v>0</v>
      </c>
      <c r="AK73">
        <v>54.572499999999998</v>
      </c>
      <c r="AL73">
        <v>2.5564</v>
      </c>
      <c r="AM73">
        <v>9.6530000000000005</v>
      </c>
      <c r="AN73">
        <v>0.60729</v>
      </c>
      <c r="AO73">
        <v>0</v>
      </c>
      <c r="AP73">
        <v>1.1529</v>
      </c>
      <c r="AQ73">
        <v>65.207999999999998</v>
      </c>
      <c r="AR73">
        <v>27.6</v>
      </c>
      <c r="AS73">
        <v>8.0711999999999993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80.146091999999982</v>
      </c>
      <c r="BA73">
        <f t="shared" si="4"/>
        <v>2955.1239659999992</v>
      </c>
      <c r="BB73">
        <v>70</v>
      </c>
      <c r="BD73">
        <v>5.34</v>
      </c>
      <c r="BE73">
        <v>1.92</v>
      </c>
      <c r="BF73">
        <v>2.25</v>
      </c>
      <c r="BG73">
        <v>1.79</v>
      </c>
      <c r="BH73">
        <v>4.2</v>
      </c>
      <c r="BI73">
        <v>1.33</v>
      </c>
      <c r="BJ73">
        <v>0.86</v>
      </c>
      <c r="BK73">
        <v>1.97</v>
      </c>
      <c r="BL73">
        <v>0</v>
      </c>
      <c r="BM73">
        <v>0.17</v>
      </c>
      <c r="BN73">
        <v>2.34</v>
      </c>
      <c r="BO73">
        <v>3.77</v>
      </c>
      <c r="BP73">
        <v>0.26</v>
      </c>
      <c r="BQ73">
        <v>2.0099999999999998</v>
      </c>
      <c r="BR73">
        <v>2.19</v>
      </c>
      <c r="BS73">
        <v>1.64</v>
      </c>
      <c r="BT73">
        <v>2.9693719999999999</v>
      </c>
      <c r="BU73">
        <v>1.342031</v>
      </c>
      <c r="BV73">
        <v>2.4601199999999999</v>
      </c>
      <c r="BW73">
        <v>1.662131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1.9378120000000001</v>
      </c>
      <c r="CM73">
        <v>3.5120239999999998</v>
      </c>
      <c r="CN73">
        <v>1.771482</v>
      </c>
      <c r="CO73">
        <v>4.2945000000000002</v>
      </c>
      <c r="CP73">
        <v>4.1165500000000002</v>
      </c>
      <c r="CQ73">
        <v>3.4356</v>
      </c>
      <c r="CR73">
        <v>0.85655999999999999</v>
      </c>
      <c r="CS73">
        <v>2.79379</v>
      </c>
      <c r="CT73">
        <v>0.49992799999999998</v>
      </c>
      <c r="CU73">
        <v>1.2474000000000001</v>
      </c>
      <c r="CV73">
        <v>1.0556000000000001</v>
      </c>
      <c r="CW73">
        <v>0.99528000000000005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80.146091999999982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685.22619999999995</v>
      </c>
      <c r="L74">
        <v>626.80499999999995</v>
      </c>
      <c r="M74">
        <v>92.92</v>
      </c>
      <c r="N74">
        <v>119.15625</v>
      </c>
      <c r="O74">
        <v>124.7899</v>
      </c>
      <c r="P74">
        <v>122.99679999999999</v>
      </c>
      <c r="Q74">
        <v>21.5626</v>
      </c>
      <c r="R74">
        <v>41.7316</v>
      </c>
      <c r="S74">
        <v>26.042400000000001</v>
      </c>
      <c r="T74">
        <v>0.42</v>
      </c>
      <c r="U74">
        <v>279.18</v>
      </c>
      <c r="V74">
        <v>18.1401</v>
      </c>
      <c r="W74">
        <v>43.704000000000001</v>
      </c>
      <c r="X74">
        <v>98.34</v>
      </c>
      <c r="Y74">
        <v>0</v>
      </c>
      <c r="Z74">
        <v>13.1076</v>
      </c>
      <c r="AA74">
        <v>28.09872</v>
      </c>
      <c r="AB74">
        <v>27.426880000000001</v>
      </c>
      <c r="AC74">
        <v>30.082319999999999</v>
      </c>
      <c r="AD74">
        <v>28.296900000000001</v>
      </c>
      <c r="AE74">
        <v>51.209028000000004</v>
      </c>
      <c r="AF74">
        <v>30.784800000000001</v>
      </c>
      <c r="AG74">
        <v>45.480800000000002</v>
      </c>
      <c r="AH74">
        <v>144.79140000000001</v>
      </c>
      <c r="AI74">
        <v>17.146999999999998</v>
      </c>
      <c r="AJ74">
        <v>0</v>
      </c>
      <c r="AK74">
        <v>54.572499999999998</v>
      </c>
      <c r="AL74">
        <v>2.5564</v>
      </c>
      <c r="AM74">
        <v>16.38252</v>
      </c>
      <c r="AN74">
        <v>0.60729</v>
      </c>
      <c r="AO74">
        <v>0</v>
      </c>
      <c r="AP74">
        <v>1.1529</v>
      </c>
      <c r="AQ74">
        <v>65.207999999999998</v>
      </c>
      <c r="AR74">
        <v>27.6</v>
      </c>
      <c r="AS74">
        <v>8.0711999999999993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80.438530999999983</v>
      </c>
      <c r="BA74">
        <f t="shared" si="4"/>
        <v>2985.277239</v>
      </c>
      <c r="BB74">
        <v>71</v>
      </c>
      <c r="BD74">
        <v>5.34</v>
      </c>
      <c r="BE74">
        <v>1.92</v>
      </c>
      <c r="BF74">
        <v>2.25</v>
      </c>
      <c r="BG74">
        <v>1.79</v>
      </c>
      <c r="BH74">
        <v>4.2</v>
      </c>
      <c r="BI74">
        <v>1.33</v>
      </c>
      <c r="BJ74">
        <v>0.86</v>
      </c>
      <c r="BK74">
        <v>1.97</v>
      </c>
      <c r="BL74">
        <v>0</v>
      </c>
      <c r="BM74">
        <v>0.17</v>
      </c>
      <c r="BN74">
        <v>2.34</v>
      </c>
      <c r="BO74">
        <v>3.77</v>
      </c>
      <c r="BP74">
        <v>0.26</v>
      </c>
      <c r="BQ74">
        <v>2.0099999999999998</v>
      </c>
      <c r="BR74">
        <v>2.19</v>
      </c>
      <c r="BS74">
        <v>1.64</v>
      </c>
      <c r="BT74">
        <v>2.9693719999999999</v>
      </c>
      <c r="BU74">
        <v>1.342031</v>
      </c>
      <c r="BV74">
        <v>2.4601199999999999</v>
      </c>
      <c r="BW74">
        <v>1.8677699999999999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1.9378120000000001</v>
      </c>
      <c r="CM74">
        <v>3.5120239999999998</v>
      </c>
      <c r="CN74">
        <v>1.771482</v>
      </c>
      <c r="CO74">
        <v>4.2945000000000002</v>
      </c>
      <c r="CP74">
        <v>4.1165500000000002</v>
      </c>
      <c r="CQ74">
        <v>3.4356</v>
      </c>
      <c r="CR74">
        <v>0.85655999999999999</v>
      </c>
      <c r="CS74">
        <v>2.79379</v>
      </c>
      <c r="CT74">
        <v>0.49992799999999998</v>
      </c>
      <c r="CU74">
        <v>1.2474000000000001</v>
      </c>
      <c r="CV74">
        <v>1.1424000000000001</v>
      </c>
      <c r="CW74">
        <v>0.99528000000000005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80.438530999999983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685.22619999999995</v>
      </c>
      <c r="L75">
        <v>626.80499999999995</v>
      </c>
      <c r="M75">
        <v>92.92</v>
      </c>
      <c r="N75">
        <v>119.15625</v>
      </c>
      <c r="O75">
        <v>124.7899</v>
      </c>
      <c r="P75">
        <v>122.99679999999999</v>
      </c>
      <c r="Q75">
        <v>21.5626</v>
      </c>
      <c r="R75">
        <v>41.7316</v>
      </c>
      <c r="S75">
        <v>26.042400000000001</v>
      </c>
      <c r="T75">
        <v>0.45916699999999999</v>
      </c>
      <c r="U75">
        <v>279.18</v>
      </c>
      <c r="V75">
        <v>18.1401</v>
      </c>
      <c r="W75">
        <v>43.704000000000001</v>
      </c>
      <c r="X75">
        <v>98.34</v>
      </c>
      <c r="Y75">
        <v>0</v>
      </c>
      <c r="Z75">
        <v>13.1076</v>
      </c>
      <c r="AA75">
        <v>28.09872</v>
      </c>
      <c r="AB75">
        <v>27.426880000000001</v>
      </c>
      <c r="AC75">
        <v>30.082319999999999</v>
      </c>
      <c r="AD75">
        <v>28.296900000000001</v>
      </c>
      <c r="AE75">
        <v>51.209028000000004</v>
      </c>
      <c r="AF75">
        <v>30.784800000000001</v>
      </c>
      <c r="AG75">
        <v>45.480800000000002</v>
      </c>
      <c r="AH75">
        <v>144.79140000000001</v>
      </c>
      <c r="AI75">
        <v>17.146999999999998</v>
      </c>
      <c r="AJ75">
        <v>0</v>
      </c>
      <c r="AK75">
        <v>54.572499999999998</v>
      </c>
      <c r="AL75">
        <v>2.5564</v>
      </c>
      <c r="AM75">
        <v>16.38252</v>
      </c>
      <c r="AN75">
        <v>0.60729</v>
      </c>
      <c r="AO75">
        <v>0</v>
      </c>
      <c r="AP75">
        <v>1.1529</v>
      </c>
      <c r="AQ75">
        <v>65.207999999999998</v>
      </c>
      <c r="AR75">
        <v>8.8320000000000007</v>
      </c>
      <c r="AS75">
        <v>10.492559999999999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80.513415999999978</v>
      </c>
      <c r="BA75">
        <f t="shared" si="4"/>
        <v>2969.0446510000002</v>
      </c>
      <c r="BB75">
        <v>72</v>
      </c>
      <c r="BD75">
        <v>5.34</v>
      </c>
      <c r="BE75">
        <v>1.92</v>
      </c>
      <c r="BF75">
        <v>2.25</v>
      </c>
      <c r="BG75">
        <v>1.79</v>
      </c>
      <c r="BH75">
        <v>4.2</v>
      </c>
      <c r="BI75">
        <v>1.33</v>
      </c>
      <c r="BJ75">
        <v>0.86</v>
      </c>
      <c r="BK75">
        <v>1.97</v>
      </c>
      <c r="BL75">
        <v>0</v>
      </c>
      <c r="BM75">
        <v>0.17</v>
      </c>
      <c r="BN75">
        <v>2.34</v>
      </c>
      <c r="BO75">
        <v>3.77</v>
      </c>
      <c r="BP75">
        <v>0.26</v>
      </c>
      <c r="BQ75">
        <v>2.0099999999999998</v>
      </c>
      <c r="BR75">
        <v>2.19</v>
      </c>
      <c r="BS75">
        <v>1.64</v>
      </c>
      <c r="BT75">
        <v>2.9693719999999999</v>
      </c>
      <c r="BU75">
        <v>1.342031</v>
      </c>
      <c r="BV75">
        <v>2.4601199999999999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1.9378120000000001</v>
      </c>
      <c r="CM75">
        <v>3.5120239999999998</v>
      </c>
      <c r="CN75">
        <v>1.771482</v>
      </c>
      <c r="CO75">
        <v>4.2945000000000002</v>
      </c>
      <c r="CP75">
        <v>4.1165500000000002</v>
      </c>
      <c r="CQ75">
        <v>3.4356</v>
      </c>
      <c r="CR75">
        <v>0.85655999999999999</v>
      </c>
      <c r="CS75">
        <v>2.79379</v>
      </c>
      <c r="CT75">
        <v>0.49992799999999998</v>
      </c>
      <c r="CU75">
        <v>1.2474000000000001</v>
      </c>
      <c r="CV75">
        <v>1.1424000000000001</v>
      </c>
      <c r="CW75">
        <v>0.99528000000000005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80.513415999999978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685.22619999999995</v>
      </c>
      <c r="L76">
        <v>626.80499999999995</v>
      </c>
      <c r="M76">
        <v>92.92</v>
      </c>
      <c r="N76">
        <v>119.15625</v>
      </c>
      <c r="O76">
        <v>124.7899</v>
      </c>
      <c r="P76">
        <v>122.99679999999999</v>
      </c>
      <c r="Q76">
        <v>21.5626</v>
      </c>
      <c r="R76">
        <v>41.7316</v>
      </c>
      <c r="S76">
        <v>26.042400000000001</v>
      </c>
      <c r="T76">
        <v>0.479991</v>
      </c>
      <c r="U76">
        <v>279.18</v>
      </c>
      <c r="V76">
        <v>18.1401</v>
      </c>
      <c r="W76">
        <v>43.704000000000001</v>
      </c>
      <c r="X76">
        <v>98.34</v>
      </c>
      <c r="Y76">
        <v>0</v>
      </c>
      <c r="Z76">
        <v>13.1076</v>
      </c>
      <c r="AA76">
        <v>28.09872</v>
      </c>
      <c r="AB76">
        <v>27.426880000000001</v>
      </c>
      <c r="AC76">
        <v>30.082319999999999</v>
      </c>
      <c r="AD76">
        <v>28.296900000000001</v>
      </c>
      <c r="AE76">
        <v>51.209028000000004</v>
      </c>
      <c r="AF76">
        <v>30.784800000000001</v>
      </c>
      <c r="AG76">
        <v>45.480800000000002</v>
      </c>
      <c r="AH76">
        <v>136.78</v>
      </c>
      <c r="AI76">
        <v>17.146999999999998</v>
      </c>
      <c r="AJ76">
        <v>0</v>
      </c>
      <c r="AK76">
        <v>54.572499999999998</v>
      </c>
      <c r="AL76">
        <v>2.5564</v>
      </c>
      <c r="AM76">
        <v>16.38252</v>
      </c>
      <c r="AN76">
        <v>0.60729</v>
      </c>
      <c r="AO76">
        <v>0</v>
      </c>
      <c r="AP76">
        <v>1.1529</v>
      </c>
      <c r="AQ76">
        <v>65.207999999999998</v>
      </c>
      <c r="AR76">
        <v>4.4160000000000004</v>
      </c>
      <c r="AS76">
        <v>10.492559999999999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80.46581599999999</v>
      </c>
      <c r="BA76">
        <f t="shared" si="4"/>
        <v>2956.5904750000004</v>
      </c>
      <c r="BB76">
        <v>73</v>
      </c>
      <c r="BD76">
        <v>5.34</v>
      </c>
      <c r="BE76">
        <v>1.92</v>
      </c>
      <c r="BF76">
        <v>2.25</v>
      </c>
      <c r="BG76">
        <v>1.79</v>
      </c>
      <c r="BH76">
        <v>4.2</v>
      </c>
      <c r="BI76">
        <v>1.33</v>
      </c>
      <c r="BJ76">
        <v>0.86</v>
      </c>
      <c r="BK76">
        <v>1.97</v>
      </c>
      <c r="BL76">
        <v>0</v>
      </c>
      <c r="BM76">
        <v>0.17</v>
      </c>
      <c r="BN76">
        <v>2.34</v>
      </c>
      <c r="BO76">
        <v>3.77</v>
      </c>
      <c r="BP76">
        <v>0.26</v>
      </c>
      <c r="BQ76">
        <v>2.0099999999999998</v>
      </c>
      <c r="BR76">
        <v>2.19</v>
      </c>
      <c r="BS76">
        <v>1.64</v>
      </c>
      <c r="BT76">
        <v>2.9693719999999999</v>
      </c>
      <c r="BU76">
        <v>1.342031</v>
      </c>
      <c r="BV76">
        <v>2.4601199999999999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1.9378120000000001</v>
      </c>
      <c r="CM76">
        <v>3.5120239999999998</v>
      </c>
      <c r="CN76">
        <v>1.771482</v>
      </c>
      <c r="CO76">
        <v>4.2945000000000002</v>
      </c>
      <c r="CP76">
        <v>4.1165500000000002</v>
      </c>
      <c r="CQ76">
        <v>3.4356</v>
      </c>
      <c r="CR76">
        <v>0.85655999999999999</v>
      </c>
      <c r="CS76">
        <v>2.79379</v>
      </c>
      <c r="CT76">
        <v>0.49992799999999998</v>
      </c>
      <c r="CU76">
        <v>1.2474000000000001</v>
      </c>
      <c r="CV76">
        <v>1.0948</v>
      </c>
      <c r="CW76">
        <v>0.99528000000000005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80.46581599999999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685.22619999999995</v>
      </c>
      <c r="L77">
        <v>626.80499999999995</v>
      </c>
      <c r="M77">
        <v>92.92</v>
      </c>
      <c r="N77">
        <v>119.15625</v>
      </c>
      <c r="O77">
        <v>124.7899</v>
      </c>
      <c r="P77">
        <v>122.99679999999999</v>
      </c>
      <c r="Q77">
        <v>21.5626</v>
      </c>
      <c r="R77">
        <v>41.7316</v>
      </c>
      <c r="S77">
        <v>26.042400000000001</v>
      </c>
      <c r="T77">
        <v>0.48</v>
      </c>
      <c r="U77">
        <v>279.18</v>
      </c>
      <c r="V77">
        <v>18.1401</v>
      </c>
      <c r="W77">
        <v>43.704000000000001</v>
      </c>
      <c r="X77">
        <v>98.34</v>
      </c>
      <c r="Y77">
        <v>0</v>
      </c>
      <c r="Z77">
        <v>13.1076</v>
      </c>
      <c r="AA77">
        <v>28.09872</v>
      </c>
      <c r="AB77">
        <v>27.426880000000001</v>
      </c>
      <c r="AC77">
        <v>30.082319999999999</v>
      </c>
      <c r="AD77">
        <v>28.296900000000001</v>
      </c>
      <c r="AE77">
        <v>51.209028000000004</v>
      </c>
      <c r="AF77">
        <v>30.784800000000001</v>
      </c>
      <c r="AG77">
        <v>45.480800000000002</v>
      </c>
      <c r="AH77">
        <v>120.65949999999999</v>
      </c>
      <c r="AI77">
        <v>17.146999999999998</v>
      </c>
      <c r="AJ77">
        <v>0</v>
      </c>
      <c r="AK77">
        <v>54.572499999999998</v>
      </c>
      <c r="AL77">
        <v>2.5564</v>
      </c>
      <c r="AM77">
        <v>16.38252</v>
      </c>
      <c r="AN77">
        <v>0.60729</v>
      </c>
      <c r="AO77">
        <v>0</v>
      </c>
      <c r="AP77">
        <v>1.1529</v>
      </c>
      <c r="AQ77">
        <v>65.207999999999998</v>
      </c>
      <c r="AR77">
        <v>4.4160000000000004</v>
      </c>
      <c r="AS77">
        <v>10.492559999999999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80.397015999999979</v>
      </c>
      <c r="BA77">
        <f t="shared" si="4"/>
        <v>2940.4011840000007</v>
      </c>
      <c r="BB77">
        <v>74</v>
      </c>
      <c r="BD77">
        <v>5.34</v>
      </c>
      <c r="BE77">
        <v>1.92</v>
      </c>
      <c r="BF77">
        <v>2.25</v>
      </c>
      <c r="BG77">
        <v>1.79</v>
      </c>
      <c r="BH77">
        <v>4.2</v>
      </c>
      <c r="BI77">
        <v>1.39</v>
      </c>
      <c r="BJ77">
        <v>0.86</v>
      </c>
      <c r="BK77">
        <v>1.97</v>
      </c>
      <c r="BL77">
        <v>0</v>
      </c>
      <c r="BM77">
        <v>0.17</v>
      </c>
      <c r="BN77">
        <v>2.34</v>
      </c>
      <c r="BO77">
        <v>3.77</v>
      </c>
      <c r="BP77">
        <v>0.26</v>
      </c>
      <c r="BQ77">
        <v>2.0099999999999998</v>
      </c>
      <c r="BR77">
        <v>2.19</v>
      </c>
      <c r="BS77">
        <v>1.64</v>
      </c>
      <c r="BT77">
        <v>2.9693719999999999</v>
      </c>
      <c r="BU77">
        <v>1.342031</v>
      </c>
      <c r="BV77">
        <v>2.4601199999999999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1.9378120000000001</v>
      </c>
      <c r="CM77">
        <v>3.5120239999999998</v>
      </c>
      <c r="CN77">
        <v>1.771482</v>
      </c>
      <c r="CO77">
        <v>4.2945000000000002</v>
      </c>
      <c r="CP77">
        <v>4.1165500000000002</v>
      </c>
      <c r="CQ77">
        <v>3.4356</v>
      </c>
      <c r="CR77">
        <v>0.85655999999999999</v>
      </c>
      <c r="CS77">
        <v>2.79379</v>
      </c>
      <c r="CT77">
        <v>0.49992799999999998</v>
      </c>
      <c r="CU77">
        <v>1.2474000000000001</v>
      </c>
      <c r="CV77">
        <v>0.96599999999999997</v>
      </c>
      <c r="CW77">
        <v>0.99528000000000005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80.397015999999979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685.22619999999995</v>
      </c>
      <c r="L78">
        <v>626.80499999999995</v>
      </c>
      <c r="M78">
        <v>92.92</v>
      </c>
      <c r="N78">
        <v>119.15625</v>
      </c>
      <c r="O78">
        <v>124.7899</v>
      </c>
      <c r="P78">
        <v>122.99679999999999</v>
      </c>
      <c r="Q78">
        <v>21.5626</v>
      </c>
      <c r="R78">
        <v>41.7316</v>
      </c>
      <c r="S78">
        <v>26.042400000000001</v>
      </c>
      <c r="T78">
        <v>0.48</v>
      </c>
      <c r="U78">
        <v>279.18</v>
      </c>
      <c r="V78">
        <v>18.1401</v>
      </c>
      <c r="W78">
        <v>43.704000000000001</v>
      </c>
      <c r="X78">
        <v>98.34</v>
      </c>
      <c r="Y78">
        <v>0</v>
      </c>
      <c r="Z78">
        <v>11.66</v>
      </c>
      <c r="AA78">
        <v>17.774999999999999</v>
      </c>
      <c r="AB78">
        <v>27.426880000000001</v>
      </c>
      <c r="AC78">
        <v>20.074670999999999</v>
      </c>
      <c r="AD78">
        <v>28.296900000000001</v>
      </c>
      <c r="AE78">
        <v>51.209028000000004</v>
      </c>
      <c r="AF78">
        <v>30.784800000000001</v>
      </c>
      <c r="AG78">
        <v>45.480800000000002</v>
      </c>
      <c r="AH78">
        <v>96.527600000000007</v>
      </c>
      <c r="AI78">
        <v>17.146999999999998</v>
      </c>
      <c r="AJ78">
        <v>0</v>
      </c>
      <c r="AK78">
        <v>54.572499999999998</v>
      </c>
      <c r="AL78">
        <v>2.5564</v>
      </c>
      <c r="AM78">
        <v>16.38252</v>
      </c>
      <c r="AN78">
        <v>0.60729</v>
      </c>
      <c r="AO78">
        <v>0</v>
      </c>
      <c r="AP78">
        <v>1.1529</v>
      </c>
      <c r="AQ78">
        <v>65.207999999999998</v>
      </c>
      <c r="AR78">
        <v>4.4160000000000004</v>
      </c>
      <c r="AS78">
        <v>10.492559999999999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79.818015999999986</v>
      </c>
      <c r="BA78">
        <f t="shared" si="4"/>
        <v>2893.9113150000007</v>
      </c>
      <c r="BB78">
        <v>75</v>
      </c>
      <c r="BD78">
        <v>5.34</v>
      </c>
      <c r="BE78">
        <v>1.92</v>
      </c>
      <c r="BF78">
        <v>2.25</v>
      </c>
      <c r="BG78">
        <v>1.79</v>
      </c>
      <c r="BH78">
        <v>4.2</v>
      </c>
      <c r="BI78">
        <v>1.42</v>
      </c>
      <c r="BJ78">
        <v>0.86</v>
      </c>
      <c r="BK78">
        <v>1.97</v>
      </c>
      <c r="BL78">
        <v>0</v>
      </c>
      <c r="BM78">
        <v>0.17</v>
      </c>
      <c r="BN78">
        <v>2.34</v>
      </c>
      <c r="BO78">
        <v>3.77</v>
      </c>
      <c r="BP78">
        <v>0.26</v>
      </c>
      <c r="BQ78">
        <v>2.0099999999999998</v>
      </c>
      <c r="BR78">
        <v>2.19</v>
      </c>
      <c r="BS78">
        <v>1.64</v>
      </c>
      <c r="BT78">
        <v>2.9693719999999999</v>
      </c>
      <c r="BU78">
        <v>1.342031</v>
      </c>
      <c r="BV78">
        <v>2.4601199999999999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1.9378120000000001</v>
      </c>
      <c r="CM78">
        <v>3.5120239999999998</v>
      </c>
      <c r="CN78">
        <v>1.771482</v>
      </c>
      <c r="CO78">
        <v>4.2945000000000002</v>
      </c>
      <c r="CP78">
        <v>4.1165500000000002</v>
      </c>
      <c r="CQ78">
        <v>3.4356</v>
      </c>
      <c r="CR78">
        <v>0.85655999999999999</v>
      </c>
      <c r="CS78">
        <v>2.79379</v>
      </c>
      <c r="CT78">
        <v>0.49992799999999998</v>
      </c>
      <c r="CU78">
        <v>0.83160000000000001</v>
      </c>
      <c r="CV78">
        <v>0.77280000000000004</v>
      </c>
      <c r="CW78">
        <v>0.99528000000000005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79.818015999999986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685.22619999999995</v>
      </c>
      <c r="L79">
        <v>626.80499999999995</v>
      </c>
      <c r="M79">
        <v>92.92</v>
      </c>
      <c r="N79">
        <v>119.15625</v>
      </c>
      <c r="O79">
        <v>124.7899</v>
      </c>
      <c r="P79">
        <v>122.99679999999999</v>
      </c>
      <c r="Q79">
        <v>21.5626</v>
      </c>
      <c r="R79">
        <v>41.7316</v>
      </c>
      <c r="S79">
        <v>26.042400000000001</v>
      </c>
      <c r="T79">
        <v>0.48</v>
      </c>
      <c r="U79">
        <v>279.18</v>
      </c>
      <c r="V79">
        <v>18.1401</v>
      </c>
      <c r="W79">
        <v>44.812435000000001</v>
      </c>
      <c r="X79">
        <v>98.34</v>
      </c>
      <c r="Y79">
        <v>0</v>
      </c>
      <c r="Z79">
        <v>7.15</v>
      </c>
      <c r="AA79">
        <v>11.534000000000001</v>
      </c>
      <c r="AB79">
        <v>27.343599999999999</v>
      </c>
      <c r="AC79">
        <v>10.02744</v>
      </c>
      <c r="AD79">
        <v>28.296900000000001</v>
      </c>
      <c r="AE79">
        <v>51.209028000000004</v>
      </c>
      <c r="AF79">
        <v>18.491199999999999</v>
      </c>
      <c r="AG79">
        <v>45.480800000000002</v>
      </c>
      <c r="AH79">
        <v>72.395700000000005</v>
      </c>
      <c r="AI79">
        <v>3.9569999999999999</v>
      </c>
      <c r="AJ79">
        <v>0</v>
      </c>
      <c r="AK79">
        <v>54.572499999999998</v>
      </c>
      <c r="AL79">
        <v>2.5564</v>
      </c>
      <c r="AM79">
        <v>10.92168</v>
      </c>
      <c r="AN79">
        <v>0.60729</v>
      </c>
      <c r="AO79">
        <v>0</v>
      </c>
      <c r="AP79">
        <v>5.3802000000000003</v>
      </c>
      <c r="AQ79">
        <v>65.207999999999998</v>
      </c>
      <c r="AR79">
        <v>4.4160000000000004</v>
      </c>
      <c r="AS79">
        <v>10.492559999999999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79.614815999999976</v>
      </c>
      <c r="BA79">
        <f t="shared" si="4"/>
        <v>2823.0859990000004</v>
      </c>
      <c r="BB79">
        <v>76</v>
      </c>
      <c r="BD79">
        <v>5.34</v>
      </c>
      <c r="BE79">
        <v>1.92</v>
      </c>
      <c r="BF79">
        <v>2.25</v>
      </c>
      <c r="BG79">
        <v>1.79</v>
      </c>
      <c r="BH79">
        <v>4.2</v>
      </c>
      <c r="BI79">
        <v>1.43</v>
      </c>
      <c r="BJ79">
        <v>0.86</v>
      </c>
      <c r="BK79">
        <v>1.97</v>
      </c>
      <c r="BL79">
        <v>0</v>
      </c>
      <c r="BM79">
        <v>0.15</v>
      </c>
      <c r="BN79">
        <v>2.34</v>
      </c>
      <c r="BO79">
        <v>3.77</v>
      </c>
      <c r="BP79">
        <v>0.26</v>
      </c>
      <c r="BQ79">
        <v>2.0099999999999998</v>
      </c>
      <c r="BR79">
        <v>2.19</v>
      </c>
      <c r="BS79">
        <v>1.64</v>
      </c>
      <c r="BT79">
        <v>2.9693719999999999</v>
      </c>
      <c r="BU79">
        <v>1.342031</v>
      </c>
      <c r="BV79">
        <v>2.4601199999999999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1.9378120000000001</v>
      </c>
      <c r="CM79">
        <v>3.5120239999999998</v>
      </c>
      <c r="CN79">
        <v>1.771482</v>
      </c>
      <c r="CO79">
        <v>4.2945000000000002</v>
      </c>
      <c r="CP79">
        <v>4.1165500000000002</v>
      </c>
      <c r="CQ79">
        <v>3.4356</v>
      </c>
      <c r="CR79">
        <v>0.85655999999999999</v>
      </c>
      <c r="CS79">
        <v>2.79379</v>
      </c>
      <c r="CT79">
        <v>0.49992799999999998</v>
      </c>
      <c r="CU79">
        <v>0.83160000000000001</v>
      </c>
      <c r="CV79">
        <v>0.5796</v>
      </c>
      <c r="CW79">
        <v>0.99528000000000005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79.614815999999976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685.22619999999995</v>
      </c>
      <c r="L80">
        <v>626.80499999999995</v>
      </c>
      <c r="M80">
        <v>92.92</v>
      </c>
      <c r="N80">
        <v>119.15625</v>
      </c>
      <c r="O80">
        <v>124.7899</v>
      </c>
      <c r="P80">
        <v>122.99679999999999</v>
      </c>
      <c r="Q80">
        <v>21.5626</v>
      </c>
      <c r="R80">
        <v>41.7316</v>
      </c>
      <c r="S80">
        <v>26.042400000000001</v>
      </c>
      <c r="T80">
        <v>0.48</v>
      </c>
      <c r="U80">
        <v>279.18</v>
      </c>
      <c r="V80">
        <v>18.1401</v>
      </c>
      <c r="W80">
        <v>44.917999999999999</v>
      </c>
      <c r="X80">
        <v>98.34</v>
      </c>
      <c r="Y80">
        <v>0</v>
      </c>
      <c r="Z80">
        <v>6.5537999999999998</v>
      </c>
      <c r="AA80">
        <v>3.7919999999999998</v>
      </c>
      <c r="AB80">
        <v>13.602399999999999</v>
      </c>
      <c r="AC80">
        <v>10.02744</v>
      </c>
      <c r="AD80">
        <v>18.864599999999999</v>
      </c>
      <c r="AE80">
        <v>51.209028000000004</v>
      </c>
      <c r="AF80">
        <v>18.288</v>
      </c>
      <c r="AG80">
        <v>45.480800000000002</v>
      </c>
      <c r="AH80">
        <v>48.263800000000003</v>
      </c>
      <c r="AI80">
        <v>0</v>
      </c>
      <c r="AJ80">
        <v>0</v>
      </c>
      <c r="AK80">
        <v>54.572499999999998</v>
      </c>
      <c r="AL80">
        <v>2.5564</v>
      </c>
      <c r="AM80">
        <v>5.4608400000000001</v>
      </c>
      <c r="AN80">
        <v>0.60729</v>
      </c>
      <c r="AO80">
        <v>0</v>
      </c>
      <c r="AP80">
        <v>5.3802000000000003</v>
      </c>
      <c r="AQ80">
        <v>65.207999999999998</v>
      </c>
      <c r="AR80">
        <v>6.6239999999999997</v>
      </c>
      <c r="AS80">
        <v>10.492559999999999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78.980615999999984</v>
      </c>
      <c r="BA80">
        <f t="shared" si="4"/>
        <v>2759.5007240000009</v>
      </c>
      <c r="BB80">
        <v>77</v>
      </c>
      <c r="BD80">
        <v>5.34</v>
      </c>
      <c r="BE80">
        <v>1.92</v>
      </c>
      <c r="BF80">
        <v>2.25</v>
      </c>
      <c r="BG80">
        <v>1.79</v>
      </c>
      <c r="BH80">
        <v>4.2</v>
      </c>
      <c r="BI80">
        <v>1.43</v>
      </c>
      <c r="BJ80">
        <v>0.86</v>
      </c>
      <c r="BK80">
        <v>1.97</v>
      </c>
      <c r="BL80">
        <v>0</v>
      </c>
      <c r="BM80">
        <v>0.15</v>
      </c>
      <c r="BN80">
        <v>2.34</v>
      </c>
      <c r="BO80">
        <v>3.77</v>
      </c>
      <c r="BP80">
        <v>0.26</v>
      </c>
      <c r="BQ80">
        <v>2.0099999999999998</v>
      </c>
      <c r="BR80">
        <v>2.19</v>
      </c>
      <c r="BS80">
        <v>1.64</v>
      </c>
      <c r="BT80">
        <v>2.9693719999999999</v>
      </c>
      <c r="BU80">
        <v>1.342031</v>
      </c>
      <c r="BV80">
        <v>2.4601199999999999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1.9378120000000001</v>
      </c>
      <c r="CM80">
        <v>3.5120239999999998</v>
      </c>
      <c r="CN80">
        <v>1.771482</v>
      </c>
      <c r="CO80">
        <v>4.2945000000000002</v>
      </c>
      <c r="CP80">
        <v>4.1165500000000002</v>
      </c>
      <c r="CQ80">
        <v>3.4356</v>
      </c>
      <c r="CR80">
        <v>0.85655999999999999</v>
      </c>
      <c r="CS80">
        <v>2.79379</v>
      </c>
      <c r="CT80">
        <v>0.49992799999999998</v>
      </c>
      <c r="CU80">
        <v>0.3906</v>
      </c>
      <c r="CV80">
        <v>0.38640000000000002</v>
      </c>
      <c r="CW80">
        <v>0.99528000000000005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78.980615999999984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685.22619999999995</v>
      </c>
      <c r="L81">
        <v>626.80499999999995</v>
      </c>
      <c r="M81">
        <v>92.92</v>
      </c>
      <c r="N81">
        <v>119.15625</v>
      </c>
      <c r="O81">
        <v>124.7899</v>
      </c>
      <c r="P81">
        <v>122.99679999999999</v>
      </c>
      <c r="Q81">
        <v>21.5626</v>
      </c>
      <c r="R81">
        <v>41.7316</v>
      </c>
      <c r="S81">
        <v>26.042400000000001</v>
      </c>
      <c r="T81">
        <v>0.48</v>
      </c>
      <c r="U81">
        <v>279.18</v>
      </c>
      <c r="V81">
        <v>18.1401</v>
      </c>
      <c r="W81">
        <v>44.917999999999999</v>
      </c>
      <c r="X81">
        <v>98.34</v>
      </c>
      <c r="Y81">
        <v>0</v>
      </c>
      <c r="Z81">
        <v>6.5537999999999998</v>
      </c>
      <c r="AA81">
        <v>0</v>
      </c>
      <c r="AB81">
        <v>13.602399999999999</v>
      </c>
      <c r="AC81">
        <v>10.02744</v>
      </c>
      <c r="AD81">
        <v>9.4322999999999997</v>
      </c>
      <c r="AE81">
        <v>31.896000000000001</v>
      </c>
      <c r="AF81">
        <v>18.288</v>
      </c>
      <c r="AG81">
        <v>45.480800000000002</v>
      </c>
      <c r="AH81">
        <v>21.494</v>
      </c>
      <c r="AI81">
        <v>0</v>
      </c>
      <c r="AJ81">
        <v>0</v>
      </c>
      <c r="AK81">
        <v>54.572499999999998</v>
      </c>
      <c r="AL81">
        <v>2.5564</v>
      </c>
      <c r="AM81">
        <v>0.96530000000000005</v>
      </c>
      <c r="AN81">
        <v>0.60729</v>
      </c>
      <c r="AO81">
        <v>0</v>
      </c>
      <c r="AP81">
        <v>1.1529</v>
      </c>
      <c r="AQ81">
        <v>65.207999999999998</v>
      </c>
      <c r="AR81">
        <v>27.6</v>
      </c>
      <c r="AS81">
        <v>10.492559999999999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78.710415999999981</v>
      </c>
      <c r="BA81">
        <f t="shared" si="4"/>
        <v>2712.1765560000008</v>
      </c>
      <c r="BB81">
        <v>78</v>
      </c>
      <c r="BD81">
        <v>5.34</v>
      </c>
      <c r="BE81">
        <v>1.92</v>
      </c>
      <c r="BF81">
        <v>2.25</v>
      </c>
      <c r="BG81">
        <v>1.79</v>
      </c>
      <c r="BH81">
        <v>4.2</v>
      </c>
      <c r="BI81">
        <v>1.43</v>
      </c>
      <c r="BJ81">
        <v>0.86</v>
      </c>
      <c r="BK81">
        <v>1.97</v>
      </c>
      <c r="BL81">
        <v>0</v>
      </c>
      <c r="BM81">
        <v>0.15</v>
      </c>
      <c r="BN81">
        <v>2.34</v>
      </c>
      <c r="BO81">
        <v>3.77</v>
      </c>
      <c r="BP81">
        <v>0.26</v>
      </c>
      <c r="BQ81">
        <v>2.0099999999999998</v>
      </c>
      <c r="BR81">
        <v>2.19</v>
      </c>
      <c r="BS81">
        <v>1.64</v>
      </c>
      <c r="BT81">
        <v>2.9693719999999999</v>
      </c>
      <c r="BU81">
        <v>1.342031</v>
      </c>
      <c r="BV81">
        <v>2.4601199999999999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1.9378120000000001</v>
      </c>
      <c r="CM81">
        <v>3.5120239999999998</v>
      </c>
      <c r="CN81">
        <v>1.771482</v>
      </c>
      <c r="CO81">
        <v>4.2945000000000002</v>
      </c>
      <c r="CP81">
        <v>4.1165500000000002</v>
      </c>
      <c r="CQ81">
        <v>3.4356</v>
      </c>
      <c r="CR81">
        <v>0.85655999999999999</v>
      </c>
      <c r="CS81">
        <v>2.79379</v>
      </c>
      <c r="CT81">
        <v>0.49992799999999998</v>
      </c>
      <c r="CU81">
        <v>0.33600000000000002</v>
      </c>
      <c r="CV81">
        <v>0.17080000000000001</v>
      </c>
      <c r="CW81">
        <v>0.99528000000000005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78.710415999999981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685.22619999999995</v>
      </c>
      <c r="L82">
        <v>626.80499999999995</v>
      </c>
      <c r="M82">
        <v>92.92</v>
      </c>
      <c r="N82">
        <v>119.15625</v>
      </c>
      <c r="O82">
        <v>124.7899</v>
      </c>
      <c r="P82">
        <v>122.99679999999999</v>
      </c>
      <c r="Q82">
        <v>21.5626</v>
      </c>
      <c r="R82">
        <v>41.7316</v>
      </c>
      <c r="S82">
        <v>26.042400000000001</v>
      </c>
      <c r="T82">
        <v>0.48</v>
      </c>
      <c r="U82">
        <v>279.18</v>
      </c>
      <c r="V82">
        <v>18.1401</v>
      </c>
      <c r="W82">
        <v>44.917999999999999</v>
      </c>
      <c r="X82">
        <v>98.34</v>
      </c>
      <c r="Y82">
        <v>0</v>
      </c>
      <c r="Z82">
        <v>6.5537999999999998</v>
      </c>
      <c r="AA82">
        <v>0</v>
      </c>
      <c r="AB82">
        <v>13.602399999999999</v>
      </c>
      <c r="AC82">
        <v>0</v>
      </c>
      <c r="AD82">
        <v>0</v>
      </c>
      <c r="AE82">
        <v>31.896000000000001</v>
      </c>
      <c r="AF82">
        <v>18.288</v>
      </c>
      <c r="AG82">
        <v>45.480800000000002</v>
      </c>
      <c r="AH82">
        <v>0</v>
      </c>
      <c r="AI82">
        <v>0</v>
      </c>
      <c r="AJ82">
        <v>0</v>
      </c>
      <c r="AK82">
        <v>54.572499999999998</v>
      </c>
      <c r="AL82">
        <v>2.5564</v>
      </c>
      <c r="AM82">
        <v>0</v>
      </c>
      <c r="AN82">
        <v>0.60729</v>
      </c>
      <c r="AO82">
        <v>0</v>
      </c>
      <c r="AP82">
        <v>1.1529</v>
      </c>
      <c r="AQ82">
        <v>65.207999999999998</v>
      </c>
      <c r="AR82">
        <v>27.6</v>
      </c>
      <c r="AS82">
        <v>10.492559999999999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78.539615999999981</v>
      </c>
      <c r="BA82">
        <f t="shared" si="4"/>
        <v>2670.0867160000012</v>
      </c>
      <c r="BB82">
        <v>79</v>
      </c>
      <c r="BD82">
        <v>5.34</v>
      </c>
      <c r="BE82">
        <v>1.92</v>
      </c>
      <c r="BF82">
        <v>2.25</v>
      </c>
      <c r="BG82">
        <v>1.79</v>
      </c>
      <c r="BH82">
        <v>4.2</v>
      </c>
      <c r="BI82">
        <v>1.43</v>
      </c>
      <c r="BJ82">
        <v>0.86</v>
      </c>
      <c r="BK82">
        <v>1.97</v>
      </c>
      <c r="BL82">
        <v>0</v>
      </c>
      <c r="BM82">
        <v>0.15</v>
      </c>
      <c r="BN82">
        <v>2.34</v>
      </c>
      <c r="BO82">
        <v>3.77</v>
      </c>
      <c r="BP82">
        <v>0.26</v>
      </c>
      <c r="BQ82">
        <v>2.0099999999999998</v>
      </c>
      <c r="BR82">
        <v>2.19</v>
      </c>
      <c r="BS82">
        <v>1.64</v>
      </c>
      <c r="BT82">
        <v>2.9693719999999999</v>
      </c>
      <c r="BU82">
        <v>1.342031</v>
      </c>
      <c r="BV82">
        <v>2.4601199999999999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1.9378120000000001</v>
      </c>
      <c r="CM82">
        <v>3.5120239999999998</v>
      </c>
      <c r="CN82">
        <v>1.771482</v>
      </c>
      <c r="CO82">
        <v>4.2945000000000002</v>
      </c>
      <c r="CP82">
        <v>4.1165500000000002</v>
      </c>
      <c r="CQ82">
        <v>3.4356</v>
      </c>
      <c r="CR82">
        <v>0.85655999999999999</v>
      </c>
      <c r="CS82">
        <v>2.79379</v>
      </c>
      <c r="CT82">
        <v>0.49992799999999998</v>
      </c>
      <c r="CU82">
        <v>0.33600000000000002</v>
      </c>
      <c r="CV82">
        <v>0</v>
      </c>
      <c r="CW82">
        <v>0.99528000000000005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78.539615999999981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685.22619999999995</v>
      </c>
      <c r="L83">
        <v>626.80499999999995</v>
      </c>
      <c r="M83">
        <v>92.92</v>
      </c>
      <c r="N83">
        <v>119.15625</v>
      </c>
      <c r="O83">
        <v>124.7899</v>
      </c>
      <c r="P83">
        <v>122.99679999999999</v>
      </c>
      <c r="Q83">
        <v>21.5626</v>
      </c>
      <c r="R83">
        <v>41.7316</v>
      </c>
      <c r="S83">
        <v>26.042400000000001</v>
      </c>
      <c r="T83">
        <v>0.48</v>
      </c>
      <c r="U83">
        <v>279.18</v>
      </c>
      <c r="V83">
        <v>18.1401</v>
      </c>
      <c r="W83">
        <v>45.769120000000001</v>
      </c>
      <c r="X83">
        <v>98.34</v>
      </c>
      <c r="Y83">
        <v>0</v>
      </c>
      <c r="Z83">
        <v>1.1000000000000001</v>
      </c>
      <c r="AA83">
        <v>0</v>
      </c>
      <c r="AB83">
        <v>2.7759999999999998</v>
      </c>
      <c r="AC83">
        <v>0</v>
      </c>
      <c r="AD83">
        <v>0</v>
      </c>
      <c r="AE83">
        <v>15.948</v>
      </c>
      <c r="AF83">
        <v>18.288</v>
      </c>
      <c r="AG83">
        <v>45.480800000000002</v>
      </c>
      <c r="AH83">
        <v>0</v>
      </c>
      <c r="AI83">
        <v>0</v>
      </c>
      <c r="AJ83">
        <v>0</v>
      </c>
      <c r="AK83">
        <v>54.572499999999998</v>
      </c>
      <c r="AL83">
        <v>2.5564</v>
      </c>
      <c r="AM83">
        <v>0</v>
      </c>
      <c r="AN83">
        <v>0.60729</v>
      </c>
      <c r="AO83">
        <v>0</v>
      </c>
      <c r="AP83">
        <v>1.1529</v>
      </c>
      <c r="AQ83">
        <v>65.207999999999998</v>
      </c>
      <c r="AR83">
        <v>11.04</v>
      </c>
      <c r="AS83">
        <v>5.3807999999999998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77.758887999999985</v>
      </c>
      <c r="BA83">
        <f t="shared" si="4"/>
        <v>2616.2571479999997</v>
      </c>
      <c r="BB83">
        <v>80</v>
      </c>
      <c r="BD83">
        <v>5.34</v>
      </c>
      <c r="BE83">
        <v>1.92</v>
      </c>
      <c r="BF83">
        <v>2.25</v>
      </c>
      <c r="BG83">
        <v>1.79</v>
      </c>
      <c r="BH83">
        <v>4.2</v>
      </c>
      <c r="BI83">
        <v>1.43</v>
      </c>
      <c r="BJ83">
        <v>0.86</v>
      </c>
      <c r="BK83">
        <v>1.97</v>
      </c>
      <c r="BL83">
        <v>0</v>
      </c>
      <c r="BM83">
        <v>0.15</v>
      </c>
      <c r="BN83">
        <v>2.34</v>
      </c>
      <c r="BO83">
        <v>3.77</v>
      </c>
      <c r="BP83">
        <v>0.26</v>
      </c>
      <c r="BQ83">
        <v>2.0099999999999998</v>
      </c>
      <c r="BR83">
        <v>2.19</v>
      </c>
      <c r="BS83">
        <v>1.64</v>
      </c>
      <c r="BT83">
        <v>2.9693719999999999</v>
      </c>
      <c r="BU83">
        <v>1.342031</v>
      </c>
      <c r="BV83">
        <v>2.4601199999999999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1.9378120000000001</v>
      </c>
      <c r="CM83">
        <v>3.5120239999999998</v>
      </c>
      <c r="CN83">
        <v>1.771482</v>
      </c>
      <c r="CO83">
        <v>4.2945000000000002</v>
      </c>
      <c r="CP83">
        <v>4.1165500000000002</v>
      </c>
      <c r="CQ83">
        <v>3.4356</v>
      </c>
      <c r="CR83">
        <v>0.85655999999999999</v>
      </c>
      <c r="CS83">
        <v>2.79379</v>
      </c>
      <c r="CT83">
        <v>5.5199999999999999E-2</v>
      </c>
      <c r="CU83">
        <v>0</v>
      </c>
      <c r="CV83">
        <v>0</v>
      </c>
      <c r="CW83">
        <v>0.99528000000000005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77.758887999999985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685.22619999999995</v>
      </c>
      <c r="L84">
        <v>626.80499999999995</v>
      </c>
      <c r="M84">
        <v>92.92</v>
      </c>
      <c r="N84">
        <v>119.15625</v>
      </c>
      <c r="O84">
        <v>124.7899</v>
      </c>
      <c r="P84">
        <v>122.99679999999999</v>
      </c>
      <c r="Q84">
        <v>21.5626</v>
      </c>
      <c r="R84">
        <v>41.7316</v>
      </c>
      <c r="S84">
        <v>26.042400000000001</v>
      </c>
      <c r="T84">
        <v>0.48</v>
      </c>
      <c r="U84">
        <v>279.18</v>
      </c>
      <c r="V84">
        <v>18.1401</v>
      </c>
      <c r="W84">
        <v>45.828499999999998</v>
      </c>
      <c r="X84">
        <v>98.34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18.288</v>
      </c>
      <c r="AG84">
        <v>45.480800000000002</v>
      </c>
      <c r="AH84">
        <v>0</v>
      </c>
      <c r="AI84">
        <v>0</v>
      </c>
      <c r="AJ84">
        <v>0</v>
      </c>
      <c r="AK84">
        <v>54.572499999999998</v>
      </c>
      <c r="AL84">
        <v>2.5564</v>
      </c>
      <c r="AM84">
        <v>0</v>
      </c>
      <c r="AN84">
        <v>0.60729</v>
      </c>
      <c r="AO84">
        <v>0</v>
      </c>
      <c r="AP84">
        <v>1.1529</v>
      </c>
      <c r="AQ84">
        <v>48.905999999999999</v>
      </c>
      <c r="AR84">
        <v>11.04</v>
      </c>
      <c r="AS84">
        <v>5.3807999999999998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77.603687999999991</v>
      </c>
      <c r="BA84">
        <f t="shared" si="4"/>
        <v>2580.0353280000004</v>
      </c>
      <c r="BB84">
        <v>81</v>
      </c>
      <c r="BD84">
        <v>5.34</v>
      </c>
      <c r="BE84">
        <v>1.92</v>
      </c>
      <c r="BF84">
        <v>2.25</v>
      </c>
      <c r="BG84">
        <v>1.79</v>
      </c>
      <c r="BH84">
        <v>4.2</v>
      </c>
      <c r="BI84">
        <v>1.33</v>
      </c>
      <c r="BJ84">
        <v>0.86</v>
      </c>
      <c r="BK84">
        <v>1.97</v>
      </c>
      <c r="BL84">
        <v>0</v>
      </c>
      <c r="BM84">
        <v>0.15</v>
      </c>
      <c r="BN84">
        <v>2.34</v>
      </c>
      <c r="BO84">
        <v>3.77</v>
      </c>
      <c r="BP84">
        <v>0.26</v>
      </c>
      <c r="BQ84">
        <v>2.0099999999999998</v>
      </c>
      <c r="BR84">
        <v>2.19</v>
      </c>
      <c r="BS84">
        <v>1.64</v>
      </c>
      <c r="BT84">
        <v>2.9693719999999999</v>
      </c>
      <c r="BU84">
        <v>1.342031</v>
      </c>
      <c r="BV84">
        <v>2.4601199999999999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1.9378120000000001</v>
      </c>
      <c r="CM84">
        <v>3.5120239999999998</v>
      </c>
      <c r="CN84">
        <v>1.771482</v>
      </c>
      <c r="CO84">
        <v>4.2945000000000002</v>
      </c>
      <c r="CP84">
        <v>4.1165500000000002</v>
      </c>
      <c r="CQ84">
        <v>3.4356</v>
      </c>
      <c r="CR84">
        <v>0.85655999999999999</v>
      </c>
      <c r="CS84">
        <v>2.79379</v>
      </c>
      <c r="CT84">
        <v>0</v>
      </c>
      <c r="CU84">
        <v>0</v>
      </c>
      <c r="CV84">
        <v>0</v>
      </c>
      <c r="CW84">
        <v>0.99528000000000005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77.603687999999991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685.22619999999995</v>
      </c>
      <c r="L85">
        <v>626.80499999999995</v>
      </c>
      <c r="M85">
        <v>92.92</v>
      </c>
      <c r="N85">
        <v>119.15625</v>
      </c>
      <c r="O85">
        <v>124.7899</v>
      </c>
      <c r="P85">
        <v>122.99679999999999</v>
      </c>
      <c r="Q85">
        <v>21.5626</v>
      </c>
      <c r="R85">
        <v>41.7316</v>
      </c>
      <c r="S85">
        <v>26.042400000000001</v>
      </c>
      <c r="T85">
        <v>0.48</v>
      </c>
      <c r="U85">
        <v>279.18</v>
      </c>
      <c r="V85">
        <v>18.1401</v>
      </c>
      <c r="W85">
        <v>45.828499999999998</v>
      </c>
      <c r="X85">
        <v>98.34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18.288</v>
      </c>
      <c r="AG85">
        <v>45.480800000000002</v>
      </c>
      <c r="AH85">
        <v>0</v>
      </c>
      <c r="AI85">
        <v>0</v>
      </c>
      <c r="AJ85">
        <v>0</v>
      </c>
      <c r="AK85">
        <v>54.572499999999998</v>
      </c>
      <c r="AL85">
        <v>2.5564</v>
      </c>
      <c r="AM85">
        <v>0</v>
      </c>
      <c r="AN85">
        <v>0.60729</v>
      </c>
      <c r="AO85">
        <v>0</v>
      </c>
      <c r="AP85">
        <v>1.1529</v>
      </c>
      <c r="AQ85">
        <v>32.603999999999999</v>
      </c>
      <c r="AR85">
        <v>8.8320000000000007</v>
      </c>
      <c r="AS85">
        <v>5.3807999999999998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77.603687999999991</v>
      </c>
      <c r="BA85">
        <f t="shared" si="4"/>
        <v>2561.5253280000002</v>
      </c>
      <c r="BB85">
        <v>82</v>
      </c>
      <c r="BD85">
        <v>5.34</v>
      </c>
      <c r="BE85">
        <v>1.92</v>
      </c>
      <c r="BF85">
        <v>2.25</v>
      </c>
      <c r="BG85">
        <v>1.79</v>
      </c>
      <c r="BH85">
        <v>4.2</v>
      </c>
      <c r="BI85">
        <v>1.33</v>
      </c>
      <c r="BJ85">
        <v>0.86</v>
      </c>
      <c r="BK85">
        <v>1.97</v>
      </c>
      <c r="BL85">
        <v>0</v>
      </c>
      <c r="BM85">
        <v>0.15</v>
      </c>
      <c r="BN85">
        <v>2.34</v>
      </c>
      <c r="BO85">
        <v>3.77</v>
      </c>
      <c r="BP85">
        <v>0.26</v>
      </c>
      <c r="BQ85">
        <v>2.0099999999999998</v>
      </c>
      <c r="BR85">
        <v>2.19</v>
      </c>
      <c r="BS85">
        <v>1.64</v>
      </c>
      <c r="BT85">
        <v>2.9693719999999999</v>
      </c>
      <c r="BU85">
        <v>1.342031</v>
      </c>
      <c r="BV85">
        <v>2.4601199999999999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1.9378120000000001</v>
      </c>
      <c r="CM85">
        <v>3.5120239999999998</v>
      </c>
      <c r="CN85">
        <v>1.771482</v>
      </c>
      <c r="CO85">
        <v>4.2945000000000002</v>
      </c>
      <c r="CP85">
        <v>4.1165500000000002</v>
      </c>
      <c r="CQ85">
        <v>3.4356</v>
      </c>
      <c r="CR85">
        <v>0.85655999999999999</v>
      </c>
      <c r="CS85">
        <v>2.79379</v>
      </c>
      <c r="CT85">
        <v>0</v>
      </c>
      <c r="CU85">
        <v>0</v>
      </c>
      <c r="CV85">
        <v>0</v>
      </c>
      <c r="CW85">
        <v>0.99528000000000005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77.603687999999991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685.22619999999995</v>
      </c>
      <c r="L86">
        <v>626.80499999999995</v>
      </c>
      <c r="M86">
        <v>92.92</v>
      </c>
      <c r="N86">
        <v>119.15625</v>
      </c>
      <c r="O86">
        <v>124.7899</v>
      </c>
      <c r="P86">
        <v>122.99679999999999</v>
      </c>
      <c r="Q86">
        <v>21.5626</v>
      </c>
      <c r="R86">
        <v>41.7316</v>
      </c>
      <c r="S86">
        <v>26.042400000000001</v>
      </c>
      <c r="T86">
        <v>0.48</v>
      </c>
      <c r="U86">
        <v>279.18</v>
      </c>
      <c r="V86">
        <v>18.1401</v>
      </c>
      <c r="W86">
        <v>45.828499999999998</v>
      </c>
      <c r="X86">
        <v>98.34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45.480800000000002</v>
      </c>
      <c r="AH86">
        <v>0</v>
      </c>
      <c r="AI86">
        <v>0</v>
      </c>
      <c r="AJ86">
        <v>0</v>
      </c>
      <c r="AK86">
        <v>54.572499999999998</v>
      </c>
      <c r="AL86">
        <v>2.5564</v>
      </c>
      <c r="AM86">
        <v>0</v>
      </c>
      <c r="AN86">
        <v>0.60729</v>
      </c>
      <c r="AO86">
        <v>0</v>
      </c>
      <c r="AP86">
        <v>1.1529</v>
      </c>
      <c r="AQ86">
        <v>32.603999999999999</v>
      </c>
      <c r="AR86">
        <v>8.8320000000000007</v>
      </c>
      <c r="AS86">
        <v>5.3807999999999998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77.603687999999991</v>
      </c>
      <c r="BA86">
        <f t="shared" si="4"/>
        <v>2561.5253280000002</v>
      </c>
      <c r="BB86">
        <v>83</v>
      </c>
      <c r="BD86">
        <v>5.34</v>
      </c>
      <c r="BE86">
        <v>1.92</v>
      </c>
      <c r="BF86">
        <v>2.25</v>
      </c>
      <c r="BG86">
        <v>1.79</v>
      </c>
      <c r="BH86">
        <v>4.2</v>
      </c>
      <c r="BI86">
        <v>1.33</v>
      </c>
      <c r="BJ86">
        <v>0.86</v>
      </c>
      <c r="BK86">
        <v>1.97</v>
      </c>
      <c r="BL86">
        <v>0</v>
      </c>
      <c r="BM86">
        <v>0.15</v>
      </c>
      <c r="BN86">
        <v>2.34</v>
      </c>
      <c r="BO86">
        <v>3.77</v>
      </c>
      <c r="BP86">
        <v>0.26</v>
      </c>
      <c r="BQ86">
        <v>2.0099999999999998</v>
      </c>
      <c r="BR86">
        <v>2.19</v>
      </c>
      <c r="BS86">
        <v>1.64</v>
      </c>
      <c r="BT86">
        <v>2.9693719999999999</v>
      </c>
      <c r="BU86">
        <v>1.342031</v>
      </c>
      <c r="BV86">
        <v>2.4601199999999999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1.9378120000000001</v>
      </c>
      <c r="CM86">
        <v>3.5120239999999998</v>
      </c>
      <c r="CN86">
        <v>1.771482</v>
      </c>
      <c r="CO86">
        <v>4.2945000000000002</v>
      </c>
      <c r="CP86">
        <v>4.1165500000000002</v>
      </c>
      <c r="CQ86">
        <v>3.4356</v>
      </c>
      <c r="CR86">
        <v>0.85655999999999999</v>
      </c>
      <c r="CS86">
        <v>2.79379</v>
      </c>
      <c r="CT86">
        <v>0</v>
      </c>
      <c r="CU86">
        <v>0</v>
      </c>
      <c r="CV86">
        <v>0</v>
      </c>
      <c r="CW86">
        <v>0.99528000000000005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77.603687999999991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685.22619999999995</v>
      </c>
      <c r="L87">
        <v>626.80499999999995</v>
      </c>
      <c r="M87">
        <v>92.92</v>
      </c>
      <c r="N87">
        <v>119.15625</v>
      </c>
      <c r="O87">
        <v>124.7899</v>
      </c>
      <c r="P87">
        <v>122.99679999999999</v>
      </c>
      <c r="Q87">
        <v>21.5626</v>
      </c>
      <c r="R87">
        <v>41.7316</v>
      </c>
      <c r="S87">
        <v>26.042400000000001</v>
      </c>
      <c r="T87">
        <v>0.48</v>
      </c>
      <c r="U87">
        <v>279.18</v>
      </c>
      <c r="V87">
        <v>18.1401</v>
      </c>
      <c r="W87">
        <v>46.375760999999997</v>
      </c>
      <c r="X87">
        <v>98.34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45.480800000000002</v>
      </c>
      <c r="AH87">
        <v>0</v>
      </c>
      <c r="AI87">
        <v>0</v>
      </c>
      <c r="AJ87">
        <v>0</v>
      </c>
      <c r="AK87">
        <v>54.572499999999998</v>
      </c>
      <c r="AL87">
        <v>2.5564</v>
      </c>
      <c r="AM87">
        <v>0</v>
      </c>
      <c r="AN87">
        <v>0.60729</v>
      </c>
      <c r="AO87">
        <v>0</v>
      </c>
      <c r="AP87">
        <v>1.1529</v>
      </c>
      <c r="AQ87">
        <v>32.603999999999999</v>
      </c>
      <c r="AR87">
        <v>6.6239999999999997</v>
      </c>
      <c r="AS87">
        <v>5.3807999999999998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77.613687999999982</v>
      </c>
      <c r="BA87">
        <f t="shared" si="4"/>
        <v>2559.8745889999996</v>
      </c>
      <c r="BB87">
        <v>84</v>
      </c>
      <c r="BD87">
        <v>5.34</v>
      </c>
      <c r="BE87">
        <v>1.92</v>
      </c>
      <c r="BF87">
        <v>2.25</v>
      </c>
      <c r="BG87">
        <v>1.79</v>
      </c>
      <c r="BH87">
        <v>4.2</v>
      </c>
      <c r="BI87">
        <v>1.33</v>
      </c>
      <c r="BJ87">
        <v>0.86</v>
      </c>
      <c r="BK87">
        <v>1.97</v>
      </c>
      <c r="BL87">
        <v>0</v>
      </c>
      <c r="BM87">
        <v>0.16</v>
      </c>
      <c r="BN87">
        <v>2.34</v>
      </c>
      <c r="BO87">
        <v>3.77</v>
      </c>
      <c r="BP87">
        <v>0.26</v>
      </c>
      <c r="BQ87">
        <v>2.0099999999999998</v>
      </c>
      <c r="BR87">
        <v>2.19</v>
      </c>
      <c r="BS87">
        <v>1.64</v>
      </c>
      <c r="BT87">
        <v>2.9693719999999999</v>
      </c>
      <c r="BU87">
        <v>1.342031</v>
      </c>
      <c r="BV87">
        <v>2.4601199999999999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1.9378120000000001</v>
      </c>
      <c r="CM87">
        <v>3.5120239999999998</v>
      </c>
      <c r="CN87">
        <v>1.771482</v>
      </c>
      <c r="CO87">
        <v>4.2945000000000002</v>
      </c>
      <c r="CP87">
        <v>4.1165500000000002</v>
      </c>
      <c r="CQ87">
        <v>3.4356</v>
      </c>
      <c r="CR87">
        <v>0.85655999999999999</v>
      </c>
      <c r="CS87">
        <v>2.79379</v>
      </c>
      <c r="CT87">
        <v>0</v>
      </c>
      <c r="CU87">
        <v>0</v>
      </c>
      <c r="CV87">
        <v>0</v>
      </c>
      <c r="CW87">
        <v>0.99528000000000005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77.613687999999982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685.22619999999995</v>
      </c>
      <c r="L88">
        <v>626.80499999999995</v>
      </c>
      <c r="M88">
        <v>92.92</v>
      </c>
      <c r="N88">
        <v>119.15625</v>
      </c>
      <c r="O88">
        <v>124.7899</v>
      </c>
      <c r="P88">
        <v>122.99679999999999</v>
      </c>
      <c r="Q88">
        <v>21.5626</v>
      </c>
      <c r="R88">
        <v>41.7316</v>
      </c>
      <c r="S88">
        <v>26.042400000000001</v>
      </c>
      <c r="T88">
        <v>0.48</v>
      </c>
      <c r="U88">
        <v>279.18</v>
      </c>
      <c r="V88">
        <v>18.1401</v>
      </c>
      <c r="W88">
        <v>46.399079999999998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45.480800000000002</v>
      </c>
      <c r="AH88">
        <v>0</v>
      </c>
      <c r="AI88">
        <v>0</v>
      </c>
      <c r="AJ88">
        <v>0</v>
      </c>
      <c r="AK88">
        <v>54.572499999999998</v>
      </c>
      <c r="AL88">
        <v>2.5564</v>
      </c>
      <c r="AM88">
        <v>0</v>
      </c>
      <c r="AN88">
        <v>0.60729</v>
      </c>
      <c r="AO88">
        <v>0</v>
      </c>
      <c r="AP88">
        <v>1.1529</v>
      </c>
      <c r="AQ88">
        <v>16.302</v>
      </c>
      <c r="AR88">
        <v>6.6239999999999997</v>
      </c>
      <c r="AS88">
        <v>5.3807999999999998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77.613687999999982</v>
      </c>
      <c r="BA88">
        <f t="shared" si="4"/>
        <v>2543.5959080000002</v>
      </c>
      <c r="BB88">
        <v>85</v>
      </c>
      <c r="BD88">
        <v>5.34</v>
      </c>
      <c r="BE88">
        <v>1.92</v>
      </c>
      <c r="BF88">
        <v>2.25</v>
      </c>
      <c r="BG88">
        <v>1.79</v>
      </c>
      <c r="BH88">
        <v>4.2</v>
      </c>
      <c r="BI88">
        <v>1.33</v>
      </c>
      <c r="BJ88">
        <v>0.86</v>
      </c>
      <c r="BK88">
        <v>1.97</v>
      </c>
      <c r="BL88">
        <v>0</v>
      </c>
      <c r="BM88">
        <v>0.16</v>
      </c>
      <c r="BN88">
        <v>2.34</v>
      </c>
      <c r="BO88">
        <v>3.77</v>
      </c>
      <c r="BP88">
        <v>0.26</v>
      </c>
      <c r="BQ88">
        <v>2.0099999999999998</v>
      </c>
      <c r="BR88">
        <v>2.19</v>
      </c>
      <c r="BS88">
        <v>1.64</v>
      </c>
      <c r="BT88">
        <v>2.9693719999999999</v>
      </c>
      <c r="BU88">
        <v>1.342031</v>
      </c>
      <c r="BV88">
        <v>2.4601199999999999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1.9378120000000001</v>
      </c>
      <c r="CM88">
        <v>3.5120239999999998</v>
      </c>
      <c r="CN88">
        <v>1.771482</v>
      </c>
      <c r="CO88">
        <v>4.2945000000000002</v>
      </c>
      <c r="CP88">
        <v>4.1165500000000002</v>
      </c>
      <c r="CQ88">
        <v>3.4356</v>
      </c>
      <c r="CR88">
        <v>0.85655999999999999</v>
      </c>
      <c r="CS88">
        <v>2.79379</v>
      </c>
      <c r="CT88">
        <v>0</v>
      </c>
      <c r="CU88">
        <v>0</v>
      </c>
      <c r="CV88">
        <v>0</v>
      </c>
      <c r="CW88">
        <v>0.99528000000000005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77.613687999999982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685.22619999999995</v>
      </c>
      <c r="L89">
        <v>626.80499999999995</v>
      </c>
      <c r="M89">
        <v>92.92</v>
      </c>
      <c r="N89">
        <v>119.15625</v>
      </c>
      <c r="O89">
        <v>124.7899</v>
      </c>
      <c r="P89">
        <v>122.99679999999999</v>
      </c>
      <c r="Q89">
        <v>21.5626</v>
      </c>
      <c r="R89">
        <v>41.7316</v>
      </c>
      <c r="S89">
        <v>26.042400000000001</v>
      </c>
      <c r="T89">
        <v>0.48</v>
      </c>
      <c r="U89">
        <v>279.18</v>
      </c>
      <c r="V89">
        <v>18.1401</v>
      </c>
      <c r="W89">
        <v>46.399079999999998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45.480800000000002</v>
      </c>
      <c r="AH89">
        <v>0</v>
      </c>
      <c r="AI89">
        <v>0</v>
      </c>
      <c r="AJ89">
        <v>0</v>
      </c>
      <c r="AK89">
        <v>54.572499999999998</v>
      </c>
      <c r="AL89">
        <v>2.5564</v>
      </c>
      <c r="AM89">
        <v>0</v>
      </c>
      <c r="AN89">
        <v>0.60729</v>
      </c>
      <c r="AO89">
        <v>0</v>
      </c>
      <c r="AP89">
        <v>1.1529</v>
      </c>
      <c r="AQ89">
        <v>16.302</v>
      </c>
      <c r="AR89">
        <v>6.6239999999999997</v>
      </c>
      <c r="AS89">
        <v>5.3807999999999998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77.74023099999998</v>
      </c>
      <c r="BA89">
        <f t="shared" si="4"/>
        <v>2543.7224510000001</v>
      </c>
      <c r="BB89">
        <v>86</v>
      </c>
      <c r="BD89">
        <v>5.34</v>
      </c>
      <c r="BE89">
        <v>1.92</v>
      </c>
      <c r="BF89">
        <v>2.25</v>
      </c>
      <c r="BG89">
        <v>1.79</v>
      </c>
      <c r="BH89">
        <v>4.2</v>
      </c>
      <c r="BI89">
        <v>1.33</v>
      </c>
      <c r="BJ89">
        <v>0.86</v>
      </c>
      <c r="BK89">
        <v>1.97</v>
      </c>
      <c r="BL89">
        <v>0</v>
      </c>
      <c r="BM89">
        <v>0.16</v>
      </c>
      <c r="BN89">
        <v>2.34</v>
      </c>
      <c r="BO89">
        <v>3.77</v>
      </c>
      <c r="BP89">
        <v>0.26</v>
      </c>
      <c r="BQ89">
        <v>2.0099999999999998</v>
      </c>
      <c r="BR89">
        <v>2.19</v>
      </c>
      <c r="BS89">
        <v>1.64</v>
      </c>
      <c r="BT89">
        <v>2.9693719999999999</v>
      </c>
      <c r="BU89">
        <v>1.342031</v>
      </c>
      <c r="BV89">
        <v>2.4601199999999999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1.9378120000000001</v>
      </c>
      <c r="CM89">
        <v>3.5120239999999998</v>
      </c>
      <c r="CN89">
        <v>1.771482</v>
      </c>
      <c r="CO89">
        <v>4.2945000000000002</v>
      </c>
      <c r="CP89">
        <v>4.243093</v>
      </c>
      <c r="CQ89">
        <v>3.4356</v>
      </c>
      <c r="CR89">
        <v>0.85655999999999999</v>
      </c>
      <c r="CS89">
        <v>2.79379</v>
      </c>
      <c r="CT89">
        <v>0</v>
      </c>
      <c r="CU89">
        <v>0</v>
      </c>
      <c r="CV89">
        <v>0</v>
      </c>
      <c r="CW89">
        <v>0.99528000000000005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77.74023099999998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685.22619999999995</v>
      </c>
      <c r="L90">
        <v>626.80499999999995</v>
      </c>
      <c r="M90">
        <v>92.92</v>
      </c>
      <c r="N90">
        <v>119.15625</v>
      </c>
      <c r="O90">
        <v>124.7899</v>
      </c>
      <c r="P90">
        <v>122.99679999999999</v>
      </c>
      <c r="Q90">
        <v>21.5626</v>
      </c>
      <c r="R90">
        <v>41.7316</v>
      </c>
      <c r="S90">
        <v>26.042400000000001</v>
      </c>
      <c r="T90">
        <v>0.48</v>
      </c>
      <c r="U90">
        <v>279.18</v>
      </c>
      <c r="V90">
        <v>18.1401</v>
      </c>
      <c r="W90">
        <v>46.399079999999998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45.480800000000002</v>
      </c>
      <c r="AH90">
        <v>0</v>
      </c>
      <c r="AI90">
        <v>0</v>
      </c>
      <c r="AJ90">
        <v>0</v>
      </c>
      <c r="AK90">
        <v>54.572499999999998</v>
      </c>
      <c r="AL90">
        <v>2.5564</v>
      </c>
      <c r="AM90">
        <v>0</v>
      </c>
      <c r="AN90">
        <v>0.60729</v>
      </c>
      <c r="AO90">
        <v>0</v>
      </c>
      <c r="AP90">
        <v>1.1529</v>
      </c>
      <c r="AQ90">
        <v>16.302</v>
      </c>
      <c r="AR90">
        <v>6.6239999999999997</v>
      </c>
      <c r="AS90">
        <v>5.3807999999999998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77.755637999999976</v>
      </c>
      <c r="BA90">
        <f t="shared" si="4"/>
        <v>2543.7378580000004</v>
      </c>
      <c r="BB90">
        <v>87</v>
      </c>
      <c r="BD90">
        <v>5.34</v>
      </c>
      <c r="BE90">
        <v>1.92</v>
      </c>
      <c r="BF90">
        <v>2.25</v>
      </c>
      <c r="BG90">
        <v>1.79</v>
      </c>
      <c r="BH90">
        <v>4.2</v>
      </c>
      <c r="BI90">
        <v>1.33</v>
      </c>
      <c r="BJ90">
        <v>0.86</v>
      </c>
      <c r="BK90">
        <v>1.97</v>
      </c>
      <c r="BL90">
        <v>0</v>
      </c>
      <c r="BM90">
        <v>0.16</v>
      </c>
      <c r="BN90">
        <v>2.34</v>
      </c>
      <c r="BO90">
        <v>3.77</v>
      </c>
      <c r="BP90">
        <v>0.26</v>
      </c>
      <c r="BQ90">
        <v>2.0099999999999998</v>
      </c>
      <c r="BR90">
        <v>2.19</v>
      </c>
      <c r="BS90">
        <v>1.64</v>
      </c>
      <c r="BT90">
        <v>2.9693719999999999</v>
      </c>
      <c r="BU90">
        <v>1.342031</v>
      </c>
      <c r="BV90">
        <v>2.4601199999999999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1.9378120000000001</v>
      </c>
      <c r="CM90">
        <v>3.5120239999999998</v>
      </c>
      <c r="CN90">
        <v>1.771482</v>
      </c>
      <c r="CO90">
        <v>4.2945000000000002</v>
      </c>
      <c r="CP90">
        <v>4.2584999999999997</v>
      </c>
      <c r="CQ90">
        <v>3.4356</v>
      </c>
      <c r="CR90">
        <v>0.85655999999999999</v>
      </c>
      <c r="CS90">
        <v>2.79379</v>
      </c>
      <c r="CT90">
        <v>0</v>
      </c>
      <c r="CU90">
        <v>0</v>
      </c>
      <c r="CV90">
        <v>0</v>
      </c>
      <c r="CW90">
        <v>0.99528000000000005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77.755637999999976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685.22619999999995</v>
      </c>
      <c r="L91">
        <v>626.80499999999995</v>
      </c>
      <c r="M91">
        <v>92.92</v>
      </c>
      <c r="N91">
        <v>119.15625</v>
      </c>
      <c r="O91">
        <v>124.7899</v>
      </c>
      <c r="P91">
        <v>122.99679999999999</v>
      </c>
      <c r="Q91">
        <v>21.5626</v>
      </c>
      <c r="R91">
        <v>41.7316</v>
      </c>
      <c r="S91">
        <v>26.042400000000001</v>
      </c>
      <c r="T91">
        <v>0.48</v>
      </c>
      <c r="U91">
        <v>279.18</v>
      </c>
      <c r="V91">
        <v>18.1401</v>
      </c>
      <c r="W91">
        <v>46.399079999999998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9.1440000000000001</v>
      </c>
      <c r="AG91">
        <v>45.480800000000002</v>
      </c>
      <c r="AH91">
        <v>0</v>
      </c>
      <c r="AI91">
        <v>0</v>
      </c>
      <c r="AJ91">
        <v>0</v>
      </c>
      <c r="AK91">
        <v>54.572499999999998</v>
      </c>
      <c r="AL91">
        <v>2.5564</v>
      </c>
      <c r="AM91">
        <v>0</v>
      </c>
      <c r="AN91">
        <v>0.60729</v>
      </c>
      <c r="AO91">
        <v>0</v>
      </c>
      <c r="AP91">
        <v>1.1529</v>
      </c>
      <c r="AQ91">
        <v>16.302</v>
      </c>
      <c r="AR91">
        <v>6.6239999999999997</v>
      </c>
      <c r="AS91">
        <v>5.3807999999999998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77.805637999999988</v>
      </c>
      <c r="BA91">
        <f t="shared" si="4"/>
        <v>2534.6438579999999</v>
      </c>
      <c r="BB91">
        <v>88</v>
      </c>
      <c r="BD91">
        <v>5.34</v>
      </c>
      <c r="BE91">
        <v>1.92</v>
      </c>
      <c r="BF91">
        <v>2.25</v>
      </c>
      <c r="BG91">
        <v>1.79</v>
      </c>
      <c r="BH91">
        <v>4.2</v>
      </c>
      <c r="BI91">
        <v>1.36</v>
      </c>
      <c r="BJ91">
        <v>0.87</v>
      </c>
      <c r="BK91">
        <v>1.97</v>
      </c>
      <c r="BL91">
        <v>0</v>
      </c>
      <c r="BM91">
        <v>0.17</v>
      </c>
      <c r="BN91">
        <v>2.34</v>
      </c>
      <c r="BO91">
        <v>3.77</v>
      </c>
      <c r="BP91">
        <v>0.26</v>
      </c>
      <c r="BQ91">
        <v>2.0099999999999998</v>
      </c>
      <c r="BR91">
        <v>2.19</v>
      </c>
      <c r="BS91">
        <v>1.64</v>
      </c>
      <c r="BT91">
        <v>2.9693719999999999</v>
      </c>
      <c r="BU91">
        <v>1.342031</v>
      </c>
      <c r="BV91">
        <v>2.4601199999999999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1.9378120000000001</v>
      </c>
      <c r="CM91">
        <v>3.5120239999999998</v>
      </c>
      <c r="CN91">
        <v>1.771482</v>
      </c>
      <c r="CO91">
        <v>4.2945000000000002</v>
      </c>
      <c r="CP91">
        <v>4.2584999999999997</v>
      </c>
      <c r="CQ91">
        <v>3.4356</v>
      </c>
      <c r="CR91">
        <v>0.85655999999999999</v>
      </c>
      <c r="CS91">
        <v>2.79379</v>
      </c>
      <c r="CT91">
        <v>0</v>
      </c>
      <c r="CU91">
        <v>0</v>
      </c>
      <c r="CV91">
        <v>0</v>
      </c>
      <c r="CW91">
        <v>0.99528000000000005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77.805637999999988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685.22619999999995</v>
      </c>
      <c r="L92">
        <v>626.80499999999995</v>
      </c>
      <c r="M92">
        <v>92.92</v>
      </c>
      <c r="N92">
        <v>119.15625</v>
      </c>
      <c r="O92">
        <v>124.7899</v>
      </c>
      <c r="P92">
        <v>122.99679999999999</v>
      </c>
      <c r="Q92">
        <v>21.5626</v>
      </c>
      <c r="R92">
        <v>41.7316</v>
      </c>
      <c r="S92">
        <v>26.042400000000001</v>
      </c>
      <c r="T92">
        <v>0.48</v>
      </c>
      <c r="U92">
        <v>279.18</v>
      </c>
      <c r="V92">
        <v>18.1401</v>
      </c>
      <c r="W92">
        <v>46.399079999999998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9.1440000000000001</v>
      </c>
      <c r="AG92">
        <v>45.480800000000002</v>
      </c>
      <c r="AH92">
        <v>0</v>
      </c>
      <c r="AI92">
        <v>0</v>
      </c>
      <c r="AJ92">
        <v>0</v>
      </c>
      <c r="AK92">
        <v>54.572499999999998</v>
      </c>
      <c r="AL92">
        <v>2.5564</v>
      </c>
      <c r="AM92">
        <v>0</v>
      </c>
      <c r="AN92">
        <v>0.60729</v>
      </c>
      <c r="AO92">
        <v>0</v>
      </c>
      <c r="AP92">
        <v>1.1529</v>
      </c>
      <c r="AQ92">
        <v>6.6660000000000004</v>
      </c>
      <c r="AR92">
        <v>6.6239999999999997</v>
      </c>
      <c r="AS92">
        <v>5.3807999999999998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77.805637999999988</v>
      </c>
      <c r="BA92">
        <f t="shared" si="4"/>
        <v>2525.0078579999999</v>
      </c>
      <c r="BB92">
        <v>89</v>
      </c>
      <c r="BD92">
        <v>5.34</v>
      </c>
      <c r="BE92">
        <v>1.92</v>
      </c>
      <c r="BF92">
        <v>2.25</v>
      </c>
      <c r="BG92">
        <v>1.79</v>
      </c>
      <c r="BH92">
        <v>4.2</v>
      </c>
      <c r="BI92">
        <v>1.36</v>
      </c>
      <c r="BJ92">
        <v>0.87</v>
      </c>
      <c r="BK92">
        <v>1.97</v>
      </c>
      <c r="BL92">
        <v>0</v>
      </c>
      <c r="BM92">
        <v>0.17</v>
      </c>
      <c r="BN92">
        <v>2.34</v>
      </c>
      <c r="BO92">
        <v>3.77</v>
      </c>
      <c r="BP92">
        <v>0.26</v>
      </c>
      <c r="BQ92">
        <v>2.0099999999999998</v>
      </c>
      <c r="BR92">
        <v>2.19</v>
      </c>
      <c r="BS92">
        <v>1.64</v>
      </c>
      <c r="BT92">
        <v>2.9693719999999999</v>
      </c>
      <c r="BU92">
        <v>1.342031</v>
      </c>
      <c r="BV92">
        <v>2.4601199999999999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1.9378120000000001</v>
      </c>
      <c r="CM92">
        <v>3.5120239999999998</v>
      </c>
      <c r="CN92">
        <v>1.771482</v>
      </c>
      <c r="CO92">
        <v>4.2945000000000002</v>
      </c>
      <c r="CP92">
        <v>4.2584999999999997</v>
      </c>
      <c r="CQ92">
        <v>3.4356</v>
      </c>
      <c r="CR92">
        <v>0.85655999999999999</v>
      </c>
      <c r="CS92">
        <v>2.79379</v>
      </c>
      <c r="CT92">
        <v>0</v>
      </c>
      <c r="CU92">
        <v>0</v>
      </c>
      <c r="CV92">
        <v>0</v>
      </c>
      <c r="CW92">
        <v>0.99528000000000005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77.805637999999988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685.22619999999995</v>
      </c>
      <c r="L93">
        <v>626.80499999999995</v>
      </c>
      <c r="M93">
        <v>92.92</v>
      </c>
      <c r="N93">
        <v>119.15625</v>
      </c>
      <c r="O93">
        <v>124.7899</v>
      </c>
      <c r="P93">
        <v>122.99679999999999</v>
      </c>
      <c r="Q93">
        <v>21.5626</v>
      </c>
      <c r="R93">
        <v>41.7316</v>
      </c>
      <c r="S93">
        <v>26.042400000000001</v>
      </c>
      <c r="T93">
        <v>0.48</v>
      </c>
      <c r="U93">
        <v>279.18</v>
      </c>
      <c r="V93">
        <v>18.1401</v>
      </c>
      <c r="W93">
        <v>45.221499999999999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45.480800000000002</v>
      </c>
      <c r="AH93">
        <v>0</v>
      </c>
      <c r="AI93">
        <v>0</v>
      </c>
      <c r="AJ93">
        <v>0</v>
      </c>
      <c r="AK93">
        <v>54.572499999999998</v>
      </c>
      <c r="AL93">
        <v>12.782</v>
      </c>
      <c r="AM93">
        <v>0</v>
      </c>
      <c r="AN93">
        <v>0.60729</v>
      </c>
      <c r="AO93">
        <v>0</v>
      </c>
      <c r="AP93">
        <v>1.1529</v>
      </c>
      <c r="AQ93">
        <v>0</v>
      </c>
      <c r="AR93">
        <v>6.6239999999999997</v>
      </c>
      <c r="AS93">
        <v>4.7081999999999997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77.805637999999988</v>
      </c>
      <c r="BA93">
        <f t="shared" si="4"/>
        <v>2526.7172780000001</v>
      </c>
      <c r="BB93">
        <v>90</v>
      </c>
      <c r="BD93">
        <v>5.34</v>
      </c>
      <c r="BE93">
        <v>1.92</v>
      </c>
      <c r="BF93">
        <v>2.25</v>
      </c>
      <c r="BG93">
        <v>1.79</v>
      </c>
      <c r="BH93">
        <v>4.2</v>
      </c>
      <c r="BI93">
        <v>1.36</v>
      </c>
      <c r="BJ93">
        <v>0.87</v>
      </c>
      <c r="BK93">
        <v>1.97</v>
      </c>
      <c r="BL93">
        <v>0</v>
      </c>
      <c r="BM93">
        <v>0.17</v>
      </c>
      <c r="BN93">
        <v>2.34</v>
      </c>
      <c r="BO93">
        <v>3.77</v>
      </c>
      <c r="BP93">
        <v>0.26</v>
      </c>
      <c r="BQ93">
        <v>2.0099999999999998</v>
      </c>
      <c r="BR93">
        <v>2.19</v>
      </c>
      <c r="BS93">
        <v>1.64</v>
      </c>
      <c r="BT93">
        <v>2.9693719999999999</v>
      </c>
      <c r="BU93">
        <v>1.342031</v>
      </c>
      <c r="BV93">
        <v>2.4601199999999999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1.9378120000000001</v>
      </c>
      <c r="CM93">
        <v>3.5120239999999998</v>
      </c>
      <c r="CN93">
        <v>1.771482</v>
      </c>
      <c r="CO93">
        <v>4.2945000000000002</v>
      </c>
      <c r="CP93">
        <v>4.2584999999999997</v>
      </c>
      <c r="CQ93">
        <v>3.4356</v>
      </c>
      <c r="CR93">
        <v>0.85655999999999999</v>
      </c>
      <c r="CS93">
        <v>2.79379</v>
      </c>
      <c r="CT93">
        <v>0</v>
      </c>
      <c r="CU93">
        <v>0</v>
      </c>
      <c r="CV93">
        <v>0</v>
      </c>
      <c r="CW93">
        <v>0.99528000000000005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77.805637999999988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685.22619999999995</v>
      </c>
      <c r="L94">
        <v>593.44330000000002</v>
      </c>
      <c r="M94">
        <v>92.92</v>
      </c>
      <c r="N94">
        <v>119.15625</v>
      </c>
      <c r="O94">
        <v>124.7899</v>
      </c>
      <c r="P94">
        <v>122.99679999999999</v>
      </c>
      <c r="Q94">
        <v>21.5626</v>
      </c>
      <c r="R94">
        <v>41.7316</v>
      </c>
      <c r="S94">
        <v>26.042400000000001</v>
      </c>
      <c r="T94">
        <v>0.48</v>
      </c>
      <c r="U94">
        <v>279.18</v>
      </c>
      <c r="V94">
        <v>18.1401</v>
      </c>
      <c r="W94">
        <v>45.221499999999999</v>
      </c>
      <c r="X94">
        <v>98.34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45.480800000000002</v>
      </c>
      <c r="AH94">
        <v>0</v>
      </c>
      <c r="AI94">
        <v>0</v>
      </c>
      <c r="AJ94">
        <v>0</v>
      </c>
      <c r="AK94">
        <v>54.572499999999998</v>
      </c>
      <c r="AL94">
        <v>40.088999999999999</v>
      </c>
      <c r="AM94">
        <v>0</v>
      </c>
      <c r="AN94">
        <v>0.60729</v>
      </c>
      <c r="AO94">
        <v>0</v>
      </c>
      <c r="AP94">
        <v>1.1529</v>
      </c>
      <c r="AQ94">
        <v>0</v>
      </c>
      <c r="AR94">
        <v>6.6239999999999997</v>
      </c>
      <c r="AS94">
        <v>4.7081999999999997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77.765637999999981</v>
      </c>
      <c r="BA94">
        <f t="shared" si="4"/>
        <v>2520.622578</v>
      </c>
      <c r="BB94">
        <v>91</v>
      </c>
      <c r="BD94">
        <v>5.34</v>
      </c>
      <c r="BE94">
        <v>1.92</v>
      </c>
      <c r="BF94">
        <v>2.25</v>
      </c>
      <c r="BG94">
        <v>1.79</v>
      </c>
      <c r="BH94">
        <v>4.2</v>
      </c>
      <c r="BI94">
        <v>1.33</v>
      </c>
      <c r="BJ94">
        <v>0.86</v>
      </c>
      <c r="BK94">
        <v>1.97</v>
      </c>
      <c r="BL94">
        <v>0</v>
      </c>
      <c r="BM94">
        <v>0.17</v>
      </c>
      <c r="BN94">
        <v>2.34</v>
      </c>
      <c r="BO94">
        <v>3.77</v>
      </c>
      <c r="BP94">
        <v>0.26</v>
      </c>
      <c r="BQ94">
        <v>2.0099999999999998</v>
      </c>
      <c r="BR94">
        <v>2.19</v>
      </c>
      <c r="BS94">
        <v>1.64</v>
      </c>
      <c r="BT94">
        <v>2.9693719999999999</v>
      </c>
      <c r="BU94">
        <v>1.342031</v>
      </c>
      <c r="BV94">
        <v>2.4601199999999999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1.9378120000000001</v>
      </c>
      <c r="CM94">
        <v>3.5120239999999998</v>
      </c>
      <c r="CN94">
        <v>1.771482</v>
      </c>
      <c r="CO94">
        <v>4.2945000000000002</v>
      </c>
      <c r="CP94">
        <v>4.2584999999999997</v>
      </c>
      <c r="CQ94">
        <v>3.4356</v>
      </c>
      <c r="CR94">
        <v>0.85655999999999999</v>
      </c>
      <c r="CS94">
        <v>2.79379</v>
      </c>
      <c r="CT94">
        <v>0</v>
      </c>
      <c r="CU94">
        <v>0</v>
      </c>
      <c r="CV94">
        <v>0</v>
      </c>
      <c r="CW94">
        <v>0.99528000000000005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77.765637999999981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685.22619999999995</v>
      </c>
      <c r="L95">
        <v>433.0444</v>
      </c>
      <c r="M95">
        <v>92.92</v>
      </c>
      <c r="N95">
        <v>119.15625</v>
      </c>
      <c r="O95">
        <v>124.7899</v>
      </c>
      <c r="P95">
        <v>122.99679999999999</v>
      </c>
      <c r="Q95">
        <v>21.5626</v>
      </c>
      <c r="R95">
        <v>41.7316</v>
      </c>
      <c r="S95">
        <v>26.042400000000001</v>
      </c>
      <c r="T95">
        <v>0.48</v>
      </c>
      <c r="U95">
        <v>279.18</v>
      </c>
      <c r="V95">
        <v>18.1401</v>
      </c>
      <c r="W95">
        <v>44.917999999999999</v>
      </c>
      <c r="X95">
        <v>98.34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45.480800000000002</v>
      </c>
      <c r="AH95">
        <v>0</v>
      </c>
      <c r="AI95">
        <v>0</v>
      </c>
      <c r="AJ95">
        <v>0</v>
      </c>
      <c r="AK95">
        <v>54.572499999999998</v>
      </c>
      <c r="AL95">
        <v>40.088999999999999</v>
      </c>
      <c r="AM95">
        <v>0</v>
      </c>
      <c r="AN95">
        <v>0.60729</v>
      </c>
      <c r="AO95">
        <v>0</v>
      </c>
      <c r="AP95">
        <v>1.1529</v>
      </c>
      <c r="AQ95">
        <v>0</v>
      </c>
      <c r="AR95">
        <v>4.4160000000000004</v>
      </c>
      <c r="AS95">
        <v>4.7081999999999997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77.679317999999995</v>
      </c>
      <c r="BA95">
        <f t="shared" si="4"/>
        <v>2357.6258579999999</v>
      </c>
      <c r="BB95">
        <v>92</v>
      </c>
      <c r="BD95">
        <v>5.34</v>
      </c>
      <c r="BE95">
        <v>1.92</v>
      </c>
      <c r="BF95">
        <v>2.25</v>
      </c>
      <c r="BG95">
        <v>1.79</v>
      </c>
      <c r="BH95">
        <v>4.2</v>
      </c>
      <c r="BI95">
        <v>1.33</v>
      </c>
      <c r="BJ95">
        <v>0.86</v>
      </c>
      <c r="BK95">
        <v>1.97</v>
      </c>
      <c r="BL95">
        <v>0</v>
      </c>
      <c r="BM95">
        <v>0.17</v>
      </c>
      <c r="BN95">
        <v>2.34</v>
      </c>
      <c r="BO95">
        <v>3.77</v>
      </c>
      <c r="BP95">
        <v>0.26</v>
      </c>
      <c r="BQ95">
        <v>2.0099999999999998</v>
      </c>
      <c r="BR95">
        <v>2.19</v>
      </c>
      <c r="BS95">
        <v>1.64</v>
      </c>
      <c r="BT95">
        <v>2.9693719999999999</v>
      </c>
      <c r="BU95">
        <v>1.342031</v>
      </c>
      <c r="BV95">
        <v>2.3738000000000001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1.9378120000000001</v>
      </c>
      <c r="CM95">
        <v>3.5120239999999998</v>
      </c>
      <c r="CN95">
        <v>1.771482</v>
      </c>
      <c r="CO95">
        <v>4.2945000000000002</v>
      </c>
      <c r="CP95">
        <v>4.2584999999999997</v>
      </c>
      <c r="CQ95">
        <v>3.4356</v>
      </c>
      <c r="CR95">
        <v>0.85655999999999999</v>
      </c>
      <c r="CS95">
        <v>2.79379</v>
      </c>
      <c r="CT95">
        <v>0</v>
      </c>
      <c r="CU95">
        <v>0</v>
      </c>
      <c r="CV95">
        <v>0</v>
      </c>
      <c r="CW95">
        <v>0.99528000000000005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77.679317999999995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605.55730000000005</v>
      </c>
      <c r="L96">
        <v>388.0444</v>
      </c>
      <c r="M96">
        <v>92.92</v>
      </c>
      <c r="N96">
        <v>119.15625</v>
      </c>
      <c r="O96">
        <v>124.7899</v>
      </c>
      <c r="P96">
        <v>122.99679999999999</v>
      </c>
      <c r="Q96">
        <v>21.5626</v>
      </c>
      <c r="R96">
        <v>41.7316</v>
      </c>
      <c r="S96">
        <v>26.042400000000001</v>
      </c>
      <c r="T96">
        <v>0.48</v>
      </c>
      <c r="U96">
        <v>279.18</v>
      </c>
      <c r="V96">
        <v>18.1401</v>
      </c>
      <c r="W96">
        <v>44.917999999999999</v>
      </c>
      <c r="X96">
        <v>98.34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45.480800000000002</v>
      </c>
      <c r="AH96">
        <v>0</v>
      </c>
      <c r="AI96">
        <v>0</v>
      </c>
      <c r="AJ96">
        <v>0</v>
      </c>
      <c r="AK96">
        <v>54.572499999999998</v>
      </c>
      <c r="AL96">
        <v>40.088999999999999</v>
      </c>
      <c r="AM96">
        <v>0</v>
      </c>
      <c r="AN96">
        <v>0.60729</v>
      </c>
      <c r="AO96">
        <v>0</v>
      </c>
      <c r="AP96">
        <v>1.1529</v>
      </c>
      <c r="AQ96">
        <v>0</v>
      </c>
      <c r="AR96">
        <v>4.4160000000000004</v>
      </c>
      <c r="AS96">
        <v>4.7081999999999997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77.625367999999995</v>
      </c>
      <c r="BA96">
        <f t="shared" si="4"/>
        <v>2232.9030080000002</v>
      </c>
      <c r="BB96">
        <v>93</v>
      </c>
      <c r="BD96">
        <v>5.34</v>
      </c>
      <c r="BE96">
        <v>1.92</v>
      </c>
      <c r="BF96">
        <v>2.25</v>
      </c>
      <c r="BG96">
        <v>1.79</v>
      </c>
      <c r="BH96">
        <v>4.2</v>
      </c>
      <c r="BI96">
        <v>1.33</v>
      </c>
      <c r="BJ96">
        <v>0.86</v>
      </c>
      <c r="BK96">
        <v>1.97</v>
      </c>
      <c r="BL96">
        <v>0</v>
      </c>
      <c r="BM96">
        <v>0.17</v>
      </c>
      <c r="BN96">
        <v>2.34</v>
      </c>
      <c r="BO96">
        <v>3.77</v>
      </c>
      <c r="BP96">
        <v>0.26</v>
      </c>
      <c r="BQ96">
        <v>2.0099999999999998</v>
      </c>
      <c r="BR96">
        <v>2.19</v>
      </c>
      <c r="BS96">
        <v>1.64</v>
      </c>
      <c r="BT96">
        <v>2.9693719999999999</v>
      </c>
      <c r="BU96">
        <v>1.342031</v>
      </c>
      <c r="BV96">
        <v>2.3198500000000002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1.9378120000000001</v>
      </c>
      <c r="CM96">
        <v>3.5120239999999998</v>
      </c>
      <c r="CN96">
        <v>1.771482</v>
      </c>
      <c r="CO96">
        <v>4.2945000000000002</v>
      </c>
      <c r="CP96">
        <v>4.2584999999999997</v>
      </c>
      <c r="CQ96">
        <v>3.4356</v>
      </c>
      <c r="CR96">
        <v>0.85655999999999999</v>
      </c>
      <c r="CS96">
        <v>2.79379</v>
      </c>
      <c r="CT96">
        <v>0</v>
      </c>
      <c r="CU96">
        <v>0</v>
      </c>
      <c r="CV96">
        <v>0</v>
      </c>
      <c r="CW96">
        <v>0.99528000000000005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77.625367999999995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605.55730000000005</v>
      </c>
      <c r="L97">
        <v>351.0444</v>
      </c>
      <c r="M97">
        <v>92.92</v>
      </c>
      <c r="N97">
        <v>119.15625</v>
      </c>
      <c r="O97">
        <v>124.7899</v>
      </c>
      <c r="P97">
        <v>122.99679999999999</v>
      </c>
      <c r="Q97">
        <v>21.5626</v>
      </c>
      <c r="R97">
        <v>41.7316</v>
      </c>
      <c r="S97">
        <v>26.042400000000001</v>
      </c>
      <c r="T97">
        <v>0.48</v>
      </c>
      <c r="U97">
        <v>279.18</v>
      </c>
      <c r="V97">
        <v>18.1401</v>
      </c>
      <c r="W97">
        <v>44.917999999999999</v>
      </c>
      <c r="X97">
        <v>98.34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45.480800000000002</v>
      </c>
      <c r="AH97">
        <v>0</v>
      </c>
      <c r="AI97">
        <v>0</v>
      </c>
      <c r="AJ97">
        <v>0</v>
      </c>
      <c r="AK97">
        <v>54.572499999999998</v>
      </c>
      <c r="AL97">
        <v>40.088999999999999</v>
      </c>
      <c r="AM97">
        <v>0</v>
      </c>
      <c r="AN97">
        <v>0.60729</v>
      </c>
      <c r="AO97">
        <v>0</v>
      </c>
      <c r="AP97">
        <v>1.1529</v>
      </c>
      <c r="AQ97">
        <v>0</v>
      </c>
      <c r="AR97">
        <v>4.4160000000000004</v>
      </c>
      <c r="AS97">
        <v>4.7081999999999997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77.571417999999994</v>
      </c>
      <c r="BA97">
        <f t="shared" si="4"/>
        <v>2195.8490580000002</v>
      </c>
      <c r="BB97">
        <v>94</v>
      </c>
      <c r="BD97">
        <v>5.34</v>
      </c>
      <c r="BE97">
        <v>1.92</v>
      </c>
      <c r="BF97">
        <v>2.25</v>
      </c>
      <c r="BG97">
        <v>1.79</v>
      </c>
      <c r="BH97">
        <v>4.2</v>
      </c>
      <c r="BI97">
        <v>1.33</v>
      </c>
      <c r="BJ97">
        <v>0.86</v>
      </c>
      <c r="BK97">
        <v>1.97</v>
      </c>
      <c r="BL97">
        <v>0</v>
      </c>
      <c r="BM97">
        <v>0.17</v>
      </c>
      <c r="BN97">
        <v>2.34</v>
      </c>
      <c r="BO97">
        <v>3.77</v>
      </c>
      <c r="BP97">
        <v>0.26</v>
      </c>
      <c r="BQ97">
        <v>2.0099999999999998</v>
      </c>
      <c r="BR97">
        <v>2.19</v>
      </c>
      <c r="BS97">
        <v>1.64</v>
      </c>
      <c r="BT97">
        <v>2.9693719999999999</v>
      </c>
      <c r="BU97">
        <v>1.342031</v>
      </c>
      <c r="BV97">
        <v>2.2658999999999998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1.9378120000000001</v>
      </c>
      <c r="CM97">
        <v>3.5120239999999998</v>
      </c>
      <c r="CN97">
        <v>1.771482</v>
      </c>
      <c r="CO97">
        <v>4.2945000000000002</v>
      </c>
      <c r="CP97">
        <v>4.2584999999999997</v>
      </c>
      <c r="CQ97">
        <v>3.4356</v>
      </c>
      <c r="CR97">
        <v>0.85655999999999999</v>
      </c>
      <c r="CS97">
        <v>2.79379</v>
      </c>
      <c r="CT97">
        <v>0</v>
      </c>
      <c r="CU97">
        <v>0</v>
      </c>
      <c r="CV97">
        <v>0</v>
      </c>
      <c r="CW97">
        <v>0.99528000000000005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77.571417999999994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605.55730000000005</v>
      </c>
      <c r="L98">
        <v>351.0444</v>
      </c>
      <c r="M98">
        <v>92.92</v>
      </c>
      <c r="N98">
        <v>119.15625</v>
      </c>
      <c r="O98">
        <v>124.7899</v>
      </c>
      <c r="P98">
        <v>122.99679999999999</v>
      </c>
      <c r="Q98">
        <v>21.5626</v>
      </c>
      <c r="R98">
        <v>41.7316</v>
      </c>
      <c r="S98">
        <v>26.042400000000001</v>
      </c>
      <c r="T98">
        <v>0.48</v>
      </c>
      <c r="U98">
        <v>279.18</v>
      </c>
      <c r="V98">
        <v>18.1401</v>
      </c>
      <c r="W98">
        <v>44.917999999999999</v>
      </c>
      <c r="X98">
        <v>98.34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45.480800000000002</v>
      </c>
      <c r="AH98">
        <v>0</v>
      </c>
      <c r="AI98">
        <v>0</v>
      </c>
      <c r="AJ98">
        <v>0</v>
      </c>
      <c r="AK98">
        <v>54.572499999999998</v>
      </c>
      <c r="AL98">
        <v>12.782</v>
      </c>
      <c r="AM98">
        <v>0</v>
      </c>
      <c r="AN98">
        <v>0.60729</v>
      </c>
      <c r="AO98">
        <v>0</v>
      </c>
      <c r="AP98">
        <v>1.1529</v>
      </c>
      <c r="AQ98">
        <v>0</v>
      </c>
      <c r="AR98">
        <v>6.6239999999999997</v>
      </c>
      <c r="AS98">
        <v>4.7081999999999997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77.517467999999994</v>
      </c>
      <c r="BA98">
        <f t="shared" si="4"/>
        <v>2170.6961080000001</v>
      </c>
      <c r="BB98">
        <v>95</v>
      </c>
      <c r="BD98">
        <v>5.34</v>
      </c>
      <c r="BE98">
        <v>1.92</v>
      </c>
      <c r="BF98">
        <v>2.25</v>
      </c>
      <c r="BG98">
        <v>1.79</v>
      </c>
      <c r="BH98">
        <v>4.2</v>
      </c>
      <c r="BI98">
        <v>1.33</v>
      </c>
      <c r="BJ98">
        <v>0.86</v>
      </c>
      <c r="BK98">
        <v>1.97</v>
      </c>
      <c r="BL98">
        <v>0</v>
      </c>
      <c r="BM98">
        <v>0.17</v>
      </c>
      <c r="BN98">
        <v>2.34</v>
      </c>
      <c r="BO98">
        <v>3.77</v>
      </c>
      <c r="BP98">
        <v>0.26</v>
      </c>
      <c r="BQ98">
        <v>2.0099999999999998</v>
      </c>
      <c r="BR98">
        <v>2.19</v>
      </c>
      <c r="BS98">
        <v>1.64</v>
      </c>
      <c r="BT98">
        <v>2.9693719999999999</v>
      </c>
      <c r="BU98">
        <v>1.342031</v>
      </c>
      <c r="BV98">
        <v>2.2119499999999999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1.9378120000000001</v>
      </c>
      <c r="CM98">
        <v>3.5120239999999998</v>
      </c>
      <c r="CN98">
        <v>1.771482</v>
      </c>
      <c r="CO98">
        <v>4.2945000000000002</v>
      </c>
      <c r="CP98">
        <v>4.2584999999999997</v>
      </c>
      <c r="CQ98">
        <v>3.4356</v>
      </c>
      <c r="CR98">
        <v>0.85655999999999999</v>
      </c>
      <c r="CS98">
        <v>2.79379</v>
      </c>
      <c r="CT98">
        <v>0</v>
      </c>
      <c r="CU98">
        <v>0</v>
      </c>
      <c r="CV98">
        <v>0</v>
      </c>
      <c r="CW98">
        <v>0.99528000000000005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77.517467999999994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1.61544445E-2</v>
      </c>
      <c r="G99">
        <f t="shared" si="6"/>
        <v>8.8810899999999988E-4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14.578116100749979</v>
      </c>
      <c r="L99">
        <f t="shared" si="6"/>
        <v>13.325299741750003</v>
      </c>
      <c r="M99">
        <f t="shared" si="6"/>
        <v>2.1697234732500008</v>
      </c>
      <c r="N99">
        <f t="shared" si="6"/>
        <v>2.8107594150000001</v>
      </c>
      <c r="O99">
        <f t="shared" si="6"/>
        <v>2.9366384774999967</v>
      </c>
      <c r="P99">
        <f t="shared" si="6"/>
        <v>2.9085777000000044</v>
      </c>
      <c r="Q99">
        <f t="shared" si="6"/>
        <v>0.45764653624999962</v>
      </c>
      <c r="R99">
        <f t="shared" si="6"/>
        <v>0.88192590325000098</v>
      </c>
      <c r="S99">
        <f t="shared" si="6"/>
        <v>0.54728339675000037</v>
      </c>
      <c r="T99">
        <f t="shared" si="6"/>
        <v>9.47478324999999E-3</v>
      </c>
      <c r="U99">
        <f t="shared" si="6"/>
        <v>6.1034654812500033</v>
      </c>
      <c r="V99">
        <f t="shared" si="6"/>
        <v>0.34570681500000011</v>
      </c>
      <c r="W99">
        <f t="shared" si="6"/>
        <v>0.90261545350000016</v>
      </c>
      <c r="X99">
        <f t="shared" si="6"/>
        <v>2.0478246470000019</v>
      </c>
      <c r="Y99">
        <f t="shared" si="6"/>
        <v>0</v>
      </c>
      <c r="Z99">
        <f t="shared" si="6"/>
        <v>5.6844699999999991E-2</v>
      </c>
      <c r="AA99">
        <f t="shared" si="6"/>
        <v>8.7682889999999999E-2</v>
      </c>
      <c r="AB99">
        <f t="shared" si="6"/>
        <v>0.14979295999999998</v>
      </c>
      <c r="AC99">
        <f t="shared" si="6"/>
        <v>0.12373827975</v>
      </c>
      <c r="AD99">
        <f t="shared" si="6"/>
        <v>0.13635824999999999</v>
      </c>
      <c r="AE99">
        <f t="shared" si="6"/>
        <v>0.27900228599999999</v>
      </c>
      <c r="AF99">
        <f t="shared" si="6"/>
        <v>0.35072320000000007</v>
      </c>
      <c r="AG99">
        <f t="shared" si="6"/>
        <v>1.0915391999999986</v>
      </c>
      <c r="AH99">
        <f t="shared" si="6"/>
        <v>0.58620000000000005</v>
      </c>
      <c r="AI99">
        <f t="shared" si="6"/>
        <v>5.5727749999999979E-2</v>
      </c>
      <c r="AJ99">
        <f t="shared" si="6"/>
        <v>0</v>
      </c>
      <c r="AK99">
        <f t="shared" si="6"/>
        <v>1.3097400000000032</v>
      </c>
      <c r="AL99">
        <f t="shared" si="6"/>
        <v>0.19931205000000027</v>
      </c>
      <c r="AM99">
        <f t="shared" si="6"/>
        <v>4.9644000000000008E-2</v>
      </c>
      <c r="AN99">
        <f t="shared" si="6"/>
        <v>1.4574959999999984E-2</v>
      </c>
      <c r="AO99">
        <f t="shared" si="6"/>
        <v>0</v>
      </c>
      <c r="AP99">
        <f t="shared" si="6"/>
        <v>4.2176924999999928E-2</v>
      </c>
      <c r="AQ99">
        <f t="shared" si="6"/>
        <v>0.66000000000000014</v>
      </c>
      <c r="AR99">
        <f t="shared" si="6"/>
        <v>0.1954080000000003</v>
      </c>
      <c r="AS99">
        <f t="shared" si="6"/>
        <v>0.20023302000000021</v>
      </c>
      <c r="AT99">
        <f t="shared" si="6"/>
        <v>0.26835786925000021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1.9024136140000005</v>
      </c>
      <c r="BA99">
        <f t="shared" si="4"/>
        <v>57.801570432000005</v>
      </c>
      <c r="BD99">
        <f t="shared" ref="BD99:DJ99" si="7">SUM(BD3:BD98)/4000</f>
        <v>0.12804999999999972</v>
      </c>
      <c r="BE99">
        <f t="shared" si="7"/>
        <v>4.6079999999999934E-2</v>
      </c>
      <c r="BF99">
        <f t="shared" si="7"/>
        <v>5.3720000000000004E-2</v>
      </c>
      <c r="BG99">
        <f t="shared" si="7"/>
        <v>4.2959999999999998E-2</v>
      </c>
      <c r="BH99">
        <f t="shared" si="7"/>
        <v>0.13209250000000006</v>
      </c>
      <c r="BI99">
        <f t="shared" si="7"/>
        <v>3.2812500000000008E-2</v>
      </c>
      <c r="BJ99">
        <f t="shared" si="7"/>
        <v>2.1200000000000004E-2</v>
      </c>
      <c r="BK99">
        <f t="shared" si="7"/>
        <v>4.5599999999999981E-2</v>
      </c>
      <c r="BL99">
        <f t="shared" si="7"/>
        <v>0</v>
      </c>
      <c r="BM99">
        <f t="shared" si="7"/>
        <v>3.504999999999999E-3</v>
      </c>
      <c r="BN99">
        <f t="shared" si="7"/>
        <v>5.6160000000000071E-2</v>
      </c>
      <c r="BO99">
        <f t="shared" si="7"/>
        <v>9.0479999999999949E-2</v>
      </c>
      <c r="BP99">
        <f t="shared" si="7"/>
        <v>6.2400000000000112E-3</v>
      </c>
      <c r="BQ99">
        <f t="shared" si="7"/>
        <v>4.823999999999995E-2</v>
      </c>
      <c r="BR99">
        <f t="shared" si="7"/>
        <v>5.2559999999999961E-2</v>
      </c>
      <c r="BS99">
        <f t="shared" si="7"/>
        <v>3.9359999999999951E-2</v>
      </c>
      <c r="BT99">
        <f t="shared" si="7"/>
        <v>7.1264927999999936E-2</v>
      </c>
      <c r="BU99">
        <f t="shared" si="7"/>
        <v>3.220874400000006E-2</v>
      </c>
      <c r="BV99">
        <f t="shared" si="7"/>
        <v>5.8875634999999919E-2</v>
      </c>
      <c r="BW99">
        <f t="shared" si="7"/>
        <v>4.236531775000002E-2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4.4887512000000046E-2</v>
      </c>
      <c r="CL99">
        <f t="shared" si="7"/>
        <v>4.6507488000000013E-2</v>
      </c>
      <c r="CM99">
        <f t="shared" si="7"/>
        <v>8.4288575999999935E-2</v>
      </c>
      <c r="CN99">
        <f t="shared" si="7"/>
        <v>4.2515568000000004E-2</v>
      </c>
      <c r="CO99">
        <f t="shared" si="7"/>
        <v>0.10306800000000026</v>
      </c>
      <c r="CP99">
        <f t="shared" si="7"/>
        <v>9.9212249250000162E-2</v>
      </c>
      <c r="CQ99">
        <f t="shared" si="7"/>
        <v>8.2454400000000039E-2</v>
      </c>
      <c r="CR99">
        <f t="shared" si="7"/>
        <v>2.0557440000000031E-2</v>
      </c>
      <c r="CS99">
        <f t="shared" si="7"/>
        <v>6.7050960000000021E-2</v>
      </c>
      <c r="CT99">
        <f t="shared" si="7"/>
        <v>3.1763000000000008E-3</v>
      </c>
      <c r="CU99">
        <f t="shared" si="7"/>
        <v>5.5062000000000002E-3</v>
      </c>
      <c r="CV99">
        <f t="shared" si="7"/>
        <v>4.6731999999999997E-3</v>
      </c>
      <c r="CW99">
        <f t="shared" si="7"/>
        <v>2.3886719999999965E-2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1.9024136140000005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1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441.983541</v>
      </c>
      <c r="L3">
        <v>331.37528800000001</v>
      </c>
      <c r="M3">
        <v>88.961607999999998</v>
      </c>
      <c r="N3">
        <v>114.08019400000001</v>
      </c>
      <c r="O3">
        <v>119.47385</v>
      </c>
      <c r="P3">
        <v>116.036018</v>
      </c>
      <c r="Q3">
        <v>10.74222</v>
      </c>
      <c r="R3">
        <v>27.020520000000001</v>
      </c>
      <c r="S3">
        <v>10.781180000000001</v>
      </c>
      <c r="T3">
        <v>0.34466400000000003</v>
      </c>
      <c r="U3">
        <v>267.28693199999998</v>
      </c>
      <c r="V3">
        <v>7.6277020000000002</v>
      </c>
      <c r="W3">
        <v>26.212558999999999</v>
      </c>
      <c r="X3">
        <v>62.413767999999997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8.7544660000000007</v>
      </c>
      <c r="AG3">
        <v>43.543317999999999</v>
      </c>
      <c r="AH3">
        <v>0</v>
      </c>
      <c r="AI3">
        <v>0</v>
      </c>
      <c r="AJ3">
        <v>0</v>
      </c>
      <c r="AK3">
        <v>52.247712</v>
      </c>
      <c r="AL3">
        <v>2.4474969999999998</v>
      </c>
      <c r="AM3">
        <v>0</v>
      </c>
      <c r="AN3">
        <v>0.58141900000000002</v>
      </c>
      <c r="AO3">
        <v>0</v>
      </c>
      <c r="AP3">
        <v>1.1037859999999999</v>
      </c>
      <c r="AQ3">
        <v>0</v>
      </c>
      <c r="AR3">
        <v>2.6424240000000001</v>
      </c>
      <c r="AS3">
        <v>15.969892</v>
      </c>
      <c r="AT3">
        <v>10.768452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75.845329000000007</v>
      </c>
      <c r="BA3">
        <f>SUM(B3:AZ3)</f>
        <v>1838.2443390000003</v>
      </c>
      <c r="BD3">
        <v>5.0999999999999996</v>
      </c>
      <c r="BE3">
        <v>1.84</v>
      </c>
      <c r="BF3">
        <v>2.12</v>
      </c>
      <c r="BG3">
        <v>1.71</v>
      </c>
      <c r="BH3">
        <v>5.79</v>
      </c>
      <c r="BI3">
        <v>1.27</v>
      </c>
      <c r="BJ3">
        <v>0.84</v>
      </c>
      <c r="BK3">
        <v>1.66</v>
      </c>
      <c r="BL3">
        <v>0</v>
      </c>
      <c r="BM3">
        <v>0.08</v>
      </c>
      <c r="BN3">
        <v>2.2400000000000002</v>
      </c>
      <c r="BO3">
        <v>3.61</v>
      </c>
      <c r="BP3">
        <v>0.25</v>
      </c>
      <c r="BQ3">
        <v>1.92</v>
      </c>
      <c r="BR3">
        <v>2.1</v>
      </c>
      <c r="BS3">
        <v>1.57</v>
      </c>
      <c r="BT3">
        <v>2.8428770000000001</v>
      </c>
      <c r="BU3">
        <v>1.2848599999999999</v>
      </c>
      <c r="BV3">
        <v>2.3553190000000002</v>
      </c>
      <c r="BW3">
        <v>1.8598980000000001</v>
      </c>
      <c r="BX3">
        <v>1.875907</v>
      </c>
      <c r="BY3">
        <v>2.5697209999999999</v>
      </c>
      <c r="BZ3">
        <v>1.271156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5.0880489999999998</v>
      </c>
      <c r="CK3">
        <v>1.790638</v>
      </c>
      <c r="CL3">
        <v>1.855261</v>
      </c>
      <c r="CM3">
        <v>3.362412</v>
      </c>
      <c r="CN3">
        <v>1.6960170000000001</v>
      </c>
      <c r="CO3">
        <v>4.1115539999999999</v>
      </c>
      <c r="CP3">
        <v>4.0770879999999998</v>
      </c>
      <c r="CQ3">
        <v>3.2892429999999999</v>
      </c>
      <c r="CR3">
        <v>0.82007099999999999</v>
      </c>
      <c r="CS3">
        <v>2.6747749999999999</v>
      </c>
      <c r="CT3">
        <v>0</v>
      </c>
      <c r="CU3">
        <v>0</v>
      </c>
      <c r="CV3">
        <v>0</v>
      </c>
      <c r="CW3">
        <v>0.92048300000000005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75.845329000000007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360.14039600000001</v>
      </c>
      <c r="L4">
        <v>331.37528800000001</v>
      </c>
      <c r="M4">
        <v>88.961607999999998</v>
      </c>
      <c r="N4">
        <v>114.08019400000001</v>
      </c>
      <c r="O4">
        <v>119.47385</v>
      </c>
      <c r="P4">
        <v>116.036018</v>
      </c>
      <c r="Q4">
        <v>10.74222</v>
      </c>
      <c r="R4">
        <v>25.205373999999999</v>
      </c>
      <c r="S4">
        <v>10.781180000000001</v>
      </c>
      <c r="T4">
        <v>0.34466400000000003</v>
      </c>
      <c r="U4">
        <v>267.28693199999998</v>
      </c>
      <c r="V4">
        <v>7.6277020000000002</v>
      </c>
      <c r="W4">
        <v>26.212558999999999</v>
      </c>
      <c r="X4">
        <v>62.413767999999997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8.7544660000000007</v>
      </c>
      <c r="AG4">
        <v>43.543317999999999</v>
      </c>
      <c r="AH4">
        <v>0</v>
      </c>
      <c r="AI4">
        <v>0</v>
      </c>
      <c r="AJ4">
        <v>0</v>
      </c>
      <c r="AK4">
        <v>52.247712</v>
      </c>
      <c r="AL4">
        <v>2.4474969999999998</v>
      </c>
      <c r="AM4">
        <v>0</v>
      </c>
      <c r="AN4">
        <v>0.58141900000000002</v>
      </c>
      <c r="AO4">
        <v>0</v>
      </c>
      <c r="AP4">
        <v>1.1037859999999999</v>
      </c>
      <c r="AQ4">
        <v>0</v>
      </c>
      <c r="AR4">
        <v>2.6424240000000001</v>
      </c>
      <c r="AS4">
        <v>15.969892</v>
      </c>
      <c r="AT4">
        <v>10.768452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75.845329000000007</v>
      </c>
      <c r="BA4">
        <f t="shared" ref="BA4:BA67" si="1">SUM(B4:AZ4)</f>
        <v>1754.5860479999999</v>
      </c>
      <c r="BD4">
        <v>5.0999999999999996</v>
      </c>
      <c r="BE4">
        <v>1.84</v>
      </c>
      <c r="BF4">
        <v>2.12</v>
      </c>
      <c r="BG4">
        <v>1.71</v>
      </c>
      <c r="BH4">
        <v>5.79</v>
      </c>
      <c r="BI4">
        <v>1.27</v>
      </c>
      <c r="BJ4">
        <v>0.84</v>
      </c>
      <c r="BK4">
        <v>1.66</v>
      </c>
      <c r="BL4">
        <v>0</v>
      </c>
      <c r="BM4">
        <v>0.08</v>
      </c>
      <c r="BN4">
        <v>2.2400000000000002</v>
      </c>
      <c r="BO4">
        <v>3.61</v>
      </c>
      <c r="BP4">
        <v>0.25</v>
      </c>
      <c r="BQ4">
        <v>1.92</v>
      </c>
      <c r="BR4">
        <v>2.1</v>
      </c>
      <c r="BS4">
        <v>1.57</v>
      </c>
      <c r="BT4">
        <v>2.8428770000000001</v>
      </c>
      <c r="BU4">
        <v>1.2848599999999999</v>
      </c>
      <c r="BV4">
        <v>2.3553190000000002</v>
      </c>
      <c r="BW4">
        <v>1.8598980000000001</v>
      </c>
      <c r="BX4">
        <v>1.875907</v>
      </c>
      <c r="BY4">
        <v>2.5697209999999999</v>
      </c>
      <c r="BZ4">
        <v>1.271156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5.0880489999999998</v>
      </c>
      <c r="CK4">
        <v>1.790638</v>
      </c>
      <c r="CL4">
        <v>1.855261</v>
      </c>
      <c r="CM4">
        <v>3.362412</v>
      </c>
      <c r="CN4">
        <v>1.6960170000000001</v>
      </c>
      <c r="CO4">
        <v>4.1115539999999999</v>
      </c>
      <c r="CP4">
        <v>4.0770879999999998</v>
      </c>
      <c r="CQ4">
        <v>3.2892429999999999</v>
      </c>
      <c r="CR4">
        <v>0.82007099999999999</v>
      </c>
      <c r="CS4">
        <v>2.6747749999999999</v>
      </c>
      <c r="CT4">
        <v>0</v>
      </c>
      <c r="CU4">
        <v>0</v>
      </c>
      <c r="CV4">
        <v>0</v>
      </c>
      <c r="CW4">
        <v>0.92048300000000005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75.845329000000007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345.68667799999997</v>
      </c>
      <c r="L5">
        <v>331.37528800000001</v>
      </c>
      <c r="M5">
        <v>88.961607999999998</v>
      </c>
      <c r="N5">
        <v>114.08019400000001</v>
      </c>
      <c r="O5">
        <v>119.47385</v>
      </c>
      <c r="P5">
        <v>116.036018</v>
      </c>
      <c r="Q5">
        <v>10.74222</v>
      </c>
      <c r="R5">
        <v>25.205373999999999</v>
      </c>
      <c r="S5">
        <v>10.781180000000001</v>
      </c>
      <c r="T5">
        <v>0.34466400000000003</v>
      </c>
      <c r="U5">
        <v>267.28693199999998</v>
      </c>
      <c r="V5">
        <v>0</v>
      </c>
      <c r="W5">
        <v>26.212558999999999</v>
      </c>
      <c r="X5">
        <v>62.413767999999997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8.7544660000000007</v>
      </c>
      <c r="AG5">
        <v>43.543317999999999</v>
      </c>
      <c r="AH5">
        <v>0</v>
      </c>
      <c r="AI5">
        <v>0</v>
      </c>
      <c r="AJ5">
        <v>0</v>
      </c>
      <c r="AK5">
        <v>52.247712</v>
      </c>
      <c r="AL5">
        <v>2.4474969999999998</v>
      </c>
      <c r="AM5">
        <v>0</v>
      </c>
      <c r="AN5">
        <v>0.58141900000000002</v>
      </c>
      <c r="AO5">
        <v>0</v>
      </c>
      <c r="AP5">
        <v>1.1037859999999999</v>
      </c>
      <c r="AQ5">
        <v>0</v>
      </c>
      <c r="AR5">
        <v>2.6424240000000001</v>
      </c>
      <c r="AS5">
        <v>15.969892</v>
      </c>
      <c r="AT5">
        <v>10.768452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75.845329000000007</v>
      </c>
      <c r="BA5">
        <f t="shared" si="1"/>
        <v>1732.5046279999999</v>
      </c>
      <c r="BD5">
        <v>5.0999999999999996</v>
      </c>
      <c r="BE5">
        <v>1.84</v>
      </c>
      <c r="BF5">
        <v>2.12</v>
      </c>
      <c r="BG5">
        <v>1.71</v>
      </c>
      <c r="BH5">
        <v>5.79</v>
      </c>
      <c r="BI5">
        <v>1.27</v>
      </c>
      <c r="BJ5">
        <v>0.84</v>
      </c>
      <c r="BK5">
        <v>1.66</v>
      </c>
      <c r="BL5">
        <v>0</v>
      </c>
      <c r="BM5">
        <v>0.08</v>
      </c>
      <c r="BN5">
        <v>2.2400000000000002</v>
      </c>
      <c r="BO5">
        <v>3.61</v>
      </c>
      <c r="BP5">
        <v>0.25</v>
      </c>
      <c r="BQ5">
        <v>1.92</v>
      </c>
      <c r="BR5">
        <v>2.1</v>
      </c>
      <c r="BS5">
        <v>1.57</v>
      </c>
      <c r="BT5">
        <v>2.8428770000000001</v>
      </c>
      <c r="BU5">
        <v>1.2848599999999999</v>
      </c>
      <c r="BV5">
        <v>2.3553190000000002</v>
      </c>
      <c r="BW5">
        <v>1.8598980000000001</v>
      </c>
      <c r="BX5">
        <v>1.875907</v>
      </c>
      <c r="BY5">
        <v>2.5697209999999999</v>
      </c>
      <c r="BZ5">
        <v>1.271156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5.0880489999999998</v>
      </c>
      <c r="CK5">
        <v>1.790638</v>
      </c>
      <c r="CL5">
        <v>1.855261</v>
      </c>
      <c r="CM5">
        <v>3.362412</v>
      </c>
      <c r="CN5">
        <v>1.6960170000000001</v>
      </c>
      <c r="CO5">
        <v>4.1115539999999999</v>
      </c>
      <c r="CP5">
        <v>4.0770879999999998</v>
      </c>
      <c r="CQ5">
        <v>3.2892429999999999</v>
      </c>
      <c r="CR5">
        <v>0.82007099999999999</v>
      </c>
      <c r="CS5">
        <v>2.6747749999999999</v>
      </c>
      <c r="CT5">
        <v>0</v>
      </c>
      <c r="CU5">
        <v>0</v>
      </c>
      <c r="CV5">
        <v>0</v>
      </c>
      <c r="CW5">
        <v>0.92048300000000005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75.845329000000007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345.65187700000001</v>
      </c>
      <c r="L6">
        <v>331.37528800000001</v>
      </c>
      <c r="M6">
        <v>88.961607999999998</v>
      </c>
      <c r="N6">
        <v>114.08019400000001</v>
      </c>
      <c r="O6">
        <v>119.47385</v>
      </c>
      <c r="P6">
        <v>116.036018</v>
      </c>
      <c r="Q6">
        <v>10.74222</v>
      </c>
      <c r="R6">
        <v>25.205373999999999</v>
      </c>
      <c r="S6">
        <v>10.781180000000001</v>
      </c>
      <c r="T6">
        <v>0.34466400000000003</v>
      </c>
      <c r="U6">
        <v>267.28693199999998</v>
      </c>
      <c r="V6">
        <v>0</v>
      </c>
      <c r="W6">
        <v>11.488799999999999</v>
      </c>
      <c r="X6">
        <v>40.210799999999999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8.7544660000000007</v>
      </c>
      <c r="AG6">
        <v>43.543317999999999</v>
      </c>
      <c r="AH6">
        <v>0</v>
      </c>
      <c r="AI6">
        <v>0</v>
      </c>
      <c r="AJ6">
        <v>0</v>
      </c>
      <c r="AK6">
        <v>52.247712</v>
      </c>
      <c r="AL6">
        <v>2.4474969999999998</v>
      </c>
      <c r="AM6">
        <v>0</v>
      </c>
      <c r="AN6">
        <v>0.58141900000000002</v>
      </c>
      <c r="AO6">
        <v>0</v>
      </c>
      <c r="AP6">
        <v>1.1037859999999999</v>
      </c>
      <c r="AQ6">
        <v>0</v>
      </c>
      <c r="AR6">
        <v>2.6424240000000001</v>
      </c>
      <c r="AS6">
        <v>15.969892</v>
      </c>
      <c r="AT6">
        <v>10.617378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75.845329000000007</v>
      </c>
      <c r="BA6">
        <f t="shared" si="1"/>
        <v>1695.392026</v>
      </c>
      <c r="BD6">
        <v>5.0999999999999996</v>
      </c>
      <c r="BE6">
        <v>1.84</v>
      </c>
      <c r="BF6">
        <v>2.12</v>
      </c>
      <c r="BG6">
        <v>1.71</v>
      </c>
      <c r="BH6">
        <v>5.79</v>
      </c>
      <c r="BI6">
        <v>1.27</v>
      </c>
      <c r="BJ6">
        <v>0.84</v>
      </c>
      <c r="BK6">
        <v>1.66</v>
      </c>
      <c r="BL6">
        <v>0</v>
      </c>
      <c r="BM6">
        <v>0.08</v>
      </c>
      <c r="BN6">
        <v>2.2400000000000002</v>
      </c>
      <c r="BO6">
        <v>3.61</v>
      </c>
      <c r="BP6">
        <v>0.25</v>
      </c>
      <c r="BQ6">
        <v>1.92</v>
      </c>
      <c r="BR6">
        <v>2.1</v>
      </c>
      <c r="BS6">
        <v>1.57</v>
      </c>
      <c r="BT6">
        <v>2.8428770000000001</v>
      </c>
      <c r="BU6">
        <v>1.2848599999999999</v>
      </c>
      <c r="BV6">
        <v>2.3553190000000002</v>
      </c>
      <c r="BW6">
        <v>1.8598980000000001</v>
      </c>
      <c r="BX6">
        <v>1.875907</v>
      </c>
      <c r="BY6">
        <v>2.5697209999999999</v>
      </c>
      <c r="BZ6">
        <v>1.271156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5.0880489999999998</v>
      </c>
      <c r="CK6">
        <v>1.790638</v>
      </c>
      <c r="CL6">
        <v>1.855261</v>
      </c>
      <c r="CM6">
        <v>3.362412</v>
      </c>
      <c r="CN6">
        <v>1.6960170000000001</v>
      </c>
      <c r="CO6">
        <v>4.1115539999999999</v>
      </c>
      <c r="CP6">
        <v>4.0770879999999998</v>
      </c>
      <c r="CQ6">
        <v>3.2892429999999999</v>
      </c>
      <c r="CR6">
        <v>0.82007099999999999</v>
      </c>
      <c r="CS6">
        <v>2.6747749999999999</v>
      </c>
      <c r="CT6">
        <v>0</v>
      </c>
      <c r="CU6">
        <v>0</v>
      </c>
      <c r="CV6">
        <v>0</v>
      </c>
      <c r="CW6">
        <v>0.92048300000000005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75.845329000000007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345.68667799999997</v>
      </c>
      <c r="L7">
        <v>331.37528800000001</v>
      </c>
      <c r="M7">
        <v>88.961607999999998</v>
      </c>
      <c r="N7">
        <v>114.08019400000001</v>
      </c>
      <c r="O7">
        <v>119.47385</v>
      </c>
      <c r="P7">
        <v>116.036018</v>
      </c>
      <c r="Q7">
        <v>10.74222</v>
      </c>
      <c r="R7">
        <v>16.752208</v>
      </c>
      <c r="S7">
        <v>10.781180000000001</v>
      </c>
      <c r="T7">
        <v>0.34466400000000003</v>
      </c>
      <c r="U7">
        <v>267.28693199999998</v>
      </c>
      <c r="V7">
        <v>0</v>
      </c>
      <c r="W7">
        <v>11.488799999999999</v>
      </c>
      <c r="X7">
        <v>35.4238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8.7544660000000007</v>
      </c>
      <c r="AG7">
        <v>43.543317999999999</v>
      </c>
      <c r="AH7">
        <v>0</v>
      </c>
      <c r="AI7">
        <v>0</v>
      </c>
      <c r="AJ7">
        <v>0</v>
      </c>
      <c r="AK7">
        <v>52.247712</v>
      </c>
      <c r="AL7">
        <v>2.4474969999999998</v>
      </c>
      <c r="AM7">
        <v>0</v>
      </c>
      <c r="AN7">
        <v>0.58141900000000002</v>
      </c>
      <c r="AO7">
        <v>0</v>
      </c>
      <c r="AP7">
        <v>1.1037859999999999</v>
      </c>
      <c r="AQ7">
        <v>0</v>
      </c>
      <c r="AR7">
        <v>26.424240000000001</v>
      </c>
      <c r="AS7">
        <v>15.969892</v>
      </c>
      <c r="AT7">
        <v>9.9361599999999992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75.845329000000007</v>
      </c>
      <c r="BA7">
        <f t="shared" si="1"/>
        <v>1705.2872590000004</v>
      </c>
      <c r="BD7">
        <v>5.0999999999999996</v>
      </c>
      <c r="BE7">
        <v>1.84</v>
      </c>
      <c r="BF7">
        <v>2.12</v>
      </c>
      <c r="BG7">
        <v>1.71</v>
      </c>
      <c r="BH7">
        <v>5.79</v>
      </c>
      <c r="BI7">
        <v>1.27</v>
      </c>
      <c r="BJ7">
        <v>0.84</v>
      </c>
      <c r="BK7">
        <v>1.66</v>
      </c>
      <c r="BL7">
        <v>0</v>
      </c>
      <c r="BM7">
        <v>0.08</v>
      </c>
      <c r="BN7">
        <v>2.2400000000000002</v>
      </c>
      <c r="BO7">
        <v>3.61</v>
      </c>
      <c r="BP7">
        <v>0.25</v>
      </c>
      <c r="BQ7">
        <v>1.92</v>
      </c>
      <c r="BR7">
        <v>2.1</v>
      </c>
      <c r="BS7">
        <v>1.57</v>
      </c>
      <c r="BT7">
        <v>2.8428770000000001</v>
      </c>
      <c r="BU7">
        <v>1.2848599999999999</v>
      </c>
      <c r="BV7">
        <v>2.3553190000000002</v>
      </c>
      <c r="BW7">
        <v>1.8598980000000001</v>
      </c>
      <c r="BX7">
        <v>1.875907</v>
      </c>
      <c r="BY7">
        <v>2.5697209999999999</v>
      </c>
      <c r="BZ7">
        <v>1.271156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5.0880489999999998</v>
      </c>
      <c r="CK7">
        <v>1.790638</v>
      </c>
      <c r="CL7">
        <v>1.855261</v>
      </c>
      <c r="CM7">
        <v>3.362412</v>
      </c>
      <c r="CN7">
        <v>1.6960170000000001</v>
      </c>
      <c r="CO7">
        <v>4.1115539999999999</v>
      </c>
      <c r="CP7">
        <v>4.0770879999999998</v>
      </c>
      <c r="CQ7">
        <v>3.2892429999999999</v>
      </c>
      <c r="CR7">
        <v>0.82007099999999999</v>
      </c>
      <c r="CS7">
        <v>2.6747749999999999</v>
      </c>
      <c r="CT7">
        <v>0</v>
      </c>
      <c r="CU7">
        <v>0</v>
      </c>
      <c r="CV7">
        <v>0</v>
      </c>
      <c r="CW7">
        <v>0.92048300000000005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75.845329000000007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345.65187700000001</v>
      </c>
      <c r="L8">
        <v>331.37528800000001</v>
      </c>
      <c r="M8">
        <v>88.961607999999998</v>
      </c>
      <c r="N8">
        <v>114.08019400000001</v>
      </c>
      <c r="O8">
        <v>119.47385</v>
      </c>
      <c r="P8">
        <v>116.036018</v>
      </c>
      <c r="Q8">
        <v>10.74222</v>
      </c>
      <c r="R8">
        <v>16.752208</v>
      </c>
      <c r="S8">
        <v>10.781180000000001</v>
      </c>
      <c r="T8">
        <v>0.34466400000000003</v>
      </c>
      <c r="U8">
        <v>267.28693199999998</v>
      </c>
      <c r="V8">
        <v>0</v>
      </c>
      <c r="W8">
        <v>11.488799999999999</v>
      </c>
      <c r="X8">
        <v>35.4238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8.7544660000000007</v>
      </c>
      <c r="AG8">
        <v>43.543317999999999</v>
      </c>
      <c r="AH8">
        <v>0</v>
      </c>
      <c r="AI8">
        <v>0</v>
      </c>
      <c r="AJ8">
        <v>0</v>
      </c>
      <c r="AK8">
        <v>52.247712</v>
      </c>
      <c r="AL8">
        <v>2.4474969999999998</v>
      </c>
      <c r="AM8">
        <v>0</v>
      </c>
      <c r="AN8">
        <v>0.58141900000000002</v>
      </c>
      <c r="AO8">
        <v>0</v>
      </c>
      <c r="AP8">
        <v>1.1037859999999999</v>
      </c>
      <c r="AQ8">
        <v>0</v>
      </c>
      <c r="AR8">
        <v>26.424240000000001</v>
      </c>
      <c r="AS8">
        <v>15.969892</v>
      </c>
      <c r="AT8">
        <v>9.2416350000000005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75.845329000000007</v>
      </c>
      <c r="BA8">
        <f t="shared" si="1"/>
        <v>1704.5579330000005</v>
      </c>
      <c r="BD8">
        <v>5.0999999999999996</v>
      </c>
      <c r="BE8">
        <v>1.84</v>
      </c>
      <c r="BF8">
        <v>2.12</v>
      </c>
      <c r="BG8">
        <v>1.71</v>
      </c>
      <c r="BH8">
        <v>5.79</v>
      </c>
      <c r="BI8">
        <v>1.27</v>
      </c>
      <c r="BJ8">
        <v>0.84</v>
      </c>
      <c r="BK8">
        <v>1.66</v>
      </c>
      <c r="BL8">
        <v>0</v>
      </c>
      <c r="BM8">
        <v>0.08</v>
      </c>
      <c r="BN8">
        <v>2.2400000000000002</v>
      </c>
      <c r="BO8">
        <v>3.61</v>
      </c>
      <c r="BP8">
        <v>0.25</v>
      </c>
      <c r="BQ8">
        <v>1.92</v>
      </c>
      <c r="BR8">
        <v>2.1</v>
      </c>
      <c r="BS8">
        <v>1.57</v>
      </c>
      <c r="BT8">
        <v>2.8428770000000001</v>
      </c>
      <c r="BU8">
        <v>1.2848599999999999</v>
      </c>
      <c r="BV8">
        <v>2.3553190000000002</v>
      </c>
      <c r="BW8">
        <v>1.8598980000000001</v>
      </c>
      <c r="BX8">
        <v>1.875907</v>
      </c>
      <c r="BY8">
        <v>2.5697209999999999</v>
      </c>
      <c r="BZ8">
        <v>1.271156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5.0880489999999998</v>
      </c>
      <c r="CK8">
        <v>1.790638</v>
      </c>
      <c r="CL8">
        <v>1.855261</v>
      </c>
      <c r="CM8">
        <v>3.362412</v>
      </c>
      <c r="CN8">
        <v>1.6960170000000001</v>
      </c>
      <c r="CO8">
        <v>4.1115539999999999</v>
      </c>
      <c r="CP8">
        <v>4.0770879999999998</v>
      </c>
      <c r="CQ8">
        <v>3.2892429999999999</v>
      </c>
      <c r="CR8">
        <v>0.82007099999999999</v>
      </c>
      <c r="CS8">
        <v>2.6747749999999999</v>
      </c>
      <c r="CT8">
        <v>0</v>
      </c>
      <c r="CU8">
        <v>0</v>
      </c>
      <c r="CV8">
        <v>0</v>
      </c>
      <c r="CW8">
        <v>0.92048300000000005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75.845329000000007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345.68667799999997</v>
      </c>
      <c r="L9">
        <v>331.37528800000001</v>
      </c>
      <c r="M9">
        <v>88.961607999999998</v>
      </c>
      <c r="N9">
        <v>114.08019400000001</v>
      </c>
      <c r="O9">
        <v>119.47385</v>
      </c>
      <c r="P9">
        <v>116.036018</v>
      </c>
      <c r="Q9">
        <v>10.74222</v>
      </c>
      <c r="R9">
        <v>16.775476999999999</v>
      </c>
      <c r="S9">
        <v>12.834269000000001</v>
      </c>
      <c r="T9">
        <v>0.34466400000000003</v>
      </c>
      <c r="U9">
        <v>267.28693199999998</v>
      </c>
      <c r="V9">
        <v>0</v>
      </c>
      <c r="W9">
        <v>11.488799999999999</v>
      </c>
      <c r="X9">
        <v>35.4238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8.7544660000000007</v>
      </c>
      <c r="AG9">
        <v>43.543317999999999</v>
      </c>
      <c r="AH9">
        <v>0</v>
      </c>
      <c r="AI9">
        <v>0</v>
      </c>
      <c r="AJ9">
        <v>0</v>
      </c>
      <c r="AK9">
        <v>52.247712</v>
      </c>
      <c r="AL9">
        <v>2.4474969999999998</v>
      </c>
      <c r="AM9">
        <v>0</v>
      </c>
      <c r="AN9">
        <v>0.58141900000000002</v>
      </c>
      <c r="AO9">
        <v>0</v>
      </c>
      <c r="AP9">
        <v>1.1037859999999999</v>
      </c>
      <c r="AQ9">
        <v>0</v>
      </c>
      <c r="AR9">
        <v>3.170909</v>
      </c>
      <c r="AS9">
        <v>15.969892</v>
      </c>
      <c r="AT9">
        <v>9.6746259999999999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75.845329000000007</v>
      </c>
      <c r="BA9">
        <f t="shared" si="1"/>
        <v>1683.8487520000001</v>
      </c>
      <c r="BD9">
        <v>5.0999999999999996</v>
      </c>
      <c r="BE9">
        <v>1.84</v>
      </c>
      <c r="BF9">
        <v>2.12</v>
      </c>
      <c r="BG9">
        <v>1.71</v>
      </c>
      <c r="BH9">
        <v>5.79</v>
      </c>
      <c r="BI9">
        <v>1.27</v>
      </c>
      <c r="BJ9">
        <v>0.84</v>
      </c>
      <c r="BK9">
        <v>1.66</v>
      </c>
      <c r="BL9">
        <v>0</v>
      </c>
      <c r="BM9">
        <v>0.08</v>
      </c>
      <c r="BN9">
        <v>2.2400000000000002</v>
      </c>
      <c r="BO9">
        <v>3.61</v>
      </c>
      <c r="BP9">
        <v>0.25</v>
      </c>
      <c r="BQ9">
        <v>1.92</v>
      </c>
      <c r="BR9">
        <v>2.1</v>
      </c>
      <c r="BS9">
        <v>1.57</v>
      </c>
      <c r="BT9">
        <v>2.8428770000000001</v>
      </c>
      <c r="BU9">
        <v>1.2848599999999999</v>
      </c>
      <c r="BV9">
        <v>2.3553190000000002</v>
      </c>
      <c r="BW9">
        <v>1.8598980000000001</v>
      </c>
      <c r="BX9">
        <v>1.875907</v>
      </c>
      <c r="BY9">
        <v>2.5697209999999999</v>
      </c>
      <c r="BZ9">
        <v>1.271156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5.0880489999999998</v>
      </c>
      <c r="CK9">
        <v>1.790638</v>
      </c>
      <c r="CL9">
        <v>1.855261</v>
      </c>
      <c r="CM9">
        <v>3.362412</v>
      </c>
      <c r="CN9">
        <v>1.6960170000000001</v>
      </c>
      <c r="CO9">
        <v>4.1115539999999999</v>
      </c>
      <c r="CP9">
        <v>4.0770879999999998</v>
      </c>
      <c r="CQ9">
        <v>3.2892429999999999</v>
      </c>
      <c r="CR9">
        <v>0.82007099999999999</v>
      </c>
      <c r="CS9">
        <v>2.6747749999999999</v>
      </c>
      <c r="CT9">
        <v>0</v>
      </c>
      <c r="CU9">
        <v>0</v>
      </c>
      <c r="CV9">
        <v>0</v>
      </c>
      <c r="CW9">
        <v>0.92048300000000005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75.845329000000007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345.65187700000001</v>
      </c>
      <c r="L10">
        <v>331.37528800000001</v>
      </c>
      <c r="M10">
        <v>88.961607999999998</v>
      </c>
      <c r="N10">
        <v>114.08019400000001</v>
      </c>
      <c r="O10">
        <v>119.47385</v>
      </c>
      <c r="P10">
        <v>116.036018</v>
      </c>
      <c r="Q10">
        <v>10.74222</v>
      </c>
      <c r="R10">
        <v>16.775476999999999</v>
      </c>
      <c r="S10">
        <v>12.834269000000001</v>
      </c>
      <c r="T10">
        <v>0.34466400000000003</v>
      </c>
      <c r="U10">
        <v>267.28693199999998</v>
      </c>
      <c r="V10">
        <v>0</v>
      </c>
      <c r="W10">
        <v>11.488799999999999</v>
      </c>
      <c r="X10">
        <v>35.4238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8.7544660000000007</v>
      </c>
      <c r="AG10">
        <v>43.543317999999999</v>
      </c>
      <c r="AH10">
        <v>0</v>
      </c>
      <c r="AI10">
        <v>0</v>
      </c>
      <c r="AJ10">
        <v>0</v>
      </c>
      <c r="AK10">
        <v>52.247712</v>
      </c>
      <c r="AL10">
        <v>2.4474969999999998</v>
      </c>
      <c r="AM10">
        <v>0</v>
      </c>
      <c r="AN10">
        <v>0.58141900000000002</v>
      </c>
      <c r="AO10">
        <v>0</v>
      </c>
      <c r="AP10">
        <v>1.1037859999999999</v>
      </c>
      <c r="AQ10">
        <v>0</v>
      </c>
      <c r="AR10">
        <v>3.170909</v>
      </c>
      <c r="AS10">
        <v>15.969892</v>
      </c>
      <c r="AT10">
        <v>9.9684039999999996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75.845329000000007</v>
      </c>
      <c r="BA10">
        <f t="shared" si="1"/>
        <v>1684.1077290000001</v>
      </c>
      <c r="BD10">
        <v>5.0999999999999996</v>
      </c>
      <c r="BE10">
        <v>1.84</v>
      </c>
      <c r="BF10">
        <v>2.12</v>
      </c>
      <c r="BG10">
        <v>1.71</v>
      </c>
      <c r="BH10">
        <v>5.79</v>
      </c>
      <c r="BI10">
        <v>1.27</v>
      </c>
      <c r="BJ10">
        <v>0.84</v>
      </c>
      <c r="BK10">
        <v>1.66</v>
      </c>
      <c r="BL10">
        <v>0</v>
      </c>
      <c r="BM10">
        <v>0.08</v>
      </c>
      <c r="BN10">
        <v>2.2400000000000002</v>
      </c>
      <c r="BO10">
        <v>3.61</v>
      </c>
      <c r="BP10">
        <v>0.25</v>
      </c>
      <c r="BQ10">
        <v>1.92</v>
      </c>
      <c r="BR10">
        <v>2.1</v>
      </c>
      <c r="BS10">
        <v>1.57</v>
      </c>
      <c r="BT10">
        <v>2.8428770000000001</v>
      </c>
      <c r="BU10">
        <v>1.2848599999999999</v>
      </c>
      <c r="BV10">
        <v>2.3553190000000002</v>
      </c>
      <c r="BW10">
        <v>1.8598980000000001</v>
      </c>
      <c r="BX10">
        <v>1.875907</v>
      </c>
      <c r="BY10">
        <v>2.5697209999999999</v>
      </c>
      <c r="BZ10">
        <v>1.271156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5.0880489999999998</v>
      </c>
      <c r="CK10">
        <v>1.790638</v>
      </c>
      <c r="CL10">
        <v>1.855261</v>
      </c>
      <c r="CM10">
        <v>3.362412</v>
      </c>
      <c r="CN10">
        <v>1.6960170000000001</v>
      </c>
      <c r="CO10">
        <v>4.1115539999999999</v>
      </c>
      <c r="CP10">
        <v>4.0770879999999998</v>
      </c>
      <c r="CQ10">
        <v>3.2892429999999999</v>
      </c>
      <c r="CR10">
        <v>0.82007099999999999</v>
      </c>
      <c r="CS10">
        <v>2.6747749999999999</v>
      </c>
      <c r="CT10">
        <v>0</v>
      </c>
      <c r="CU10">
        <v>0</v>
      </c>
      <c r="CV10">
        <v>0</v>
      </c>
      <c r="CW10">
        <v>0.92048300000000005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75.845329000000007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345.68667799999997</v>
      </c>
      <c r="L11">
        <v>331.37528800000001</v>
      </c>
      <c r="M11">
        <v>88.961607999999998</v>
      </c>
      <c r="N11">
        <v>114.08019400000001</v>
      </c>
      <c r="O11">
        <v>119.47385</v>
      </c>
      <c r="P11">
        <v>116.036018</v>
      </c>
      <c r="Q11">
        <v>10.74222</v>
      </c>
      <c r="R11">
        <v>16.775476999999999</v>
      </c>
      <c r="S11">
        <v>12.834269000000001</v>
      </c>
      <c r="T11">
        <v>0.34466400000000003</v>
      </c>
      <c r="U11">
        <v>267.28693199999998</v>
      </c>
      <c r="V11">
        <v>0</v>
      </c>
      <c r="W11">
        <v>11.488799999999999</v>
      </c>
      <c r="X11">
        <v>35.4238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8.7544660000000007</v>
      </c>
      <c r="AG11">
        <v>43.543317999999999</v>
      </c>
      <c r="AH11">
        <v>0</v>
      </c>
      <c r="AI11">
        <v>0</v>
      </c>
      <c r="AJ11">
        <v>0</v>
      </c>
      <c r="AK11">
        <v>52.247712</v>
      </c>
      <c r="AL11">
        <v>2.4474969999999998</v>
      </c>
      <c r="AM11">
        <v>0</v>
      </c>
      <c r="AN11">
        <v>0.58141900000000002</v>
      </c>
      <c r="AO11">
        <v>0</v>
      </c>
      <c r="AP11">
        <v>1.1037859999999999</v>
      </c>
      <c r="AQ11">
        <v>0</v>
      </c>
      <c r="AR11">
        <v>3.170909</v>
      </c>
      <c r="AS11">
        <v>4.5076309999999999</v>
      </c>
      <c r="AT11">
        <v>9.9380030000000001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75.709426000000008</v>
      </c>
      <c r="BA11">
        <f t="shared" si="1"/>
        <v>1672.5139650000001</v>
      </c>
      <c r="BD11">
        <v>5.0999999999999996</v>
      </c>
      <c r="BE11">
        <v>1.84</v>
      </c>
      <c r="BF11">
        <v>2.12</v>
      </c>
      <c r="BG11">
        <v>1.71</v>
      </c>
      <c r="BH11">
        <v>5.79</v>
      </c>
      <c r="BI11">
        <v>1.27</v>
      </c>
      <c r="BJ11">
        <v>0.84</v>
      </c>
      <c r="BK11">
        <v>1.66</v>
      </c>
      <c r="BL11">
        <v>0</v>
      </c>
      <c r="BM11">
        <v>0.08</v>
      </c>
      <c r="BN11">
        <v>2.2400000000000002</v>
      </c>
      <c r="BO11">
        <v>3.61</v>
      </c>
      <c r="BP11">
        <v>0.25</v>
      </c>
      <c r="BQ11">
        <v>1.92</v>
      </c>
      <c r="BR11">
        <v>2.1</v>
      </c>
      <c r="BS11">
        <v>1.57</v>
      </c>
      <c r="BT11">
        <v>2.8428770000000001</v>
      </c>
      <c r="BU11">
        <v>1.2848599999999999</v>
      </c>
      <c r="BV11">
        <v>2.3553190000000002</v>
      </c>
      <c r="BW11">
        <v>1.8598980000000001</v>
      </c>
      <c r="BX11">
        <v>1.875907</v>
      </c>
      <c r="BY11">
        <v>2.5697209999999999</v>
      </c>
      <c r="BZ11">
        <v>1.271156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5.0880489999999998</v>
      </c>
      <c r="CK11">
        <v>1.790638</v>
      </c>
      <c r="CL11">
        <v>1.855261</v>
      </c>
      <c r="CM11">
        <v>3.362412</v>
      </c>
      <c r="CN11">
        <v>1.6960170000000001</v>
      </c>
      <c r="CO11">
        <v>4.1115539999999999</v>
      </c>
      <c r="CP11">
        <v>3.9411849999999999</v>
      </c>
      <c r="CQ11">
        <v>3.2892429999999999</v>
      </c>
      <c r="CR11">
        <v>0.82007099999999999</v>
      </c>
      <c r="CS11">
        <v>2.6747749999999999</v>
      </c>
      <c r="CT11">
        <v>0</v>
      </c>
      <c r="CU11">
        <v>0</v>
      </c>
      <c r="CV11">
        <v>0</v>
      </c>
      <c r="CW11">
        <v>0.92048300000000005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75.709426000000008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345.65187700000001</v>
      </c>
      <c r="L12">
        <v>331.37528800000001</v>
      </c>
      <c r="M12">
        <v>88.961607999999998</v>
      </c>
      <c r="N12">
        <v>114.08019400000001</v>
      </c>
      <c r="O12">
        <v>119.47385</v>
      </c>
      <c r="P12">
        <v>99.806747999999999</v>
      </c>
      <c r="Q12">
        <v>10.74222</v>
      </c>
      <c r="R12">
        <v>16.775476999999999</v>
      </c>
      <c r="S12">
        <v>12.834269000000001</v>
      </c>
      <c r="T12">
        <v>0.34466400000000003</v>
      </c>
      <c r="U12">
        <v>267.28693199999998</v>
      </c>
      <c r="V12">
        <v>0</v>
      </c>
      <c r="W12">
        <v>11.488799999999999</v>
      </c>
      <c r="X12">
        <v>35.4238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8.7544660000000007</v>
      </c>
      <c r="AG12">
        <v>43.543317999999999</v>
      </c>
      <c r="AH12">
        <v>0</v>
      </c>
      <c r="AI12">
        <v>0</v>
      </c>
      <c r="AJ12">
        <v>0</v>
      </c>
      <c r="AK12">
        <v>52.247712</v>
      </c>
      <c r="AL12">
        <v>2.4474969999999998</v>
      </c>
      <c r="AM12">
        <v>0</v>
      </c>
      <c r="AN12">
        <v>0.58141900000000002</v>
      </c>
      <c r="AO12">
        <v>0</v>
      </c>
      <c r="AP12">
        <v>1.1037859999999999</v>
      </c>
      <c r="AQ12">
        <v>0</v>
      </c>
      <c r="AR12">
        <v>3.170909</v>
      </c>
      <c r="AS12">
        <v>4.5076309999999999</v>
      </c>
      <c r="AT12">
        <v>10.435071000000001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75.709426000000008</v>
      </c>
      <c r="BA12">
        <f t="shared" si="1"/>
        <v>1656.7469620000002</v>
      </c>
      <c r="BD12">
        <v>5.0999999999999996</v>
      </c>
      <c r="BE12">
        <v>1.84</v>
      </c>
      <c r="BF12">
        <v>2.12</v>
      </c>
      <c r="BG12">
        <v>1.71</v>
      </c>
      <c r="BH12">
        <v>5.79</v>
      </c>
      <c r="BI12">
        <v>1.27</v>
      </c>
      <c r="BJ12">
        <v>0.84</v>
      </c>
      <c r="BK12">
        <v>1.66</v>
      </c>
      <c r="BL12">
        <v>0</v>
      </c>
      <c r="BM12">
        <v>0.08</v>
      </c>
      <c r="BN12">
        <v>2.2400000000000002</v>
      </c>
      <c r="BO12">
        <v>3.61</v>
      </c>
      <c r="BP12">
        <v>0.25</v>
      </c>
      <c r="BQ12">
        <v>1.92</v>
      </c>
      <c r="BR12">
        <v>2.1</v>
      </c>
      <c r="BS12">
        <v>1.57</v>
      </c>
      <c r="BT12">
        <v>2.8428770000000001</v>
      </c>
      <c r="BU12">
        <v>1.2848599999999999</v>
      </c>
      <c r="BV12">
        <v>2.3553190000000002</v>
      </c>
      <c r="BW12">
        <v>1.8598980000000001</v>
      </c>
      <c r="BX12">
        <v>1.875907</v>
      </c>
      <c r="BY12">
        <v>2.5697209999999999</v>
      </c>
      <c r="BZ12">
        <v>1.271156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5.0880489999999998</v>
      </c>
      <c r="CK12">
        <v>1.790638</v>
      </c>
      <c r="CL12">
        <v>1.855261</v>
      </c>
      <c r="CM12">
        <v>3.362412</v>
      </c>
      <c r="CN12">
        <v>1.6960170000000001</v>
      </c>
      <c r="CO12">
        <v>4.1115539999999999</v>
      </c>
      <c r="CP12">
        <v>3.9411849999999999</v>
      </c>
      <c r="CQ12">
        <v>3.2892429999999999</v>
      </c>
      <c r="CR12">
        <v>0.82007099999999999</v>
      </c>
      <c r="CS12">
        <v>2.6747749999999999</v>
      </c>
      <c r="CT12">
        <v>0</v>
      </c>
      <c r="CU12">
        <v>0</v>
      </c>
      <c r="CV12">
        <v>0</v>
      </c>
      <c r="CW12">
        <v>0.92048300000000005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75.709426000000008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357.780235</v>
      </c>
      <c r="L13">
        <v>331.37528800000001</v>
      </c>
      <c r="M13">
        <v>60.453395</v>
      </c>
      <c r="N13">
        <v>90.877652999999995</v>
      </c>
      <c r="O13">
        <v>90.459076999999994</v>
      </c>
      <c r="P13">
        <v>101.187702</v>
      </c>
      <c r="Q13">
        <v>10.866968</v>
      </c>
      <c r="R13">
        <v>20.755610999999998</v>
      </c>
      <c r="S13">
        <v>12.922186</v>
      </c>
      <c r="T13">
        <v>0.34466400000000003</v>
      </c>
      <c r="U13">
        <v>267.28693199999998</v>
      </c>
      <c r="V13">
        <v>0</v>
      </c>
      <c r="W13">
        <v>11.488799999999999</v>
      </c>
      <c r="X13">
        <v>35.4238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8.7544660000000007</v>
      </c>
      <c r="AG13">
        <v>43.543317999999999</v>
      </c>
      <c r="AH13">
        <v>0</v>
      </c>
      <c r="AI13">
        <v>0</v>
      </c>
      <c r="AJ13">
        <v>0</v>
      </c>
      <c r="AK13">
        <v>52.247712</v>
      </c>
      <c r="AL13">
        <v>2.4474969999999998</v>
      </c>
      <c r="AM13">
        <v>0</v>
      </c>
      <c r="AN13">
        <v>0.58141900000000002</v>
      </c>
      <c r="AO13">
        <v>0</v>
      </c>
      <c r="AP13">
        <v>1.1037859999999999</v>
      </c>
      <c r="AQ13">
        <v>0</v>
      </c>
      <c r="AR13">
        <v>2.6424240000000001</v>
      </c>
      <c r="AS13">
        <v>4.5076309999999999</v>
      </c>
      <c r="AT13">
        <v>10.268222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75.709426000000008</v>
      </c>
      <c r="BA13">
        <f t="shared" si="1"/>
        <v>1593.0282120000002</v>
      </c>
      <c r="BD13">
        <v>5.0999999999999996</v>
      </c>
      <c r="BE13">
        <v>1.84</v>
      </c>
      <c r="BF13">
        <v>2.12</v>
      </c>
      <c r="BG13">
        <v>1.71</v>
      </c>
      <c r="BH13">
        <v>5.79</v>
      </c>
      <c r="BI13">
        <v>1.27</v>
      </c>
      <c r="BJ13">
        <v>0.84</v>
      </c>
      <c r="BK13">
        <v>1.66</v>
      </c>
      <c r="BL13">
        <v>0</v>
      </c>
      <c r="BM13">
        <v>0.08</v>
      </c>
      <c r="BN13">
        <v>2.2400000000000002</v>
      </c>
      <c r="BO13">
        <v>3.61</v>
      </c>
      <c r="BP13">
        <v>0.25</v>
      </c>
      <c r="BQ13">
        <v>1.92</v>
      </c>
      <c r="BR13">
        <v>2.1</v>
      </c>
      <c r="BS13">
        <v>1.57</v>
      </c>
      <c r="BT13">
        <v>2.8428770000000001</v>
      </c>
      <c r="BU13">
        <v>1.2848599999999999</v>
      </c>
      <c r="BV13">
        <v>2.3553190000000002</v>
      </c>
      <c r="BW13">
        <v>1.8598980000000001</v>
      </c>
      <c r="BX13">
        <v>1.875907</v>
      </c>
      <c r="BY13">
        <v>2.5697209999999999</v>
      </c>
      <c r="BZ13">
        <v>1.271156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5.0880489999999998</v>
      </c>
      <c r="CK13">
        <v>1.790638</v>
      </c>
      <c r="CL13">
        <v>1.855261</v>
      </c>
      <c r="CM13">
        <v>3.362412</v>
      </c>
      <c r="CN13">
        <v>1.6960170000000001</v>
      </c>
      <c r="CO13">
        <v>4.1115539999999999</v>
      </c>
      <c r="CP13">
        <v>3.9411849999999999</v>
      </c>
      <c r="CQ13">
        <v>3.2892429999999999</v>
      </c>
      <c r="CR13">
        <v>0.82007099999999999</v>
      </c>
      <c r="CS13">
        <v>2.6747749999999999</v>
      </c>
      <c r="CT13">
        <v>0</v>
      </c>
      <c r="CU13">
        <v>0</v>
      </c>
      <c r="CV13">
        <v>0</v>
      </c>
      <c r="CW13">
        <v>0.92048300000000005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75.709426000000008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357.77367099999998</v>
      </c>
      <c r="L14">
        <v>331.37528800000001</v>
      </c>
      <c r="M14">
        <v>60.453395</v>
      </c>
      <c r="N14">
        <v>90.877652999999995</v>
      </c>
      <c r="O14">
        <v>90.459076999999994</v>
      </c>
      <c r="P14">
        <v>101.187702</v>
      </c>
      <c r="Q14">
        <v>10.866968</v>
      </c>
      <c r="R14">
        <v>20.755610999999998</v>
      </c>
      <c r="S14">
        <v>12.922186</v>
      </c>
      <c r="T14">
        <v>0.34466400000000003</v>
      </c>
      <c r="U14">
        <v>267.28693199999998</v>
      </c>
      <c r="V14">
        <v>0</v>
      </c>
      <c r="W14">
        <v>11.488799999999999</v>
      </c>
      <c r="X14">
        <v>35.4238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8.7544660000000007</v>
      </c>
      <c r="AG14">
        <v>43.543317999999999</v>
      </c>
      <c r="AH14">
        <v>0</v>
      </c>
      <c r="AI14">
        <v>0</v>
      </c>
      <c r="AJ14">
        <v>0</v>
      </c>
      <c r="AK14">
        <v>52.247712</v>
      </c>
      <c r="AL14">
        <v>2.4474969999999998</v>
      </c>
      <c r="AM14">
        <v>0</v>
      </c>
      <c r="AN14">
        <v>0.58141900000000002</v>
      </c>
      <c r="AO14">
        <v>0</v>
      </c>
      <c r="AP14">
        <v>1.1037859999999999</v>
      </c>
      <c r="AQ14">
        <v>0</v>
      </c>
      <c r="AR14">
        <v>2.6424240000000001</v>
      </c>
      <c r="AS14">
        <v>4.5076309999999999</v>
      </c>
      <c r="AT14">
        <v>10.768452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75.709426000000008</v>
      </c>
      <c r="BA14">
        <f t="shared" si="1"/>
        <v>1593.5218780000005</v>
      </c>
      <c r="BD14">
        <v>5.0999999999999996</v>
      </c>
      <c r="BE14">
        <v>1.84</v>
      </c>
      <c r="BF14">
        <v>2.12</v>
      </c>
      <c r="BG14">
        <v>1.71</v>
      </c>
      <c r="BH14">
        <v>5.79</v>
      </c>
      <c r="BI14">
        <v>1.27</v>
      </c>
      <c r="BJ14">
        <v>0.84</v>
      </c>
      <c r="BK14">
        <v>1.66</v>
      </c>
      <c r="BL14">
        <v>0</v>
      </c>
      <c r="BM14">
        <v>0.08</v>
      </c>
      <c r="BN14">
        <v>2.2400000000000002</v>
      </c>
      <c r="BO14">
        <v>3.61</v>
      </c>
      <c r="BP14">
        <v>0.25</v>
      </c>
      <c r="BQ14">
        <v>1.92</v>
      </c>
      <c r="BR14">
        <v>2.1</v>
      </c>
      <c r="BS14">
        <v>1.57</v>
      </c>
      <c r="BT14">
        <v>2.8428770000000001</v>
      </c>
      <c r="BU14">
        <v>1.2848599999999999</v>
      </c>
      <c r="BV14">
        <v>2.3553190000000002</v>
      </c>
      <c r="BW14">
        <v>1.8598980000000001</v>
      </c>
      <c r="BX14">
        <v>1.875907</v>
      </c>
      <c r="BY14">
        <v>2.5697209999999999</v>
      </c>
      <c r="BZ14">
        <v>1.271156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5.0880489999999998</v>
      </c>
      <c r="CK14">
        <v>1.790638</v>
      </c>
      <c r="CL14">
        <v>1.855261</v>
      </c>
      <c r="CM14">
        <v>3.362412</v>
      </c>
      <c r="CN14">
        <v>1.6960170000000001</v>
      </c>
      <c r="CO14">
        <v>4.1115539999999999</v>
      </c>
      <c r="CP14">
        <v>3.9411849999999999</v>
      </c>
      <c r="CQ14">
        <v>3.2892429999999999</v>
      </c>
      <c r="CR14">
        <v>0.82007099999999999</v>
      </c>
      <c r="CS14">
        <v>2.6747749999999999</v>
      </c>
      <c r="CT14">
        <v>0</v>
      </c>
      <c r="CU14">
        <v>0</v>
      </c>
      <c r="CV14">
        <v>0</v>
      </c>
      <c r="CW14">
        <v>0.92048300000000005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75.709426000000008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357.780235</v>
      </c>
      <c r="L15">
        <v>331.37528800000001</v>
      </c>
      <c r="M15">
        <v>60.453395</v>
      </c>
      <c r="N15">
        <v>90.877652999999995</v>
      </c>
      <c r="O15">
        <v>90.459076999999994</v>
      </c>
      <c r="P15">
        <v>101.187702</v>
      </c>
      <c r="Q15">
        <v>10.866968</v>
      </c>
      <c r="R15">
        <v>20.755610999999998</v>
      </c>
      <c r="S15">
        <v>12.922186</v>
      </c>
      <c r="T15">
        <v>0.34466400000000003</v>
      </c>
      <c r="U15">
        <v>267.28693199999998</v>
      </c>
      <c r="V15">
        <v>0</v>
      </c>
      <c r="W15">
        <v>11.488799999999999</v>
      </c>
      <c r="X15">
        <v>35.4238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8.7544660000000007</v>
      </c>
      <c r="AG15">
        <v>43.543317999999999</v>
      </c>
      <c r="AH15">
        <v>0</v>
      </c>
      <c r="AI15">
        <v>0</v>
      </c>
      <c r="AJ15">
        <v>0</v>
      </c>
      <c r="AK15">
        <v>52.247712</v>
      </c>
      <c r="AL15">
        <v>2.4474969999999998</v>
      </c>
      <c r="AM15">
        <v>0</v>
      </c>
      <c r="AN15">
        <v>0.58141900000000002</v>
      </c>
      <c r="AO15">
        <v>0</v>
      </c>
      <c r="AP15">
        <v>1.1037859999999999</v>
      </c>
      <c r="AQ15">
        <v>0</v>
      </c>
      <c r="AR15">
        <v>2.6424240000000001</v>
      </c>
      <c r="AS15">
        <v>4.5076309999999999</v>
      </c>
      <c r="AT15">
        <v>10.768452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75.709426000000008</v>
      </c>
      <c r="BA15">
        <f t="shared" si="1"/>
        <v>1593.5284420000003</v>
      </c>
      <c r="BD15">
        <v>5.0999999999999996</v>
      </c>
      <c r="BE15">
        <v>1.84</v>
      </c>
      <c r="BF15">
        <v>2.12</v>
      </c>
      <c r="BG15">
        <v>1.71</v>
      </c>
      <c r="BH15">
        <v>5.79</v>
      </c>
      <c r="BI15">
        <v>1.27</v>
      </c>
      <c r="BJ15">
        <v>0.84</v>
      </c>
      <c r="BK15">
        <v>1.66</v>
      </c>
      <c r="BL15">
        <v>0</v>
      </c>
      <c r="BM15">
        <v>0.08</v>
      </c>
      <c r="BN15">
        <v>2.2400000000000002</v>
      </c>
      <c r="BO15">
        <v>3.61</v>
      </c>
      <c r="BP15">
        <v>0.25</v>
      </c>
      <c r="BQ15">
        <v>1.92</v>
      </c>
      <c r="BR15">
        <v>2.1</v>
      </c>
      <c r="BS15">
        <v>1.57</v>
      </c>
      <c r="BT15">
        <v>2.8428770000000001</v>
      </c>
      <c r="BU15">
        <v>1.2848599999999999</v>
      </c>
      <c r="BV15">
        <v>2.3553190000000002</v>
      </c>
      <c r="BW15">
        <v>1.8598980000000001</v>
      </c>
      <c r="BX15">
        <v>1.875907</v>
      </c>
      <c r="BY15">
        <v>2.5697209999999999</v>
      </c>
      <c r="BZ15">
        <v>1.271156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5.0880489999999998</v>
      </c>
      <c r="CK15">
        <v>1.790638</v>
      </c>
      <c r="CL15">
        <v>1.855261</v>
      </c>
      <c r="CM15">
        <v>3.362412</v>
      </c>
      <c r="CN15">
        <v>1.6960170000000001</v>
      </c>
      <c r="CO15">
        <v>4.1115539999999999</v>
      </c>
      <c r="CP15">
        <v>3.9411849999999999</v>
      </c>
      <c r="CQ15">
        <v>3.2892429999999999</v>
      </c>
      <c r="CR15">
        <v>0.82007099999999999</v>
      </c>
      <c r="CS15">
        <v>2.6747749999999999</v>
      </c>
      <c r="CT15">
        <v>0</v>
      </c>
      <c r="CU15">
        <v>0</v>
      </c>
      <c r="CV15">
        <v>0</v>
      </c>
      <c r="CW15">
        <v>0.92048300000000005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75.709426000000008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357.77367099999998</v>
      </c>
      <c r="L16">
        <v>331.37528800000001</v>
      </c>
      <c r="M16">
        <v>60.453395</v>
      </c>
      <c r="N16">
        <v>90.877652999999995</v>
      </c>
      <c r="O16">
        <v>90.459076999999994</v>
      </c>
      <c r="P16">
        <v>101.187702</v>
      </c>
      <c r="Q16">
        <v>10.866968</v>
      </c>
      <c r="R16">
        <v>20.755610999999998</v>
      </c>
      <c r="S16">
        <v>12.922186</v>
      </c>
      <c r="T16">
        <v>0.34466400000000003</v>
      </c>
      <c r="U16">
        <v>267.28693199999998</v>
      </c>
      <c r="V16">
        <v>0</v>
      </c>
      <c r="W16">
        <v>11.488799999999999</v>
      </c>
      <c r="X16">
        <v>35.4238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8.7544660000000007</v>
      </c>
      <c r="AG16">
        <v>43.543317999999999</v>
      </c>
      <c r="AH16">
        <v>0</v>
      </c>
      <c r="AI16">
        <v>0</v>
      </c>
      <c r="AJ16">
        <v>0</v>
      </c>
      <c r="AK16">
        <v>52.247712</v>
      </c>
      <c r="AL16">
        <v>2.4474969999999998</v>
      </c>
      <c r="AM16">
        <v>0</v>
      </c>
      <c r="AN16">
        <v>0.58141900000000002</v>
      </c>
      <c r="AO16">
        <v>0</v>
      </c>
      <c r="AP16">
        <v>1.1037859999999999</v>
      </c>
      <c r="AQ16">
        <v>0</v>
      </c>
      <c r="AR16">
        <v>2.6424240000000001</v>
      </c>
      <c r="AS16">
        <v>4.5076309999999999</v>
      </c>
      <c r="AT16">
        <v>10.768452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75.709426000000008</v>
      </c>
      <c r="BA16">
        <f t="shared" si="1"/>
        <v>1593.5218780000005</v>
      </c>
      <c r="BD16">
        <v>5.0999999999999996</v>
      </c>
      <c r="BE16">
        <v>1.84</v>
      </c>
      <c r="BF16">
        <v>2.12</v>
      </c>
      <c r="BG16">
        <v>1.71</v>
      </c>
      <c r="BH16">
        <v>5.79</v>
      </c>
      <c r="BI16">
        <v>1.27</v>
      </c>
      <c r="BJ16">
        <v>0.84</v>
      </c>
      <c r="BK16">
        <v>1.66</v>
      </c>
      <c r="BL16">
        <v>0</v>
      </c>
      <c r="BM16">
        <v>0.08</v>
      </c>
      <c r="BN16">
        <v>2.2400000000000002</v>
      </c>
      <c r="BO16">
        <v>3.61</v>
      </c>
      <c r="BP16">
        <v>0.25</v>
      </c>
      <c r="BQ16">
        <v>1.92</v>
      </c>
      <c r="BR16">
        <v>2.1</v>
      </c>
      <c r="BS16">
        <v>1.57</v>
      </c>
      <c r="BT16">
        <v>2.8428770000000001</v>
      </c>
      <c r="BU16">
        <v>1.2848599999999999</v>
      </c>
      <c r="BV16">
        <v>2.3553190000000002</v>
      </c>
      <c r="BW16">
        <v>1.8598980000000001</v>
      </c>
      <c r="BX16">
        <v>1.875907</v>
      </c>
      <c r="BY16">
        <v>2.5697209999999999</v>
      </c>
      <c r="BZ16">
        <v>1.271156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5.0880489999999998</v>
      </c>
      <c r="CK16">
        <v>1.790638</v>
      </c>
      <c r="CL16">
        <v>1.855261</v>
      </c>
      <c r="CM16">
        <v>3.362412</v>
      </c>
      <c r="CN16">
        <v>1.6960170000000001</v>
      </c>
      <c r="CO16">
        <v>4.1115539999999999</v>
      </c>
      <c r="CP16">
        <v>3.9411849999999999</v>
      </c>
      <c r="CQ16">
        <v>3.2892429999999999</v>
      </c>
      <c r="CR16">
        <v>0.82007099999999999</v>
      </c>
      <c r="CS16">
        <v>2.6747749999999999</v>
      </c>
      <c r="CT16">
        <v>0</v>
      </c>
      <c r="CU16">
        <v>0</v>
      </c>
      <c r="CV16">
        <v>0</v>
      </c>
      <c r="CW16">
        <v>0.92048300000000005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75.709426000000008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357.780235</v>
      </c>
      <c r="L17">
        <v>331.37528800000001</v>
      </c>
      <c r="M17">
        <v>60.453395</v>
      </c>
      <c r="N17">
        <v>90.877652999999995</v>
      </c>
      <c r="O17">
        <v>90.459076999999994</v>
      </c>
      <c r="P17">
        <v>101.187702</v>
      </c>
      <c r="Q17">
        <v>10.866968</v>
      </c>
      <c r="R17">
        <v>20.755610999999998</v>
      </c>
      <c r="S17">
        <v>12.922186</v>
      </c>
      <c r="T17">
        <v>0.34466400000000003</v>
      </c>
      <c r="U17">
        <v>267.28693199999998</v>
      </c>
      <c r="V17">
        <v>0</v>
      </c>
      <c r="W17">
        <v>11.488799999999999</v>
      </c>
      <c r="X17">
        <v>35.4238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8.7544660000000007</v>
      </c>
      <c r="AG17">
        <v>43.543317999999999</v>
      </c>
      <c r="AH17">
        <v>0</v>
      </c>
      <c r="AI17">
        <v>0</v>
      </c>
      <c r="AJ17">
        <v>0</v>
      </c>
      <c r="AK17">
        <v>52.247712</v>
      </c>
      <c r="AL17">
        <v>2.4474969999999998</v>
      </c>
      <c r="AM17">
        <v>0</v>
      </c>
      <c r="AN17">
        <v>0.58141900000000002</v>
      </c>
      <c r="AO17">
        <v>0</v>
      </c>
      <c r="AP17">
        <v>1.1037859999999999</v>
      </c>
      <c r="AQ17">
        <v>0</v>
      </c>
      <c r="AR17">
        <v>2.6424240000000001</v>
      </c>
      <c r="AS17">
        <v>4.5076309999999999</v>
      </c>
      <c r="AT17">
        <v>10.768452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75.709426000000008</v>
      </c>
      <c r="BA17">
        <f t="shared" si="1"/>
        <v>1593.5284420000003</v>
      </c>
      <c r="BD17">
        <v>5.0999999999999996</v>
      </c>
      <c r="BE17">
        <v>1.84</v>
      </c>
      <c r="BF17">
        <v>2.12</v>
      </c>
      <c r="BG17">
        <v>1.71</v>
      </c>
      <c r="BH17">
        <v>5.79</v>
      </c>
      <c r="BI17">
        <v>1.27</v>
      </c>
      <c r="BJ17">
        <v>0.84</v>
      </c>
      <c r="BK17">
        <v>1.66</v>
      </c>
      <c r="BL17">
        <v>0</v>
      </c>
      <c r="BM17">
        <v>0.08</v>
      </c>
      <c r="BN17">
        <v>2.2400000000000002</v>
      </c>
      <c r="BO17">
        <v>3.61</v>
      </c>
      <c r="BP17">
        <v>0.25</v>
      </c>
      <c r="BQ17">
        <v>1.92</v>
      </c>
      <c r="BR17">
        <v>2.1</v>
      </c>
      <c r="BS17">
        <v>1.57</v>
      </c>
      <c r="BT17">
        <v>2.8428770000000001</v>
      </c>
      <c r="BU17">
        <v>1.2848599999999999</v>
      </c>
      <c r="BV17">
        <v>2.3553190000000002</v>
      </c>
      <c r="BW17">
        <v>1.8598980000000001</v>
      </c>
      <c r="BX17">
        <v>1.875907</v>
      </c>
      <c r="BY17">
        <v>2.5697209999999999</v>
      </c>
      <c r="BZ17">
        <v>1.271156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5.0880489999999998</v>
      </c>
      <c r="CK17">
        <v>1.790638</v>
      </c>
      <c r="CL17">
        <v>1.855261</v>
      </c>
      <c r="CM17">
        <v>3.362412</v>
      </c>
      <c r="CN17">
        <v>1.6960170000000001</v>
      </c>
      <c r="CO17">
        <v>4.1115539999999999</v>
      </c>
      <c r="CP17">
        <v>3.9411849999999999</v>
      </c>
      <c r="CQ17">
        <v>3.2892429999999999</v>
      </c>
      <c r="CR17">
        <v>0.82007099999999999</v>
      </c>
      <c r="CS17">
        <v>2.6747749999999999</v>
      </c>
      <c r="CT17">
        <v>0</v>
      </c>
      <c r="CU17">
        <v>0</v>
      </c>
      <c r="CV17">
        <v>0</v>
      </c>
      <c r="CW17">
        <v>0.92048300000000005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75.709426000000008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357.77367099999998</v>
      </c>
      <c r="L18">
        <v>331.37528800000001</v>
      </c>
      <c r="M18">
        <v>60.453395</v>
      </c>
      <c r="N18">
        <v>90.877652999999995</v>
      </c>
      <c r="O18">
        <v>90.459076999999994</v>
      </c>
      <c r="P18">
        <v>101.187702</v>
      </c>
      <c r="Q18">
        <v>10.866968</v>
      </c>
      <c r="R18">
        <v>20.755610999999998</v>
      </c>
      <c r="S18">
        <v>12.922186</v>
      </c>
      <c r="T18">
        <v>0.34466400000000003</v>
      </c>
      <c r="U18">
        <v>267.28693199999998</v>
      </c>
      <c r="V18">
        <v>0</v>
      </c>
      <c r="W18">
        <v>11.488799999999999</v>
      </c>
      <c r="X18">
        <v>35.4238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8.7544660000000007</v>
      </c>
      <c r="AG18">
        <v>43.543317999999999</v>
      </c>
      <c r="AH18">
        <v>0</v>
      </c>
      <c r="AI18">
        <v>0</v>
      </c>
      <c r="AJ18">
        <v>0</v>
      </c>
      <c r="AK18">
        <v>52.247712</v>
      </c>
      <c r="AL18">
        <v>2.4474969999999998</v>
      </c>
      <c r="AM18">
        <v>0</v>
      </c>
      <c r="AN18">
        <v>0.58141900000000002</v>
      </c>
      <c r="AO18">
        <v>0</v>
      </c>
      <c r="AP18">
        <v>1.1037859999999999</v>
      </c>
      <c r="AQ18">
        <v>0</v>
      </c>
      <c r="AR18">
        <v>2.6424240000000001</v>
      </c>
      <c r="AS18">
        <v>4.5076309999999999</v>
      </c>
      <c r="AT18">
        <v>10.768452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75.709426000000008</v>
      </c>
      <c r="BA18">
        <f t="shared" si="1"/>
        <v>1593.5218780000005</v>
      </c>
      <c r="BD18">
        <v>5.0999999999999996</v>
      </c>
      <c r="BE18">
        <v>1.84</v>
      </c>
      <c r="BF18">
        <v>2.12</v>
      </c>
      <c r="BG18">
        <v>1.71</v>
      </c>
      <c r="BH18">
        <v>5.79</v>
      </c>
      <c r="BI18">
        <v>1.27</v>
      </c>
      <c r="BJ18">
        <v>0.84</v>
      </c>
      <c r="BK18">
        <v>1.66</v>
      </c>
      <c r="BL18">
        <v>0</v>
      </c>
      <c r="BM18">
        <v>0.08</v>
      </c>
      <c r="BN18">
        <v>2.2400000000000002</v>
      </c>
      <c r="BO18">
        <v>3.61</v>
      </c>
      <c r="BP18">
        <v>0.25</v>
      </c>
      <c r="BQ18">
        <v>1.92</v>
      </c>
      <c r="BR18">
        <v>2.1</v>
      </c>
      <c r="BS18">
        <v>1.57</v>
      </c>
      <c r="BT18">
        <v>2.8428770000000001</v>
      </c>
      <c r="BU18">
        <v>1.2848599999999999</v>
      </c>
      <c r="BV18">
        <v>2.3553190000000002</v>
      </c>
      <c r="BW18">
        <v>1.8598980000000001</v>
      </c>
      <c r="BX18">
        <v>1.875907</v>
      </c>
      <c r="BY18">
        <v>2.5697209999999999</v>
      </c>
      <c r="BZ18">
        <v>1.271156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5.0880489999999998</v>
      </c>
      <c r="CK18">
        <v>1.790638</v>
      </c>
      <c r="CL18">
        <v>1.855261</v>
      </c>
      <c r="CM18">
        <v>3.362412</v>
      </c>
      <c r="CN18">
        <v>1.6960170000000001</v>
      </c>
      <c r="CO18">
        <v>4.1115539999999999</v>
      </c>
      <c r="CP18">
        <v>3.9411849999999999</v>
      </c>
      <c r="CQ18">
        <v>3.2892429999999999</v>
      </c>
      <c r="CR18">
        <v>0.82007099999999999</v>
      </c>
      <c r="CS18">
        <v>2.6747749999999999</v>
      </c>
      <c r="CT18">
        <v>0</v>
      </c>
      <c r="CU18">
        <v>0</v>
      </c>
      <c r="CV18">
        <v>0</v>
      </c>
      <c r="CW18">
        <v>0.92048300000000005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75.709426000000008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357.780235</v>
      </c>
      <c r="L19">
        <v>331.37528800000001</v>
      </c>
      <c r="M19">
        <v>60.453395</v>
      </c>
      <c r="N19">
        <v>90.877652999999995</v>
      </c>
      <c r="O19">
        <v>90.459076999999994</v>
      </c>
      <c r="P19">
        <v>101.187702</v>
      </c>
      <c r="Q19">
        <v>10.866968</v>
      </c>
      <c r="R19">
        <v>20.755610999999998</v>
      </c>
      <c r="S19">
        <v>12.922186</v>
      </c>
      <c r="T19">
        <v>0.34466400000000003</v>
      </c>
      <c r="U19">
        <v>267.28693199999998</v>
      </c>
      <c r="V19">
        <v>4.4113160000000002</v>
      </c>
      <c r="W19">
        <v>17.985333000000001</v>
      </c>
      <c r="X19">
        <v>47.849319999999999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8.7544660000000007</v>
      </c>
      <c r="AG19">
        <v>43.543317999999999</v>
      </c>
      <c r="AH19">
        <v>0</v>
      </c>
      <c r="AI19">
        <v>0</v>
      </c>
      <c r="AJ19">
        <v>0</v>
      </c>
      <c r="AK19">
        <v>52.247712</v>
      </c>
      <c r="AL19">
        <v>2.4474969999999998</v>
      </c>
      <c r="AM19">
        <v>0</v>
      </c>
      <c r="AN19">
        <v>0.58141900000000002</v>
      </c>
      <c r="AO19">
        <v>0</v>
      </c>
      <c r="AP19">
        <v>1.1037859999999999</v>
      </c>
      <c r="AQ19">
        <v>0</v>
      </c>
      <c r="AR19">
        <v>2.6424240000000001</v>
      </c>
      <c r="AS19">
        <v>4.5076309999999999</v>
      </c>
      <c r="AT19">
        <v>10.768452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75.709426000000008</v>
      </c>
      <c r="BA19">
        <f t="shared" si="1"/>
        <v>1616.8618110000002</v>
      </c>
      <c r="BD19">
        <v>5.0999999999999996</v>
      </c>
      <c r="BE19">
        <v>1.84</v>
      </c>
      <c r="BF19">
        <v>2.12</v>
      </c>
      <c r="BG19">
        <v>1.71</v>
      </c>
      <c r="BH19">
        <v>5.79</v>
      </c>
      <c r="BI19">
        <v>1.27</v>
      </c>
      <c r="BJ19">
        <v>0.84</v>
      </c>
      <c r="BK19">
        <v>1.66</v>
      </c>
      <c r="BL19">
        <v>0</v>
      </c>
      <c r="BM19">
        <v>0.08</v>
      </c>
      <c r="BN19">
        <v>2.2400000000000002</v>
      </c>
      <c r="BO19">
        <v>3.61</v>
      </c>
      <c r="BP19">
        <v>0.25</v>
      </c>
      <c r="BQ19">
        <v>1.92</v>
      </c>
      <c r="BR19">
        <v>2.1</v>
      </c>
      <c r="BS19">
        <v>1.57</v>
      </c>
      <c r="BT19">
        <v>2.8428770000000001</v>
      </c>
      <c r="BU19">
        <v>1.2848599999999999</v>
      </c>
      <c r="BV19">
        <v>2.3553190000000002</v>
      </c>
      <c r="BW19">
        <v>1.8598980000000001</v>
      </c>
      <c r="BX19">
        <v>1.875907</v>
      </c>
      <c r="BY19">
        <v>2.5697209999999999</v>
      </c>
      <c r="BZ19">
        <v>1.271156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5.0880489999999998</v>
      </c>
      <c r="CK19">
        <v>1.790638</v>
      </c>
      <c r="CL19">
        <v>1.855261</v>
      </c>
      <c r="CM19">
        <v>3.362412</v>
      </c>
      <c r="CN19">
        <v>1.6960170000000001</v>
      </c>
      <c r="CO19">
        <v>4.1115539999999999</v>
      </c>
      <c r="CP19">
        <v>3.9411849999999999</v>
      </c>
      <c r="CQ19">
        <v>3.2892429999999999</v>
      </c>
      <c r="CR19">
        <v>0.82007099999999999</v>
      </c>
      <c r="CS19">
        <v>2.6747749999999999</v>
      </c>
      <c r="CT19">
        <v>0</v>
      </c>
      <c r="CU19">
        <v>0</v>
      </c>
      <c r="CV19">
        <v>0</v>
      </c>
      <c r="CW19">
        <v>0.92048300000000005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75.709426000000008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357.77367099999998</v>
      </c>
      <c r="L20">
        <v>331.37528800000001</v>
      </c>
      <c r="M20">
        <v>60.453395</v>
      </c>
      <c r="N20">
        <v>90.877652999999995</v>
      </c>
      <c r="O20">
        <v>100.03307700000001</v>
      </c>
      <c r="P20">
        <v>101.187702</v>
      </c>
      <c r="Q20">
        <v>10.866968</v>
      </c>
      <c r="R20">
        <v>20.755610999999998</v>
      </c>
      <c r="S20">
        <v>12.922186</v>
      </c>
      <c r="T20">
        <v>0.34466400000000003</v>
      </c>
      <c r="U20">
        <v>267.28693199999998</v>
      </c>
      <c r="V20">
        <v>4.4113160000000002</v>
      </c>
      <c r="W20">
        <v>17.985333000000001</v>
      </c>
      <c r="X20">
        <v>47.849319999999999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8.7544660000000007</v>
      </c>
      <c r="AG20">
        <v>43.543317999999999</v>
      </c>
      <c r="AH20">
        <v>0</v>
      </c>
      <c r="AI20">
        <v>0</v>
      </c>
      <c r="AJ20">
        <v>0</v>
      </c>
      <c r="AK20">
        <v>52.247712</v>
      </c>
      <c r="AL20">
        <v>2.4474969999999998</v>
      </c>
      <c r="AM20">
        <v>0</v>
      </c>
      <c r="AN20">
        <v>0.58141900000000002</v>
      </c>
      <c r="AO20">
        <v>0</v>
      </c>
      <c r="AP20">
        <v>1.1037859999999999</v>
      </c>
      <c r="AQ20">
        <v>0</v>
      </c>
      <c r="AR20">
        <v>2.6424240000000001</v>
      </c>
      <c r="AS20">
        <v>4.5076309999999999</v>
      </c>
      <c r="AT20">
        <v>10.768452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75.709426000000008</v>
      </c>
      <c r="BA20">
        <f t="shared" si="1"/>
        <v>1626.4292470000005</v>
      </c>
      <c r="BD20">
        <v>5.0999999999999996</v>
      </c>
      <c r="BE20">
        <v>1.84</v>
      </c>
      <c r="BF20">
        <v>2.12</v>
      </c>
      <c r="BG20">
        <v>1.71</v>
      </c>
      <c r="BH20">
        <v>5.79</v>
      </c>
      <c r="BI20">
        <v>1.27</v>
      </c>
      <c r="BJ20">
        <v>0.84</v>
      </c>
      <c r="BK20">
        <v>1.66</v>
      </c>
      <c r="BL20">
        <v>0</v>
      </c>
      <c r="BM20">
        <v>0.08</v>
      </c>
      <c r="BN20">
        <v>2.2400000000000002</v>
      </c>
      <c r="BO20">
        <v>3.61</v>
      </c>
      <c r="BP20">
        <v>0.25</v>
      </c>
      <c r="BQ20">
        <v>1.92</v>
      </c>
      <c r="BR20">
        <v>2.1</v>
      </c>
      <c r="BS20">
        <v>1.57</v>
      </c>
      <c r="BT20">
        <v>2.8428770000000001</v>
      </c>
      <c r="BU20">
        <v>1.2848599999999999</v>
      </c>
      <c r="BV20">
        <v>2.3553190000000002</v>
      </c>
      <c r="BW20">
        <v>1.8598980000000001</v>
      </c>
      <c r="BX20">
        <v>1.875907</v>
      </c>
      <c r="BY20">
        <v>2.5697209999999999</v>
      </c>
      <c r="BZ20">
        <v>1.271156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5.0880489999999998</v>
      </c>
      <c r="CK20">
        <v>1.790638</v>
      </c>
      <c r="CL20">
        <v>1.855261</v>
      </c>
      <c r="CM20">
        <v>3.362412</v>
      </c>
      <c r="CN20">
        <v>1.6960170000000001</v>
      </c>
      <c r="CO20">
        <v>4.1115539999999999</v>
      </c>
      <c r="CP20">
        <v>3.9411849999999999</v>
      </c>
      <c r="CQ20">
        <v>3.2892429999999999</v>
      </c>
      <c r="CR20">
        <v>0.82007099999999999</v>
      </c>
      <c r="CS20">
        <v>2.6747749999999999</v>
      </c>
      <c r="CT20">
        <v>0</v>
      </c>
      <c r="CU20">
        <v>0</v>
      </c>
      <c r="CV20">
        <v>0</v>
      </c>
      <c r="CW20">
        <v>0.92048300000000005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75.709426000000008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357.780235</v>
      </c>
      <c r="L21">
        <v>331.37528800000001</v>
      </c>
      <c r="M21">
        <v>85.885953999999998</v>
      </c>
      <c r="N21">
        <v>112.086178</v>
      </c>
      <c r="O21">
        <v>118.67912200000001</v>
      </c>
      <c r="P21">
        <v>117.757136</v>
      </c>
      <c r="Q21">
        <v>11.427917000000001</v>
      </c>
      <c r="R21">
        <v>19.736077000000002</v>
      </c>
      <c r="S21">
        <v>13.570943</v>
      </c>
      <c r="T21">
        <v>0.34466400000000003</v>
      </c>
      <c r="U21">
        <v>267.28693199999998</v>
      </c>
      <c r="V21">
        <v>4.4113160000000002</v>
      </c>
      <c r="W21">
        <v>17.985333000000001</v>
      </c>
      <c r="X21">
        <v>47.849319999999999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8.7544660000000007</v>
      </c>
      <c r="AG21">
        <v>43.543317999999999</v>
      </c>
      <c r="AH21">
        <v>0</v>
      </c>
      <c r="AI21">
        <v>0</v>
      </c>
      <c r="AJ21">
        <v>0</v>
      </c>
      <c r="AK21">
        <v>52.247712</v>
      </c>
      <c r="AL21">
        <v>2.4474969999999998</v>
      </c>
      <c r="AM21">
        <v>0</v>
      </c>
      <c r="AN21">
        <v>0.58141900000000002</v>
      </c>
      <c r="AO21">
        <v>0</v>
      </c>
      <c r="AP21">
        <v>1.1037859999999999</v>
      </c>
      <c r="AQ21">
        <v>0</v>
      </c>
      <c r="AR21">
        <v>2.6424240000000001</v>
      </c>
      <c r="AS21">
        <v>4.5076309999999999</v>
      </c>
      <c r="AT21">
        <v>10.768452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75.709426000000008</v>
      </c>
      <c r="BA21">
        <f t="shared" si="1"/>
        <v>1708.4825460000002</v>
      </c>
      <c r="BD21">
        <v>5.0999999999999996</v>
      </c>
      <c r="BE21">
        <v>1.84</v>
      </c>
      <c r="BF21">
        <v>2.12</v>
      </c>
      <c r="BG21">
        <v>1.71</v>
      </c>
      <c r="BH21">
        <v>5.79</v>
      </c>
      <c r="BI21">
        <v>1.27</v>
      </c>
      <c r="BJ21">
        <v>0.84</v>
      </c>
      <c r="BK21">
        <v>1.66</v>
      </c>
      <c r="BL21">
        <v>0</v>
      </c>
      <c r="BM21">
        <v>0.08</v>
      </c>
      <c r="BN21">
        <v>2.2400000000000002</v>
      </c>
      <c r="BO21">
        <v>3.61</v>
      </c>
      <c r="BP21">
        <v>0.25</v>
      </c>
      <c r="BQ21">
        <v>1.92</v>
      </c>
      <c r="BR21">
        <v>2.1</v>
      </c>
      <c r="BS21">
        <v>1.57</v>
      </c>
      <c r="BT21">
        <v>2.8428770000000001</v>
      </c>
      <c r="BU21">
        <v>1.2848599999999999</v>
      </c>
      <c r="BV21">
        <v>2.3553190000000002</v>
      </c>
      <c r="BW21">
        <v>1.8598980000000001</v>
      </c>
      <c r="BX21">
        <v>1.875907</v>
      </c>
      <c r="BY21">
        <v>2.5697209999999999</v>
      </c>
      <c r="BZ21">
        <v>1.271156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5.0880489999999998</v>
      </c>
      <c r="CK21">
        <v>1.790638</v>
      </c>
      <c r="CL21">
        <v>1.855261</v>
      </c>
      <c r="CM21">
        <v>3.362412</v>
      </c>
      <c r="CN21">
        <v>1.6960170000000001</v>
      </c>
      <c r="CO21">
        <v>4.1115539999999999</v>
      </c>
      <c r="CP21">
        <v>3.9411849999999999</v>
      </c>
      <c r="CQ21">
        <v>3.2892429999999999</v>
      </c>
      <c r="CR21">
        <v>0.82007099999999999</v>
      </c>
      <c r="CS21">
        <v>2.6747749999999999</v>
      </c>
      <c r="CT21">
        <v>0</v>
      </c>
      <c r="CU21">
        <v>0</v>
      </c>
      <c r="CV21">
        <v>0</v>
      </c>
      <c r="CW21">
        <v>0.92048300000000005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75.709426000000008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357.26216699999998</v>
      </c>
      <c r="L22">
        <v>331.37528800000001</v>
      </c>
      <c r="M22">
        <v>88.961607999999998</v>
      </c>
      <c r="N22">
        <v>114.08019400000001</v>
      </c>
      <c r="O22">
        <v>119.47385</v>
      </c>
      <c r="P22">
        <v>117.757136</v>
      </c>
      <c r="Q22">
        <v>11.426712</v>
      </c>
      <c r="R22">
        <v>19.736077000000002</v>
      </c>
      <c r="S22">
        <v>13.231028</v>
      </c>
      <c r="T22">
        <v>0.34466400000000003</v>
      </c>
      <c r="U22">
        <v>267.28693199999998</v>
      </c>
      <c r="V22">
        <v>4.4113160000000002</v>
      </c>
      <c r="W22">
        <v>17.985333000000001</v>
      </c>
      <c r="X22">
        <v>47.849319999999999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8.7544660000000007</v>
      </c>
      <c r="AG22">
        <v>43.543317999999999</v>
      </c>
      <c r="AH22">
        <v>0</v>
      </c>
      <c r="AI22">
        <v>0</v>
      </c>
      <c r="AJ22">
        <v>0</v>
      </c>
      <c r="AK22">
        <v>52.247712</v>
      </c>
      <c r="AL22">
        <v>2.4474969999999998</v>
      </c>
      <c r="AM22">
        <v>0</v>
      </c>
      <c r="AN22">
        <v>0.58141900000000002</v>
      </c>
      <c r="AO22">
        <v>0</v>
      </c>
      <c r="AP22">
        <v>1.1037859999999999</v>
      </c>
      <c r="AQ22">
        <v>0</v>
      </c>
      <c r="AR22">
        <v>2.6424240000000001</v>
      </c>
      <c r="AS22">
        <v>4.5076309999999999</v>
      </c>
      <c r="AT22">
        <v>10.768452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75.709426000000008</v>
      </c>
      <c r="BA22">
        <f t="shared" si="1"/>
        <v>1713.487756</v>
      </c>
      <c r="BD22">
        <v>5.0999999999999996</v>
      </c>
      <c r="BE22">
        <v>1.84</v>
      </c>
      <c r="BF22">
        <v>2.12</v>
      </c>
      <c r="BG22">
        <v>1.71</v>
      </c>
      <c r="BH22">
        <v>5.79</v>
      </c>
      <c r="BI22">
        <v>1.27</v>
      </c>
      <c r="BJ22">
        <v>0.84</v>
      </c>
      <c r="BK22">
        <v>1.66</v>
      </c>
      <c r="BL22">
        <v>0</v>
      </c>
      <c r="BM22">
        <v>0.08</v>
      </c>
      <c r="BN22">
        <v>2.2400000000000002</v>
      </c>
      <c r="BO22">
        <v>3.61</v>
      </c>
      <c r="BP22">
        <v>0.25</v>
      </c>
      <c r="BQ22">
        <v>1.92</v>
      </c>
      <c r="BR22">
        <v>2.1</v>
      </c>
      <c r="BS22">
        <v>1.57</v>
      </c>
      <c r="BT22">
        <v>2.8428770000000001</v>
      </c>
      <c r="BU22">
        <v>1.2848599999999999</v>
      </c>
      <c r="BV22">
        <v>2.3553190000000002</v>
      </c>
      <c r="BW22">
        <v>1.8598980000000001</v>
      </c>
      <c r="BX22">
        <v>1.875907</v>
      </c>
      <c r="BY22">
        <v>2.5697209999999999</v>
      </c>
      <c r="BZ22">
        <v>1.271156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5.0880489999999998</v>
      </c>
      <c r="CK22">
        <v>1.790638</v>
      </c>
      <c r="CL22">
        <v>1.855261</v>
      </c>
      <c r="CM22">
        <v>3.362412</v>
      </c>
      <c r="CN22">
        <v>1.6960170000000001</v>
      </c>
      <c r="CO22">
        <v>4.1115539999999999</v>
      </c>
      <c r="CP22">
        <v>3.9411849999999999</v>
      </c>
      <c r="CQ22">
        <v>3.2892429999999999</v>
      </c>
      <c r="CR22">
        <v>0.82007099999999999</v>
      </c>
      <c r="CS22">
        <v>2.6747749999999999</v>
      </c>
      <c r="CT22">
        <v>0</v>
      </c>
      <c r="CU22">
        <v>0</v>
      </c>
      <c r="CV22">
        <v>0</v>
      </c>
      <c r="CW22">
        <v>0.92048300000000005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75.709426000000008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412.66490800000003</v>
      </c>
      <c r="L23">
        <v>362.01208800000001</v>
      </c>
      <c r="M23">
        <v>88.961607999999998</v>
      </c>
      <c r="N23">
        <v>114.08019400000001</v>
      </c>
      <c r="O23">
        <v>119.47385</v>
      </c>
      <c r="P23">
        <v>117.757136</v>
      </c>
      <c r="Q23">
        <v>13.360025</v>
      </c>
      <c r="R23">
        <v>23.14986</v>
      </c>
      <c r="S23">
        <v>15.407458</v>
      </c>
      <c r="T23">
        <v>0.34466400000000003</v>
      </c>
      <c r="U23">
        <v>245.74543199999999</v>
      </c>
      <c r="V23">
        <v>9.0519870000000004</v>
      </c>
      <c r="W23">
        <v>28.097552</v>
      </c>
      <c r="X23">
        <v>66.849081999999996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8.7544660000000007</v>
      </c>
      <c r="AG23">
        <v>43.543317999999999</v>
      </c>
      <c r="AH23">
        <v>0</v>
      </c>
      <c r="AI23">
        <v>0</v>
      </c>
      <c r="AJ23">
        <v>0</v>
      </c>
      <c r="AK23">
        <v>52.247712</v>
      </c>
      <c r="AL23">
        <v>2.4474969999999998</v>
      </c>
      <c r="AM23">
        <v>0</v>
      </c>
      <c r="AN23">
        <v>0.58141900000000002</v>
      </c>
      <c r="AO23">
        <v>0</v>
      </c>
      <c r="AP23">
        <v>5.3962890000000003</v>
      </c>
      <c r="AQ23">
        <v>0</v>
      </c>
      <c r="AR23">
        <v>3.170909</v>
      </c>
      <c r="AS23">
        <v>4.5076309999999999</v>
      </c>
      <c r="AT23">
        <v>10.768452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75.709426000000008</v>
      </c>
      <c r="BA23">
        <f t="shared" si="1"/>
        <v>1824.0829629999998</v>
      </c>
      <c r="BD23">
        <v>5.0999999999999996</v>
      </c>
      <c r="BE23">
        <v>1.84</v>
      </c>
      <c r="BF23">
        <v>2.12</v>
      </c>
      <c r="BG23">
        <v>1.71</v>
      </c>
      <c r="BH23">
        <v>5.79</v>
      </c>
      <c r="BI23">
        <v>1.27</v>
      </c>
      <c r="BJ23">
        <v>0.84</v>
      </c>
      <c r="BK23">
        <v>1.66</v>
      </c>
      <c r="BL23">
        <v>0</v>
      </c>
      <c r="BM23">
        <v>0.08</v>
      </c>
      <c r="BN23">
        <v>2.2400000000000002</v>
      </c>
      <c r="BO23">
        <v>3.61</v>
      </c>
      <c r="BP23">
        <v>0.25</v>
      </c>
      <c r="BQ23">
        <v>1.92</v>
      </c>
      <c r="BR23">
        <v>2.1</v>
      </c>
      <c r="BS23">
        <v>1.57</v>
      </c>
      <c r="BT23">
        <v>2.8428770000000001</v>
      </c>
      <c r="BU23">
        <v>1.2848599999999999</v>
      </c>
      <c r="BV23">
        <v>2.3553190000000002</v>
      </c>
      <c r="BW23">
        <v>1.8598980000000001</v>
      </c>
      <c r="BX23">
        <v>1.875907</v>
      </c>
      <c r="BY23">
        <v>2.5697209999999999</v>
      </c>
      <c r="BZ23">
        <v>1.271156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5.0880489999999998</v>
      </c>
      <c r="CK23">
        <v>1.790638</v>
      </c>
      <c r="CL23">
        <v>1.855261</v>
      </c>
      <c r="CM23">
        <v>3.362412</v>
      </c>
      <c r="CN23">
        <v>1.6960170000000001</v>
      </c>
      <c r="CO23">
        <v>4.1115539999999999</v>
      </c>
      <c r="CP23">
        <v>3.9411849999999999</v>
      </c>
      <c r="CQ23">
        <v>3.2892429999999999</v>
      </c>
      <c r="CR23">
        <v>0.82007099999999999</v>
      </c>
      <c r="CS23">
        <v>2.6747749999999999</v>
      </c>
      <c r="CT23">
        <v>0</v>
      </c>
      <c r="CU23">
        <v>0</v>
      </c>
      <c r="CV23">
        <v>0</v>
      </c>
      <c r="CW23">
        <v>0.92048300000000005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75.709426000000008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425.10809899999998</v>
      </c>
      <c r="L24">
        <v>362.01208800000001</v>
      </c>
      <c r="M24">
        <v>88.961607999999998</v>
      </c>
      <c r="N24">
        <v>114.08019400000001</v>
      </c>
      <c r="O24">
        <v>119.47385</v>
      </c>
      <c r="P24">
        <v>117.757136</v>
      </c>
      <c r="Q24">
        <v>15.242861</v>
      </c>
      <c r="R24">
        <v>26.074501999999999</v>
      </c>
      <c r="S24">
        <v>17.651008999999998</v>
      </c>
      <c r="T24">
        <v>0.34466400000000003</v>
      </c>
      <c r="U24">
        <v>224.20393200000001</v>
      </c>
      <c r="V24">
        <v>9.73963</v>
      </c>
      <c r="W24">
        <v>29.699601000000001</v>
      </c>
      <c r="X24">
        <v>67.160747999999998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8.7544660000000007</v>
      </c>
      <c r="AG24">
        <v>43.543317999999999</v>
      </c>
      <c r="AH24">
        <v>0</v>
      </c>
      <c r="AI24">
        <v>0</v>
      </c>
      <c r="AJ24">
        <v>0</v>
      </c>
      <c r="AK24">
        <v>52.247712</v>
      </c>
      <c r="AL24">
        <v>2.4474969999999998</v>
      </c>
      <c r="AM24">
        <v>0</v>
      </c>
      <c r="AN24">
        <v>0.58141900000000002</v>
      </c>
      <c r="AO24">
        <v>0</v>
      </c>
      <c r="AP24">
        <v>5.3962890000000003</v>
      </c>
      <c r="AQ24">
        <v>0</v>
      </c>
      <c r="AR24">
        <v>3.170909</v>
      </c>
      <c r="AS24">
        <v>4.5076309999999999</v>
      </c>
      <c r="AT24">
        <v>10.768452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75.709426000000008</v>
      </c>
      <c r="BA24">
        <f t="shared" si="1"/>
        <v>1824.637041</v>
      </c>
      <c r="BD24">
        <v>5.0999999999999996</v>
      </c>
      <c r="BE24">
        <v>1.84</v>
      </c>
      <c r="BF24">
        <v>2.12</v>
      </c>
      <c r="BG24">
        <v>1.71</v>
      </c>
      <c r="BH24">
        <v>5.79</v>
      </c>
      <c r="BI24">
        <v>1.27</v>
      </c>
      <c r="BJ24">
        <v>0.84</v>
      </c>
      <c r="BK24">
        <v>1.66</v>
      </c>
      <c r="BL24">
        <v>0</v>
      </c>
      <c r="BM24">
        <v>0.08</v>
      </c>
      <c r="BN24">
        <v>2.2400000000000002</v>
      </c>
      <c r="BO24">
        <v>3.61</v>
      </c>
      <c r="BP24">
        <v>0.25</v>
      </c>
      <c r="BQ24">
        <v>1.92</v>
      </c>
      <c r="BR24">
        <v>2.1</v>
      </c>
      <c r="BS24">
        <v>1.57</v>
      </c>
      <c r="BT24">
        <v>2.8428770000000001</v>
      </c>
      <c r="BU24">
        <v>1.2848599999999999</v>
      </c>
      <c r="BV24">
        <v>2.3553190000000002</v>
      </c>
      <c r="BW24">
        <v>1.8598980000000001</v>
      </c>
      <c r="BX24">
        <v>1.875907</v>
      </c>
      <c r="BY24">
        <v>2.5697209999999999</v>
      </c>
      <c r="BZ24">
        <v>1.271156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5.0880489999999998</v>
      </c>
      <c r="CK24">
        <v>1.790638</v>
      </c>
      <c r="CL24">
        <v>1.855261</v>
      </c>
      <c r="CM24">
        <v>3.362412</v>
      </c>
      <c r="CN24">
        <v>1.6960170000000001</v>
      </c>
      <c r="CO24">
        <v>4.1115539999999999</v>
      </c>
      <c r="CP24">
        <v>3.9411849999999999</v>
      </c>
      <c r="CQ24">
        <v>3.2892429999999999</v>
      </c>
      <c r="CR24">
        <v>0.82007099999999999</v>
      </c>
      <c r="CS24">
        <v>2.6747749999999999</v>
      </c>
      <c r="CT24">
        <v>0</v>
      </c>
      <c r="CU24">
        <v>0</v>
      </c>
      <c r="CV24">
        <v>0</v>
      </c>
      <c r="CW24">
        <v>0.92048300000000005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75.709426000000008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425.10809899999998</v>
      </c>
      <c r="L25">
        <v>403.51020799999998</v>
      </c>
      <c r="M25">
        <v>88.961607999999998</v>
      </c>
      <c r="N25">
        <v>114.08019400000001</v>
      </c>
      <c r="O25">
        <v>119.47385</v>
      </c>
      <c r="P25">
        <v>117.757136</v>
      </c>
      <c r="Q25">
        <v>15.242861</v>
      </c>
      <c r="R25">
        <v>26.074501999999999</v>
      </c>
      <c r="S25">
        <v>17.651008999999998</v>
      </c>
      <c r="T25">
        <v>0.34466400000000003</v>
      </c>
      <c r="U25">
        <v>200.46519900000001</v>
      </c>
      <c r="V25">
        <v>9.73963</v>
      </c>
      <c r="W25">
        <v>44.422479000000003</v>
      </c>
      <c r="X25">
        <v>94.150716000000003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8.7544660000000007</v>
      </c>
      <c r="AG25">
        <v>43.543317999999999</v>
      </c>
      <c r="AH25">
        <v>0</v>
      </c>
      <c r="AI25">
        <v>0</v>
      </c>
      <c r="AJ25">
        <v>0</v>
      </c>
      <c r="AK25">
        <v>52.247712</v>
      </c>
      <c r="AL25">
        <v>2.4474969999999998</v>
      </c>
      <c r="AM25">
        <v>0</v>
      </c>
      <c r="AN25">
        <v>0.58141900000000002</v>
      </c>
      <c r="AO25">
        <v>0</v>
      </c>
      <c r="AP25">
        <v>5.3962890000000003</v>
      </c>
      <c r="AQ25">
        <v>0</v>
      </c>
      <c r="AR25">
        <v>3.170909</v>
      </c>
      <c r="AS25">
        <v>4.5076309999999999</v>
      </c>
      <c r="AT25">
        <v>10.768452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75.639426</v>
      </c>
      <c r="BA25">
        <f t="shared" si="1"/>
        <v>1884.0392740000002</v>
      </c>
      <c r="BD25">
        <v>5.03</v>
      </c>
      <c r="BE25">
        <v>1.84</v>
      </c>
      <c r="BF25">
        <v>2.12</v>
      </c>
      <c r="BG25">
        <v>1.71</v>
      </c>
      <c r="BH25">
        <v>5.79</v>
      </c>
      <c r="BI25">
        <v>1.27</v>
      </c>
      <c r="BJ25">
        <v>0.84</v>
      </c>
      <c r="BK25">
        <v>1.66</v>
      </c>
      <c r="BL25">
        <v>0</v>
      </c>
      <c r="BM25">
        <v>0.08</v>
      </c>
      <c r="BN25">
        <v>2.2400000000000002</v>
      </c>
      <c r="BO25">
        <v>3.61</v>
      </c>
      <c r="BP25">
        <v>0.25</v>
      </c>
      <c r="BQ25">
        <v>1.92</v>
      </c>
      <c r="BR25">
        <v>2.1</v>
      </c>
      <c r="BS25">
        <v>1.57</v>
      </c>
      <c r="BT25">
        <v>2.8428770000000001</v>
      </c>
      <c r="BU25">
        <v>1.2848599999999999</v>
      </c>
      <c r="BV25">
        <v>2.3553190000000002</v>
      </c>
      <c r="BW25">
        <v>1.8598980000000001</v>
      </c>
      <c r="BX25">
        <v>1.875907</v>
      </c>
      <c r="BY25">
        <v>2.5697209999999999</v>
      </c>
      <c r="BZ25">
        <v>1.271156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5.0880489999999998</v>
      </c>
      <c r="CK25">
        <v>1.790638</v>
      </c>
      <c r="CL25">
        <v>1.855261</v>
      </c>
      <c r="CM25">
        <v>3.362412</v>
      </c>
      <c r="CN25">
        <v>1.6960170000000001</v>
      </c>
      <c r="CO25">
        <v>4.1115539999999999</v>
      </c>
      <c r="CP25">
        <v>3.9411849999999999</v>
      </c>
      <c r="CQ25">
        <v>3.2892429999999999</v>
      </c>
      <c r="CR25">
        <v>0.82007099999999999</v>
      </c>
      <c r="CS25">
        <v>2.6747749999999999</v>
      </c>
      <c r="CT25">
        <v>0</v>
      </c>
      <c r="CU25">
        <v>0</v>
      </c>
      <c r="CV25">
        <v>0</v>
      </c>
      <c r="CW25">
        <v>0.92048300000000005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75.639426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492.74400500000002</v>
      </c>
      <c r="L26">
        <v>499.25020799999999</v>
      </c>
      <c r="M26">
        <v>88.961607999999998</v>
      </c>
      <c r="N26">
        <v>114.08019400000001</v>
      </c>
      <c r="O26">
        <v>119.47385</v>
      </c>
      <c r="P26">
        <v>117.757136</v>
      </c>
      <c r="Q26">
        <v>10.929869999999999</v>
      </c>
      <c r="R26">
        <v>16.688535000000002</v>
      </c>
      <c r="S26">
        <v>11.912354000000001</v>
      </c>
      <c r="T26">
        <v>0.34466400000000003</v>
      </c>
      <c r="U26">
        <v>200.46519900000001</v>
      </c>
      <c r="V26">
        <v>12.039018</v>
      </c>
      <c r="W26">
        <v>32.709091999999998</v>
      </c>
      <c r="X26">
        <v>74.839287999999996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5.0895380000000001</v>
      </c>
      <c r="AF26">
        <v>8.7544660000000007</v>
      </c>
      <c r="AG26">
        <v>43.543317999999999</v>
      </c>
      <c r="AH26">
        <v>0</v>
      </c>
      <c r="AI26">
        <v>0</v>
      </c>
      <c r="AJ26">
        <v>0</v>
      </c>
      <c r="AK26">
        <v>52.247712</v>
      </c>
      <c r="AL26">
        <v>2.4474969999999998</v>
      </c>
      <c r="AM26">
        <v>0</v>
      </c>
      <c r="AN26">
        <v>0.58141900000000002</v>
      </c>
      <c r="AO26">
        <v>0</v>
      </c>
      <c r="AP26">
        <v>5.3962890000000003</v>
      </c>
      <c r="AQ26">
        <v>0</v>
      </c>
      <c r="AR26">
        <v>3.170909</v>
      </c>
      <c r="AS26">
        <v>4.5076309999999999</v>
      </c>
      <c r="AT26">
        <v>10.768452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75.679426000000007</v>
      </c>
      <c r="BA26">
        <f t="shared" si="1"/>
        <v>2004.3816780000002</v>
      </c>
      <c r="BD26">
        <v>5.03</v>
      </c>
      <c r="BE26">
        <v>1.84</v>
      </c>
      <c r="BF26">
        <v>2.12</v>
      </c>
      <c r="BG26">
        <v>1.71</v>
      </c>
      <c r="BH26">
        <v>5.79</v>
      </c>
      <c r="BI26">
        <v>1.3</v>
      </c>
      <c r="BJ26">
        <v>0.85</v>
      </c>
      <c r="BK26">
        <v>1.66</v>
      </c>
      <c r="BL26">
        <v>0</v>
      </c>
      <c r="BM26">
        <v>0.08</v>
      </c>
      <c r="BN26">
        <v>2.2400000000000002</v>
      </c>
      <c r="BO26">
        <v>3.61</v>
      </c>
      <c r="BP26">
        <v>0.25</v>
      </c>
      <c r="BQ26">
        <v>1.92</v>
      </c>
      <c r="BR26">
        <v>2.1</v>
      </c>
      <c r="BS26">
        <v>1.57</v>
      </c>
      <c r="BT26">
        <v>2.8428770000000001</v>
      </c>
      <c r="BU26">
        <v>1.2848599999999999</v>
      </c>
      <c r="BV26">
        <v>2.3553190000000002</v>
      </c>
      <c r="BW26">
        <v>1.8598980000000001</v>
      </c>
      <c r="BX26">
        <v>1.875907</v>
      </c>
      <c r="BY26">
        <v>2.5697209999999999</v>
      </c>
      <c r="BZ26">
        <v>1.271156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5.0880489999999998</v>
      </c>
      <c r="CK26">
        <v>1.790638</v>
      </c>
      <c r="CL26">
        <v>1.855261</v>
      </c>
      <c r="CM26">
        <v>3.362412</v>
      </c>
      <c r="CN26">
        <v>1.6960170000000001</v>
      </c>
      <c r="CO26">
        <v>4.1115539999999999</v>
      </c>
      <c r="CP26">
        <v>3.9411849999999999</v>
      </c>
      <c r="CQ26">
        <v>3.2892429999999999</v>
      </c>
      <c r="CR26">
        <v>0.82007099999999999</v>
      </c>
      <c r="CS26">
        <v>2.6747749999999999</v>
      </c>
      <c r="CT26">
        <v>0</v>
      </c>
      <c r="CU26">
        <v>0</v>
      </c>
      <c r="CV26">
        <v>0</v>
      </c>
      <c r="CW26">
        <v>0.92048300000000005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75.679426000000007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578.29209900000001</v>
      </c>
      <c r="L27">
        <v>604.68988300000001</v>
      </c>
      <c r="M27">
        <v>88.961607999999998</v>
      </c>
      <c r="N27">
        <v>114.08019400000001</v>
      </c>
      <c r="O27">
        <v>119.47385</v>
      </c>
      <c r="P27">
        <v>117.757136</v>
      </c>
      <c r="Q27">
        <v>14.888623000000001</v>
      </c>
      <c r="R27">
        <v>39.953834000000001</v>
      </c>
      <c r="S27">
        <v>16.808496999999999</v>
      </c>
      <c r="T27">
        <v>0.34466400000000003</v>
      </c>
      <c r="U27">
        <v>200.46519900000001</v>
      </c>
      <c r="V27">
        <v>17.367332000000001</v>
      </c>
      <c r="W27">
        <v>44.422479000000003</v>
      </c>
      <c r="X27">
        <v>94.150716000000003</v>
      </c>
      <c r="Y27">
        <v>0</v>
      </c>
      <c r="Z27">
        <v>1.05314</v>
      </c>
      <c r="AA27">
        <v>0</v>
      </c>
      <c r="AB27">
        <v>0</v>
      </c>
      <c r="AC27">
        <v>0</v>
      </c>
      <c r="AD27">
        <v>0</v>
      </c>
      <c r="AE27">
        <v>16.286522999999999</v>
      </c>
      <c r="AF27">
        <v>8.7544660000000007</v>
      </c>
      <c r="AG27">
        <v>43.543317999999999</v>
      </c>
      <c r="AH27">
        <v>19.642976000000001</v>
      </c>
      <c r="AI27">
        <v>0</v>
      </c>
      <c r="AJ27">
        <v>0</v>
      </c>
      <c r="AK27">
        <v>52.247712</v>
      </c>
      <c r="AL27">
        <v>2.4474969999999998</v>
      </c>
      <c r="AM27">
        <v>0</v>
      </c>
      <c r="AN27">
        <v>0.58141900000000002</v>
      </c>
      <c r="AO27">
        <v>0</v>
      </c>
      <c r="AP27">
        <v>1.1037859999999999</v>
      </c>
      <c r="AQ27">
        <v>15.165215999999999</v>
      </c>
      <c r="AR27">
        <v>4.2278779999999996</v>
      </c>
      <c r="AS27">
        <v>4.5076309999999999</v>
      </c>
      <c r="AT27">
        <v>10.768452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75.917588000000009</v>
      </c>
      <c r="BA27">
        <f t="shared" si="1"/>
        <v>2307.9037159999998</v>
      </c>
      <c r="BD27">
        <v>5.0999999999999996</v>
      </c>
      <c r="BE27">
        <v>1.84</v>
      </c>
      <c r="BF27">
        <v>2.12</v>
      </c>
      <c r="BG27">
        <v>1.71</v>
      </c>
      <c r="BH27">
        <v>5.79</v>
      </c>
      <c r="BI27">
        <v>1.31</v>
      </c>
      <c r="BJ27">
        <v>0.85</v>
      </c>
      <c r="BK27">
        <v>1.66</v>
      </c>
      <c r="BL27">
        <v>0</v>
      </c>
      <c r="BM27">
        <v>0.08</v>
      </c>
      <c r="BN27">
        <v>2.2400000000000002</v>
      </c>
      <c r="BO27">
        <v>3.61</v>
      </c>
      <c r="BP27">
        <v>0.25</v>
      </c>
      <c r="BQ27">
        <v>1.92</v>
      </c>
      <c r="BR27">
        <v>2.1</v>
      </c>
      <c r="BS27">
        <v>1.57</v>
      </c>
      <c r="BT27">
        <v>2.8428770000000001</v>
      </c>
      <c r="BU27">
        <v>1.2848599999999999</v>
      </c>
      <c r="BV27">
        <v>2.3553190000000002</v>
      </c>
      <c r="BW27">
        <v>1.8598980000000001</v>
      </c>
      <c r="BX27">
        <v>1.875907</v>
      </c>
      <c r="BY27">
        <v>2.5697209999999999</v>
      </c>
      <c r="BZ27">
        <v>1.271156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5.0880489999999998</v>
      </c>
      <c r="CK27">
        <v>1.790638</v>
      </c>
      <c r="CL27">
        <v>1.855261</v>
      </c>
      <c r="CM27">
        <v>3.362412</v>
      </c>
      <c r="CN27">
        <v>1.6960170000000001</v>
      </c>
      <c r="CO27">
        <v>4.1115539999999999</v>
      </c>
      <c r="CP27">
        <v>3.9411849999999999</v>
      </c>
      <c r="CQ27">
        <v>3.2892429999999999</v>
      </c>
      <c r="CR27">
        <v>0.82007099999999999</v>
      </c>
      <c r="CS27">
        <v>2.6747749999999999</v>
      </c>
      <c r="CT27">
        <v>0</v>
      </c>
      <c r="CU27">
        <v>0</v>
      </c>
      <c r="CV27">
        <v>0.158162</v>
      </c>
      <c r="CW27">
        <v>0.92048300000000005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75.917588000000009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656.03556400000002</v>
      </c>
      <c r="L28">
        <v>628.43084999999996</v>
      </c>
      <c r="M28">
        <v>88.961607999999998</v>
      </c>
      <c r="N28">
        <v>114.08019400000001</v>
      </c>
      <c r="O28">
        <v>119.47385</v>
      </c>
      <c r="P28">
        <v>117.757136</v>
      </c>
      <c r="Q28">
        <v>20.644033</v>
      </c>
      <c r="R28">
        <v>39.953834000000001</v>
      </c>
      <c r="S28">
        <v>24.932994000000001</v>
      </c>
      <c r="T28">
        <v>0.34466400000000003</v>
      </c>
      <c r="U28">
        <v>200.46519900000001</v>
      </c>
      <c r="V28">
        <v>17.367332000000001</v>
      </c>
      <c r="W28">
        <v>44.422479000000003</v>
      </c>
      <c r="X28">
        <v>94.150716000000003</v>
      </c>
      <c r="Y28">
        <v>0</v>
      </c>
      <c r="Z28">
        <v>6.2746079999999997</v>
      </c>
      <c r="AA28">
        <v>0</v>
      </c>
      <c r="AB28">
        <v>0</v>
      </c>
      <c r="AC28">
        <v>0</v>
      </c>
      <c r="AD28">
        <v>8.6378540000000008</v>
      </c>
      <c r="AE28">
        <v>16.286522999999999</v>
      </c>
      <c r="AF28">
        <v>8.7544660000000007</v>
      </c>
      <c r="AG28">
        <v>43.543317999999999</v>
      </c>
      <c r="AH28">
        <v>38.350572</v>
      </c>
      <c r="AI28">
        <v>0</v>
      </c>
      <c r="AJ28">
        <v>0</v>
      </c>
      <c r="AK28">
        <v>52.247712</v>
      </c>
      <c r="AL28">
        <v>2.4474969999999998</v>
      </c>
      <c r="AM28">
        <v>0</v>
      </c>
      <c r="AN28">
        <v>0.58141900000000002</v>
      </c>
      <c r="AO28">
        <v>0</v>
      </c>
      <c r="AP28">
        <v>1.4717150000000001</v>
      </c>
      <c r="AQ28">
        <v>30.330431999999998</v>
      </c>
      <c r="AR28">
        <v>4.2278779999999996</v>
      </c>
      <c r="AS28">
        <v>4.5076309999999999</v>
      </c>
      <c r="AT28">
        <v>10.768452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76.389395000000007</v>
      </c>
      <c r="BA28">
        <f t="shared" si="1"/>
        <v>2471.8399250000007</v>
      </c>
      <c r="BD28">
        <v>5.0999999999999996</v>
      </c>
      <c r="BE28">
        <v>1.84</v>
      </c>
      <c r="BF28">
        <v>2.12</v>
      </c>
      <c r="BG28">
        <v>1.71</v>
      </c>
      <c r="BH28">
        <v>5.79</v>
      </c>
      <c r="BI28">
        <v>1.31</v>
      </c>
      <c r="BJ28">
        <v>0.85</v>
      </c>
      <c r="BK28">
        <v>1.66</v>
      </c>
      <c r="BL28">
        <v>0</v>
      </c>
      <c r="BM28">
        <v>0.08</v>
      </c>
      <c r="BN28">
        <v>2.2400000000000002</v>
      </c>
      <c r="BO28">
        <v>3.61</v>
      </c>
      <c r="BP28">
        <v>0.25</v>
      </c>
      <c r="BQ28">
        <v>1.92</v>
      </c>
      <c r="BR28">
        <v>2.1</v>
      </c>
      <c r="BS28">
        <v>1.57</v>
      </c>
      <c r="BT28">
        <v>2.8428770000000001</v>
      </c>
      <c r="BU28">
        <v>1.2848599999999999</v>
      </c>
      <c r="BV28">
        <v>2.3553190000000002</v>
      </c>
      <c r="BW28">
        <v>1.8598980000000001</v>
      </c>
      <c r="BX28">
        <v>1.875907</v>
      </c>
      <c r="BY28">
        <v>2.5697209999999999</v>
      </c>
      <c r="BZ28">
        <v>1.271156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5.0880489999999998</v>
      </c>
      <c r="CK28">
        <v>1.790638</v>
      </c>
      <c r="CL28">
        <v>1.855261</v>
      </c>
      <c r="CM28">
        <v>3.362412</v>
      </c>
      <c r="CN28">
        <v>1.6960170000000001</v>
      </c>
      <c r="CO28">
        <v>4.1115539999999999</v>
      </c>
      <c r="CP28">
        <v>3.9411849999999999</v>
      </c>
      <c r="CQ28">
        <v>3.2892429999999999</v>
      </c>
      <c r="CR28">
        <v>0.82007099999999999</v>
      </c>
      <c r="CS28">
        <v>2.6747749999999999</v>
      </c>
      <c r="CT28">
        <v>0</v>
      </c>
      <c r="CU28">
        <v>0.32168600000000003</v>
      </c>
      <c r="CV28">
        <v>0.30828299999999997</v>
      </c>
      <c r="CW28">
        <v>0.92048300000000005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76.389395000000007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656.03556400000002</v>
      </c>
      <c r="L29">
        <v>628.43084999999996</v>
      </c>
      <c r="M29">
        <v>88.961607999999998</v>
      </c>
      <c r="N29">
        <v>114.08019400000001</v>
      </c>
      <c r="O29">
        <v>119.47385</v>
      </c>
      <c r="P29">
        <v>117.757136</v>
      </c>
      <c r="Q29">
        <v>20.644033</v>
      </c>
      <c r="R29">
        <v>39.953834000000001</v>
      </c>
      <c r="S29">
        <v>24.932994000000001</v>
      </c>
      <c r="T29">
        <v>0.34466400000000003</v>
      </c>
      <c r="U29">
        <v>200.46519900000001</v>
      </c>
      <c r="V29">
        <v>17.367332000000001</v>
      </c>
      <c r="W29">
        <v>43.004492999999997</v>
      </c>
      <c r="X29">
        <v>94.150716000000003</v>
      </c>
      <c r="Y29">
        <v>0</v>
      </c>
      <c r="Z29">
        <v>12.549215999999999</v>
      </c>
      <c r="AA29">
        <v>0</v>
      </c>
      <c r="AB29">
        <v>3.3221780000000001</v>
      </c>
      <c r="AC29">
        <v>9.6002709999999993</v>
      </c>
      <c r="AD29">
        <v>8.6378540000000008</v>
      </c>
      <c r="AE29">
        <v>32.573045999999998</v>
      </c>
      <c r="AF29">
        <v>8.7544660000000007</v>
      </c>
      <c r="AG29">
        <v>43.543317999999999</v>
      </c>
      <c r="AH29">
        <v>67.066732000000002</v>
      </c>
      <c r="AI29">
        <v>0</v>
      </c>
      <c r="AJ29">
        <v>0</v>
      </c>
      <c r="AK29">
        <v>52.247712</v>
      </c>
      <c r="AL29">
        <v>2.4474969999999998</v>
      </c>
      <c r="AM29">
        <v>0</v>
      </c>
      <c r="AN29">
        <v>0.58141900000000002</v>
      </c>
      <c r="AO29">
        <v>0</v>
      </c>
      <c r="AP29">
        <v>1.4717150000000001</v>
      </c>
      <c r="AQ29">
        <v>31.215070000000001</v>
      </c>
      <c r="AR29">
        <v>6.341818</v>
      </c>
      <c r="AS29">
        <v>4.5076309999999999</v>
      </c>
      <c r="AT29">
        <v>10.768452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76.938942999999995</v>
      </c>
      <c r="BA29">
        <f t="shared" si="1"/>
        <v>2538.1698049999995</v>
      </c>
      <c r="BD29">
        <v>5.0999999999999996</v>
      </c>
      <c r="BE29">
        <v>1.84</v>
      </c>
      <c r="BF29">
        <v>2.12</v>
      </c>
      <c r="BG29">
        <v>1.71</v>
      </c>
      <c r="BH29">
        <v>5.79</v>
      </c>
      <c r="BI29">
        <v>1.31</v>
      </c>
      <c r="BJ29">
        <v>0.85</v>
      </c>
      <c r="BK29">
        <v>1.66</v>
      </c>
      <c r="BL29">
        <v>0</v>
      </c>
      <c r="BM29">
        <v>0.08</v>
      </c>
      <c r="BN29">
        <v>2.2400000000000002</v>
      </c>
      <c r="BO29">
        <v>3.61</v>
      </c>
      <c r="BP29">
        <v>0.25</v>
      </c>
      <c r="BQ29">
        <v>1.92</v>
      </c>
      <c r="BR29">
        <v>2.1</v>
      </c>
      <c r="BS29">
        <v>1.57</v>
      </c>
      <c r="BT29">
        <v>2.8428770000000001</v>
      </c>
      <c r="BU29">
        <v>1.2848599999999999</v>
      </c>
      <c r="BV29">
        <v>2.3553190000000002</v>
      </c>
      <c r="BW29">
        <v>1.8598980000000001</v>
      </c>
      <c r="BX29">
        <v>1.875907</v>
      </c>
      <c r="BY29">
        <v>2.5697209999999999</v>
      </c>
      <c r="BZ29">
        <v>1.271156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5.0880489999999998</v>
      </c>
      <c r="CK29">
        <v>1.790638</v>
      </c>
      <c r="CL29">
        <v>1.855261</v>
      </c>
      <c r="CM29">
        <v>3.362412</v>
      </c>
      <c r="CN29">
        <v>1.6960170000000001</v>
      </c>
      <c r="CO29">
        <v>4.1115539999999999</v>
      </c>
      <c r="CP29">
        <v>3.9411849999999999</v>
      </c>
      <c r="CQ29">
        <v>3.2892429999999999</v>
      </c>
      <c r="CR29">
        <v>0.82007099999999999</v>
      </c>
      <c r="CS29">
        <v>2.6747749999999999</v>
      </c>
      <c r="CT29">
        <v>0</v>
      </c>
      <c r="CU29">
        <v>0.64337299999999997</v>
      </c>
      <c r="CV29">
        <v>0.53614399999999995</v>
      </c>
      <c r="CW29">
        <v>0.92048300000000005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76.938942999999995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656.03556400000002</v>
      </c>
      <c r="L30">
        <v>628.43084999999996</v>
      </c>
      <c r="M30">
        <v>88.961607999999998</v>
      </c>
      <c r="N30">
        <v>114.08019400000001</v>
      </c>
      <c r="O30">
        <v>119.47385</v>
      </c>
      <c r="P30">
        <v>117.757136</v>
      </c>
      <c r="Q30">
        <v>20.644033</v>
      </c>
      <c r="R30">
        <v>39.953834000000001</v>
      </c>
      <c r="S30">
        <v>24.932994000000001</v>
      </c>
      <c r="T30">
        <v>0.34466400000000003</v>
      </c>
      <c r="U30">
        <v>200.46519900000001</v>
      </c>
      <c r="V30">
        <v>17.367332000000001</v>
      </c>
      <c r="W30">
        <v>43.004492999999997</v>
      </c>
      <c r="X30">
        <v>94.150716000000003</v>
      </c>
      <c r="Y30">
        <v>0</v>
      </c>
      <c r="Z30">
        <v>12.549215999999999</v>
      </c>
      <c r="AA30">
        <v>3.6304609999999999</v>
      </c>
      <c r="AB30">
        <v>13.022938</v>
      </c>
      <c r="AC30">
        <v>19.21949</v>
      </c>
      <c r="AD30">
        <v>18.060967999999999</v>
      </c>
      <c r="AE30">
        <v>49.012255000000003</v>
      </c>
      <c r="AF30">
        <v>17.508931</v>
      </c>
      <c r="AG30">
        <v>43.543317999999999</v>
      </c>
      <c r="AH30">
        <v>86.990320999999994</v>
      </c>
      <c r="AI30">
        <v>3.7884319999999998</v>
      </c>
      <c r="AJ30">
        <v>0</v>
      </c>
      <c r="AK30">
        <v>52.247712</v>
      </c>
      <c r="AL30">
        <v>2.4474969999999998</v>
      </c>
      <c r="AM30">
        <v>5.1753980000000004</v>
      </c>
      <c r="AN30">
        <v>0.58141900000000002</v>
      </c>
      <c r="AO30">
        <v>0</v>
      </c>
      <c r="AP30">
        <v>1.4717150000000001</v>
      </c>
      <c r="AQ30">
        <v>45.495648000000003</v>
      </c>
      <c r="AR30">
        <v>26.424240000000001</v>
      </c>
      <c r="AS30">
        <v>4.5076309999999999</v>
      </c>
      <c r="AT30">
        <v>10.768452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77.487532999999999</v>
      </c>
      <c r="BA30">
        <f t="shared" si="1"/>
        <v>2659.5360419999997</v>
      </c>
      <c r="BD30">
        <v>5.0999999999999996</v>
      </c>
      <c r="BE30">
        <v>1.84</v>
      </c>
      <c r="BF30">
        <v>2.12</v>
      </c>
      <c r="BG30">
        <v>1.71</v>
      </c>
      <c r="BH30">
        <v>5.79</v>
      </c>
      <c r="BI30">
        <v>1.31</v>
      </c>
      <c r="BJ30">
        <v>0.85</v>
      </c>
      <c r="BK30">
        <v>1.66</v>
      </c>
      <c r="BL30">
        <v>0</v>
      </c>
      <c r="BM30">
        <v>0.08</v>
      </c>
      <c r="BN30">
        <v>2.2400000000000002</v>
      </c>
      <c r="BO30">
        <v>3.61</v>
      </c>
      <c r="BP30">
        <v>0.25</v>
      </c>
      <c r="BQ30">
        <v>1.92</v>
      </c>
      <c r="BR30">
        <v>2.1</v>
      </c>
      <c r="BS30">
        <v>1.57</v>
      </c>
      <c r="BT30">
        <v>2.8428770000000001</v>
      </c>
      <c r="BU30">
        <v>1.2848599999999999</v>
      </c>
      <c r="BV30">
        <v>2.3553190000000002</v>
      </c>
      <c r="BW30">
        <v>1.8598980000000001</v>
      </c>
      <c r="BX30">
        <v>1.875907</v>
      </c>
      <c r="BY30">
        <v>2.5697209999999999</v>
      </c>
      <c r="BZ30">
        <v>1.271156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5.0880489999999998</v>
      </c>
      <c r="CK30">
        <v>1.790638</v>
      </c>
      <c r="CL30">
        <v>1.855261</v>
      </c>
      <c r="CM30">
        <v>3.362412</v>
      </c>
      <c r="CN30">
        <v>1.6960170000000001</v>
      </c>
      <c r="CO30">
        <v>4.1115539999999999</v>
      </c>
      <c r="CP30">
        <v>3.9411849999999999</v>
      </c>
      <c r="CQ30">
        <v>3.2892429999999999</v>
      </c>
      <c r="CR30">
        <v>0.82007099999999999</v>
      </c>
      <c r="CS30">
        <v>2.6747749999999999</v>
      </c>
      <c r="CT30">
        <v>6.6060999999999995E-2</v>
      </c>
      <c r="CU30">
        <v>0.965059</v>
      </c>
      <c r="CV30">
        <v>0.69698700000000002</v>
      </c>
      <c r="CW30">
        <v>0.92048300000000005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77.487532999999999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3.2168640000000002</v>
      </c>
      <c r="H31">
        <v>0</v>
      </c>
      <c r="I31">
        <v>0</v>
      </c>
      <c r="J31">
        <v>0</v>
      </c>
      <c r="K31">
        <v>656.03556400000002</v>
      </c>
      <c r="L31">
        <v>628.43726400000003</v>
      </c>
      <c r="M31">
        <v>88.961607999999998</v>
      </c>
      <c r="N31">
        <v>114.08019400000001</v>
      </c>
      <c r="O31">
        <v>119.47385</v>
      </c>
      <c r="P31">
        <v>117.757136</v>
      </c>
      <c r="Q31">
        <v>20.644033</v>
      </c>
      <c r="R31">
        <v>39.953834000000001</v>
      </c>
      <c r="S31">
        <v>24.932994000000001</v>
      </c>
      <c r="T31">
        <v>0.34466400000000003</v>
      </c>
      <c r="U31">
        <v>197.104725</v>
      </c>
      <c r="V31">
        <v>17.367332000000001</v>
      </c>
      <c r="W31">
        <v>43.004492999999997</v>
      </c>
      <c r="X31">
        <v>94.150716000000003</v>
      </c>
      <c r="Y31">
        <v>0</v>
      </c>
      <c r="Z31">
        <v>12.549215999999999</v>
      </c>
      <c r="AA31">
        <v>17.057115</v>
      </c>
      <c r="AB31">
        <v>26.258495</v>
      </c>
      <c r="AC31">
        <v>19.21949</v>
      </c>
      <c r="AD31">
        <v>27.091452</v>
      </c>
      <c r="AE31">
        <v>49.027523000000002</v>
      </c>
      <c r="AF31">
        <v>29.473368000000001</v>
      </c>
      <c r="AG31">
        <v>43.543317999999999</v>
      </c>
      <c r="AH31">
        <v>114.116336</v>
      </c>
      <c r="AI31">
        <v>16.416537999999999</v>
      </c>
      <c r="AJ31">
        <v>0</v>
      </c>
      <c r="AK31">
        <v>52.247712</v>
      </c>
      <c r="AL31">
        <v>2.4474969999999998</v>
      </c>
      <c r="AM31">
        <v>10.430011</v>
      </c>
      <c r="AN31">
        <v>0.58141900000000002</v>
      </c>
      <c r="AO31">
        <v>0</v>
      </c>
      <c r="AP31">
        <v>1.4717150000000001</v>
      </c>
      <c r="AQ31">
        <v>62.430138999999997</v>
      </c>
      <c r="AR31">
        <v>26.424240000000001</v>
      </c>
      <c r="AS31">
        <v>4.5076309999999999</v>
      </c>
      <c r="AT31">
        <v>10.768452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78.916443999999998</v>
      </c>
      <c r="BA31">
        <f t="shared" si="1"/>
        <v>2770.4433819999999</v>
      </c>
      <c r="BD31">
        <v>5.1100000000000003</v>
      </c>
      <c r="BE31">
        <v>1.84</v>
      </c>
      <c r="BF31">
        <v>2.15</v>
      </c>
      <c r="BG31">
        <v>1.71</v>
      </c>
      <c r="BH31">
        <v>6.03</v>
      </c>
      <c r="BI31">
        <v>1.28</v>
      </c>
      <c r="BJ31">
        <v>0.85</v>
      </c>
      <c r="BK31">
        <v>1.89</v>
      </c>
      <c r="BL31">
        <v>0</v>
      </c>
      <c r="BM31">
        <v>0.17</v>
      </c>
      <c r="BN31">
        <v>2.2400000000000002</v>
      </c>
      <c r="BO31">
        <v>3.61</v>
      </c>
      <c r="BP31">
        <v>0.25</v>
      </c>
      <c r="BQ31">
        <v>1.92</v>
      </c>
      <c r="BR31">
        <v>2.1</v>
      </c>
      <c r="BS31">
        <v>1.57</v>
      </c>
      <c r="BT31">
        <v>2.8428770000000001</v>
      </c>
      <c r="BU31">
        <v>1.2848599999999999</v>
      </c>
      <c r="BV31">
        <v>2.3553190000000002</v>
      </c>
      <c r="BW31">
        <v>1.8598980000000001</v>
      </c>
      <c r="BX31">
        <v>1.875907</v>
      </c>
      <c r="BY31">
        <v>2.5697209999999999</v>
      </c>
      <c r="BZ31">
        <v>1.271156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5.0880489999999998</v>
      </c>
      <c r="CK31">
        <v>1.790638</v>
      </c>
      <c r="CL31">
        <v>1.855261</v>
      </c>
      <c r="CM31">
        <v>3.362412</v>
      </c>
      <c r="CN31">
        <v>1.6960170000000001</v>
      </c>
      <c r="CO31">
        <v>4.1115539999999999</v>
      </c>
      <c r="CP31">
        <v>3.9411849999999999</v>
      </c>
      <c r="CQ31">
        <v>3.2892429999999999</v>
      </c>
      <c r="CR31">
        <v>0.82007099999999999</v>
      </c>
      <c r="CS31">
        <v>2.6747749999999999</v>
      </c>
      <c r="CT31">
        <v>0.47863099999999997</v>
      </c>
      <c r="CU31">
        <v>1.194261</v>
      </c>
      <c r="CV31">
        <v>0.91412599999999999</v>
      </c>
      <c r="CW31">
        <v>0.92048300000000005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78.916443999999998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0.18423800000000001</v>
      </c>
      <c r="H32">
        <v>0</v>
      </c>
      <c r="I32">
        <v>0</v>
      </c>
      <c r="J32">
        <v>0</v>
      </c>
      <c r="K32">
        <v>656.03556400000002</v>
      </c>
      <c r="L32">
        <v>628.43726400000003</v>
      </c>
      <c r="M32">
        <v>88.961607999999998</v>
      </c>
      <c r="N32">
        <v>114.08019400000001</v>
      </c>
      <c r="O32">
        <v>119.47385</v>
      </c>
      <c r="P32">
        <v>117.757136</v>
      </c>
      <c r="Q32">
        <v>20.644033</v>
      </c>
      <c r="R32">
        <v>39.953834000000001</v>
      </c>
      <c r="S32">
        <v>24.932994000000001</v>
      </c>
      <c r="T32">
        <v>0.34466400000000003</v>
      </c>
      <c r="U32">
        <v>197.104725</v>
      </c>
      <c r="V32">
        <v>17.367332000000001</v>
      </c>
      <c r="W32">
        <v>43.004492999999997</v>
      </c>
      <c r="X32">
        <v>94.150716000000003</v>
      </c>
      <c r="Y32">
        <v>0</v>
      </c>
      <c r="Z32">
        <v>12.549215999999999</v>
      </c>
      <c r="AA32">
        <v>26.901714999999999</v>
      </c>
      <c r="AB32">
        <v>26.258495</v>
      </c>
      <c r="AC32">
        <v>28.800813000000002</v>
      </c>
      <c r="AD32">
        <v>27.091452</v>
      </c>
      <c r="AE32">
        <v>49.027523000000002</v>
      </c>
      <c r="AF32">
        <v>29.473368000000001</v>
      </c>
      <c r="AG32">
        <v>43.543317999999999</v>
      </c>
      <c r="AH32">
        <v>115.51940500000001</v>
      </c>
      <c r="AI32">
        <v>16.416537999999999</v>
      </c>
      <c r="AJ32">
        <v>0</v>
      </c>
      <c r="AK32">
        <v>52.247712</v>
      </c>
      <c r="AL32">
        <v>2.4474969999999998</v>
      </c>
      <c r="AM32">
        <v>15.684625</v>
      </c>
      <c r="AN32">
        <v>0.58141900000000002</v>
      </c>
      <c r="AO32">
        <v>0</v>
      </c>
      <c r="AP32">
        <v>1.4717150000000001</v>
      </c>
      <c r="AQ32">
        <v>62.430138999999997</v>
      </c>
      <c r="AR32">
        <v>6.341818</v>
      </c>
      <c r="AS32">
        <v>4.5076309999999999</v>
      </c>
      <c r="AT32">
        <v>10.768452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78.927166</v>
      </c>
      <c r="BA32">
        <f t="shared" si="1"/>
        <v>2773.4226619999999</v>
      </c>
      <c r="BD32">
        <v>5.1100000000000003</v>
      </c>
      <c r="BE32">
        <v>1.84</v>
      </c>
      <c r="BF32">
        <v>2.15</v>
      </c>
      <c r="BG32">
        <v>1.71</v>
      </c>
      <c r="BH32">
        <v>6.03</v>
      </c>
      <c r="BI32">
        <v>1.28</v>
      </c>
      <c r="BJ32">
        <v>0.85</v>
      </c>
      <c r="BK32">
        <v>1.89</v>
      </c>
      <c r="BL32">
        <v>0</v>
      </c>
      <c r="BM32">
        <v>0.17</v>
      </c>
      <c r="BN32">
        <v>2.2400000000000002</v>
      </c>
      <c r="BO32">
        <v>3.61</v>
      </c>
      <c r="BP32">
        <v>0.25</v>
      </c>
      <c r="BQ32">
        <v>1.92</v>
      </c>
      <c r="BR32">
        <v>2.1</v>
      </c>
      <c r="BS32">
        <v>1.57</v>
      </c>
      <c r="BT32">
        <v>2.8428770000000001</v>
      </c>
      <c r="BU32">
        <v>1.2848599999999999</v>
      </c>
      <c r="BV32">
        <v>2.3553190000000002</v>
      </c>
      <c r="BW32">
        <v>1.8598980000000001</v>
      </c>
      <c r="BX32">
        <v>1.875907</v>
      </c>
      <c r="BY32">
        <v>2.5697209999999999</v>
      </c>
      <c r="BZ32">
        <v>1.271156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5.0880489999999998</v>
      </c>
      <c r="CK32">
        <v>1.790638</v>
      </c>
      <c r="CL32">
        <v>1.855261</v>
      </c>
      <c r="CM32">
        <v>3.362412</v>
      </c>
      <c r="CN32">
        <v>1.6960170000000001</v>
      </c>
      <c r="CO32">
        <v>4.1115539999999999</v>
      </c>
      <c r="CP32">
        <v>3.9411849999999999</v>
      </c>
      <c r="CQ32">
        <v>3.2892429999999999</v>
      </c>
      <c r="CR32">
        <v>0.82007099999999999</v>
      </c>
      <c r="CS32">
        <v>2.6747749999999999</v>
      </c>
      <c r="CT32">
        <v>0.47863099999999997</v>
      </c>
      <c r="CU32">
        <v>1.194261</v>
      </c>
      <c r="CV32">
        <v>0.924848</v>
      </c>
      <c r="CW32">
        <v>0.92048300000000005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78.927166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656.03556400000002</v>
      </c>
      <c r="L33">
        <v>628.43726400000003</v>
      </c>
      <c r="M33">
        <v>88.961607999999998</v>
      </c>
      <c r="N33">
        <v>114.08019400000001</v>
      </c>
      <c r="O33">
        <v>119.47385</v>
      </c>
      <c r="P33">
        <v>117.757136</v>
      </c>
      <c r="Q33">
        <v>20.644033</v>
      </c>
      <c r="R33">
        <v>39.953834000000001</v>
      </c>
      <c r="S33">
        <v>24.932994000000001</v>
      </c>
      <c r="T33">
        <v>0.34466400000000003</v>
      </c>
      <c r="U33">
        <v>197.104725</v>
      </c>
      <c r="V33">
        <v>17.367332000000001</v>
      </c>
      <c r="W33">
        <v>43.004492999999997</v>
      </c>
      <c r="X33">
        <v>94.150716000000003</v>
      </c>
      <c r="Y33">
        <v>0</v>
      </c>
      <c r="Z33">
        <v>12.549215999999999</v>
      </c>
      <c r="AA33">
        <v>26.901714999999999</v>
      </c>
      <c r="AB33">
        <v>26.258495</v>
      </c>
      <c r="AC33">
        <v>28.800813000000002</v>
      </c>
      <c r="AD33">
        <v>27.091452</v>
      </c>
      <c r="AE33">
        <v>49.027523000000002</v>
      </c>
      <c r="AF33">
        <v>29.473368000000001</v>
      </c>
      <c r="AG33">
        <v>43.543317999999999</v>
      </c>
      <c r="AH33">
        <v>115.51940500000001</v>
      </c>
      <c r="AI33">
        <v>16.416537999999999</v>
      </c>
      <c r="AJ33">
        <v>0</v>
      </c>
      <c r="AK33">
        <v>52.247712</v>
      </c>
      <c r="AL33">
        <v>12.237487</v>
      </c>
      <c r="AM33">
        <v>15.684625</v>
      </c>
      <c r="AN33">
        <v>0.58141900000000002</v>
      </c>
      <c r="AO33">
        <v>0</v>
      </c>
      <c r="AP33">
        <v>1.1037859999999999</v>
      </c>
      <c r="AQ33">
        <v>62.430138999999997</v>
      </c>
      <c r="AR33">
        <v>3.170909</v>
      </c>
      <c r="AS33">
        <v>4.5076309999999999</v>
      </c>
      <c r="AT33">
        <v>10.768452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78.527972999999989</v>
      </c>
      <c r="BA33">
        <f t="shared" si="1"/>
        <v>2779.0903829999997</v>
      </c>
      <c r="BD33">
        <v>5.1100000000000003</v>
      </c>
      <c r="BE33">
        <v>1.84</v>
      </c>
      <c r="BF33">
        <v>2.15</v>
      </c>
      <c r="BG33">
        <v>1.71</v>
      </c>
      <c r="BH33">
        <v>6.03</v>
      </c>
      <c r="BI33">
        <v>1.28</v>
      </c>
      <c r="BJ33">
        <v>0.85</v>
      </c>
      <c r="BK33">
        <v>1.89</v>
      </c>
      <c r="BL33">
        <v>0</v>
      </c>
      <c r="BM33">
        <v>0.17</v>
      </c>
      <c r="BN33">
        <v>2.2400000000000002</v>
      </c>
      <c r="BO33">
        <v>3.61</v>
      </c>
      <c r="BP33">
        <v>0.25</v>
      </c>
      <c r="BQ33">
        <v>1.92</v>
      </c>
      <c r="BR33">
        <v>2.1</v>
      </c>
      <c r="BS33">
        <v>1.57</v>
      </c>
      <c r="BT33">
        <v>2.8428770000000001</v>
      </c>
      <c r="BU33">
        <v>1.2848599999999999</v>
      </c>
      <c r="BV33">
        <v>2.3553190000000002</v>
      </c>
      <c r="BW33">
        <v>1.4607049999999999</v>
      </c>
      <c r="BX33">
        <v>1.875907</v>
      </c>
      <c r="BY33">
        <v>2.5697209999999999</v>
      </c>
      <c r="BZ33">
        <v>1.271156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5.0880489999999998</v>
      </c>
      <c r="CK33">
        <v>1.790638</v>
      </c>
      <c r="CL33">
        <v>1.855261</v>
      </c>
      <c r="CM33">
        <v>3.362412</v>
      </c>
      <c r="CN33">
        <v>1.6960170000000001</v>
      </c>
      <c r="CO33">
        <v>4.1115539999999999</v>
      </c>
      <c r="CP33">
        <v>3.9411849999999999</v>
      </c>
      <c r="CQ33">
        <v>3.2892429999999999</v>
      </c>
      <c r="CR33">
        <v>0.82007099999999999</v>
      </c>
      <c r="CS33">
        <v>2.6747749999999999</v>
      </c>
      <c r="CT33">
        <v>0.47863099999999997</v>
      </c>
      <c r="CU33">
        <v>1.194261</v>
      </c>
      <c r="CV33">
        <v>0.924848</v>
      </c>
      <c r="CW33">
        <v>0.92048300000000005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78.527972999999989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656.03556400000002</v>
      </c>
      <c r="L34">
        <v>628.43726400000003</v>
      </c>
      <c r="M34">
        <v>88.961607999999998</v>
      </c>
      <c r="N34">
        <v>114.08019400000001</v>
      </c>
      <c r="O34">
        <v>119.47385</v>
      </c>
      <c r="P34">
        <v>117.757136</v>
      </c>
      <c r="Q34">
        <v>20.644033</v>
      </c>
      <c r="R34">
        <v>39.953834000000001</v>
      </c>
      <c r="S34">
        <v>24.932994000000001</v>
      </c>
      <c r="T34">
        <v>0.34466400000000003</v>
      </c>
      <c r="U34">
        <v>197.104725</v>
      </c>
      <c r="V34">
        <v>17.367332000000001</v>
      </c>
      <c r="W34">
        <v>43.004492999999997</v>
      </c>
      <c r="X34">
        <v>94.150716000000003</v>
      </c>
      <c r="Y34">
        <v>0</v>
      </c>
      <c r="Z34">
        <v>12.549215999999999</v>
      </c>
      <c r="AA34">
        <v>26.901714999999999</v>
      </c>
      <c r="AB34">
        <v>26.258495</v>
      </c>
      <c r="AC34">
        <v>28.800813000000002</v>
      </c>
      <c r="AD34">
        <v>27.091452</v>
      </c>
      <c r="AE34">
        <v>49.027523000000002</v>
      </c>
      <c r="AF34">
        <v>29.473368000000001</v>
      </c>
      <c r="AG34">
        <v>43.543317999999999</v>
      </c>
      <c r="AH34">
        <v>115.51940500000001</v>
      </c>
      <c r="AI34">
        <v>16.416537999999999</v>
      </c>
      <c r="AJ34">
        <v>0</v>
      </c>
      <c r="AK34">
        <v>52.247712</v>
      </c>
      <c r="AL34">
        <v>38.381208999999998</v>
      </c>
      <c r="AM34">
        <v>15.684625</v>
      </c>
      <c r="AN34">
        <v>0.58141900000000002</v>
      </c>
      <c r="AO34">
        <v>0</v>
      </c>
      <c r="AP34">
        <v>1.1037859999999999</v>
      </c>
      <c r="AQ34">
        <v>62.430138999999997</v>
      </c>
      <c r="AR34">
        <v>3.170909</v>
      </c>
      <c r="AS34">
        <v>4.5076309999999999</v>
      </c>
      <c r="AT34">
        <v>10.768452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78.527972999999989</v>
      </c>
      <c r="BA34">
        <f t="shared" si="1"/>
        <v>2805.234105</v>
      </c>
      <c r="BD34">
        <v>5.1100000000000003</v>
      </c>
      <c r="BE34">
        <v>1.84</v>
      </c>
      <c r="BF34">
        <v>2.15</v>
      </c>
      <c r="BG34">
        <v>1.71</v>
      </c>
      <c r="BH34">
        <v>6.03</v>
      </c>
      <c r="BI34">
        <v>1.28</v>
      </c>
      <c r="BJ34">
        <v>0.85</v>
      </c>
      <c r="BK34">
        <v>1.89</v>
      </c>
      <c r="BL34">
        <v>0</v>
      </c>
      <c r="BM34">
        <v>0.17</v>
      </c>
      <c r="BN34">
        <v>2.2400000000000002</v>
      </c>
      <c r="BO34">
        <v>3.61</v>
      </c>
      <c r="BP34">
        <v>0.25</v>
      </c>
      <c r="BQ34">
        <v>1.92</v>
      </c>
      <c r="BR34">
        <v>2.1</v>
      </c>
      <c r="BS34">
        <v>1.57</v>
      </c>
      <c r="BT34">
        <v>2.8428770000000001</v>
      </c>
      <c r="BU34">
        <v>1.2848599999999999</v>
      </c>
      <c r="BV34">
        <v>2.3553190000000002</v>
      </c>
      <c r="BW34">
        <v>1.4607049999999999</v>
      </c>
      <c r="BX34">
        <v>1.875907</v>
      </c>
      <c r="BY34">
        <v>2.5697209999999999</v>
      </c>
      <c r="BZ34">
        <v>1.271156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5.0880489999999998</v>
      </c>
      <c r="CK34">
        <v>1.790638</v>
      </c>
      <c r="CL34">
        <v>1.855261</v>
      </c>
      <c r="CM34">
        <v>3.362412</v>
      </c>
      <c r="CN34">
        <v>1.6960170000000001</v>
      </c>
      <c r="CO34">
        <v>4.1115539999999999</v>
      </c>
      <c r="CP34">
        <v>3.9411849999999999</v>
      </c>
      <c r="CQ34">
        <v>3.2892429999999999</v>
      </c>
      <c r="CR34">
        <v>0.82007099999999999</v>
      </c>
      <c r="CS34">
        <v>2.6747749999999999</v>
      </c>
      <c r="CT34">
        <v>0.47863099999999997</v>
      </c>
      <c r="CU34">
        <v>1.194261</v>
      </c>
      <c r="CV34">
        <v>0.924848</v>
      </c>
      <c r="CW34">
        <v>0.92048300000000005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78.527972999999989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656.03556400000002</v>
      </c>
      <c r="L35">
        <v>628.43726400000003</v>
      </c>
      <c r="M35">
        <v>88.961607999999998</v>
      </c>
      <c r="N35">
        <v>114.08019400000001</v>
      </c>
      <c r="O35">
        <v>119.47385</v>
      </c>
      <c r="P35">
        <v>117.757136</v>
      </c>
      <c r="Q35">
        <v>20.644033</v>
      </c>
      <c r="R35">
        <v>39.953834000000001</v>
      </c>
      <c r="S35">
        <v>24.932994000000001</v>
      </c>
      <c r="T35">
        <v>0.34466400000000003</v>
      </c>
      <c r="U35">
        <v>197.104725</v>
      </c>
      <c r="V35">
        <v>17.367332000000001</v>
      </c>
      <c r="W35">
        <v>43.004492999999997</v>
      </c>
      <c r="X35">
        <v>94.150716000000003</v>
      </c>
      <c r="Y35">
        <v>0</v>
      </c>
      <c r="Z35">
        <v>12.532366</v>
      </c>
      <c r="AA35">
        <v>26.901714999999999</v>
      </c>
      <c r="AB35">
        <v>26.258495</v>
      </c>
      <c r="AC35">
        <v>19.21949</v>
      </c>
      <c r="AD35">
        <v>27.091452</v>
      </c>
      <c r="AE35">
        <v>49.027523000000002</v>
      </c>
      <c r="AF35">
        <v>29.473368000000001</v>
      </c>
      <c r="AG35">
        <v>43.543317999999999</v>
      </c>
      <c r="AH35">
        <v>115.51940500000001</v>
      </c>
      <c r="AI35">
        <v>16.416537999999999</v>
      </c>
      <c r="AJ35">
        <v>0</v>
      </c>
      <c r="AK35">
        <v>52.247712</v>
      </c>
      <c r="AL35">
        <v>51.174945000000001</v>
      </c>
      <c r="AM35">
        <v>10.430011</v>
      </c>
      <c r="AN35">
        <v>0.58141900000000002</v>
      </c>
      <c r="AO35">
        <v>0</v>
      </c>
      <c r="AP35">
        <v>1.1037859999999999</v>
      </c>
      <c r="AQ35">
        <v>62.430138999999997</v>
      </c>
      <c r="AR35">
        <v>3.170909</v>
      </c>
      <c r="AS35">
        <v>4.5076309999999999</v>
      </c>
      <c r="AT35">
        <v>10.768452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78.527972999999989</v>
      </c>
      <c r="BA35">
        <f t="shared" si="1"/>
        <v>2803.1750540000003</v>
      </c>
      <c r="BD35">
        <v>5.1100000000000003</v>
      </c>
      <c r="BE35">
        <v>1.84</v>
      </c>
      <c r="BF35">
        <v>2.15</v>
      </c>
      <c r="BG35">
        <v>1.71</v>
      </c>
      <c r="BH35">
        <v>6.03</v>
      </c>
      <c r="BI35">
        <v>1.28</v>
      </c>
      <c r="BJ35">
        <v>0.85</v>
      </c>
      <c r="BK35">
        <v>1.89</v>
      </c>
      <c r="BL35">
        <v>0</v>
      </c>
      <c r="BM35">
        <v>0.17</v>
      </c>
      <c r="BN35">
        <v>2.2400000000000002</v>
      </c>
      <c r="BO35">
        <v>3.61</v>
      </c>
      <c r="BP35">
        <v>0.25</v>
      </c>
      <c r="BQ35">
        <v>1.92</v>
      </c>
      <c r="BR35">
        <v>2.1</v>
      </c>
      <c r="BS35">
        <v>1.57</v>
      </c>
      <c r="BT35">
        <v>2.8428770000000001</v>
      </c>
      <c r="BU35">
        <v>1.2848599999999999</v>
      </c>
      <c r="BV35">
        <v>2.3553190000000002</v>
      </c>
      <c r="BW35">
        <v>1.4607049999999999</v>
      </c>
      <c r="BX35">
        <v>1.875907</v>
      </c>
      <c r="BY35">
        <v>2.5697209999999999</v>
      </c>
      <c r="BZ35">
        <v>1.271156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5.0880489999999998</v>
      </c>
      <c r="CK35">
        <v>1.790638</v>
      </c>
      <c r="CL35">
        <v>1.855261</v>
      </c>
      <c r="CM35">
        <v>3.362412</v>
      </c>
      <c r="CN35">
        <v>1.6960170000000001</v>
      </c>
      <c r="CO35">
        <v>4.1115539999999999</v>
      </c>
      <c r="CP35">
        <v>3.9411849999999999</v>
      </c>
      <c r="CQ35">
        <v>3.2892429999999999</v>
      </c>
      <c r="CR35">
        <v>0.82007099999999999</v>
      </c>
      <c r="CS35">
        <v>2.6747749999999999</v>
      </c>
      <c r="CT35">
        <v>0.47863099999999997</v>
      </c>
      <c r="CU35">
        <v>1.194261</v>
      </c>
      <c r="CV35">
        <v>0.924848</v>
      </c>
      <c r="CW35">
        <v>0.92048300000000005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78.527972999999989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656.03556400000002</v>
      </c>
      <c r="L36">
        <v>628.43726400000003</v>
      </c>
      <c r="M36">
        <v>88.961607999999998</v>
      </c>
      <c r="N36">
        <v>114.08019400000001</v>
      </c>
      <c r="O36">
        <v>119.47385</v>
      </c>
      <c r="P36">
        <v>117.757136</v>
      </c>
      <c r="Q36">
        <v>20.644033</v>
      </c>
      <c r="R36">
        <v>39.953834000000001</v>
      </c>
      <c r="S36">
        <v>24.932994000000001</v>
      </c>
      <c r="T36">
        <v>0.34466400000000003</v>
      </c>
      <c r="U36">
        <v>197.104725</v>
      </c>
      <c r="V36">
        <v>17.367332000000001</v>
      </c>
      <c r="W36">
        <v>43.004492999999997</v>
      </c>
      <c r="X36">
        <v>94.150716000000003</v>
      </c>
      <c r="Y36">
        <v>0</v>
      </c>
      <c r="Z36">
        <v>12.532366</v>
      </c>
      <c r="AA36">
        <v>17.017785</v>
      </c>
      <c r="AB36">
        <v>26.258495</v>
      </c>
      <c r="AC36">
        <v>19.21949</v>
      </c>
      <c r="AD36">
        <v>27.091452</v>
      </c>
      <c r="AE36">
        <v>49.027523000000002</v>
      </c>
      <c r="AF36">
        <v>29.473368000000001</v>
      </c>
      <c r="AG36">
        <v>43.543317999999999</v>
      </c>
      <c r="AH36">
        <v>114.116336</v>
      </c>
      <c r="AI36">
        <v>16.416537999999999</v>
      </c>
      <c r="AJ36">
        <v>0</v>
      </c>
      <c r="AK36">
        <v>52.247712</v>
      </c>
      <c r="AL36">
        <v>51.174945000000001</v>
      </c>
      <c r="AM36">
        <v>5.2282080000000004</v>
      </c>
      <c r="AN36">
        <v>0.58141900000000002</v>
      </c>
      <c r="AO36">
        <v>0</v>
      </c>
      <c r="AP36">
        <v>1.1037859999999999</v>
      </c>
      <c r="AQ36">
        <v>62.430138999999997</v>
      </c>
      <c r="AR36">
        <v>26.424240000000001</v>
      </c>
      <c r="AS36">
        <v>4.5076309999999999</v>
      </c>
      <c r="AT36">
        <v>10.768452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78.115142999999989</v>
      </c>
      <c r="BA36">
        <f t="shared" si="1"/>
        <v>2809.5267530000001</v>
      </c>
      <c r="BD36">
        <v>5.1100000000000003</v>
      </c>
      <c r="BE36">
        <v>1.84</v>
      </c>
      <c r="BF36">
        <v>2.15</v>
      </c>
      <c r="BG36">
        <v>1.71</v>
      </c>
      <c r="BH36">
        <v>6.03</v>
      </c>
      <c r="BI36">
        <v>1.28</v>
      </c>
      <c r="BJ36">
        <v>0.85</v>
      </c>
      <c r="BK36">
        <v>1.89</v>
      </c>
      <c r="BL36">
        <v>0</v>
      </c>
      <c r="BM36">
        <v>0.17</v>
      </c>
      <c r="BN36">
        <v>2.2400000000000002</v>
      </c>
      <c r="BO36">
        <v>3.61</v>
      </c>
      <c r="BP36">
        <v>0.25</v>
      </c>
      <c r="BQ36">
        <v>1.92</v>
      </c>
      <c r="BR36">
        <v>2.1</v>
      </c>
      <c r="BS36">
        <v>1.57</v>
      </c>
      <c r="BT36">
        <v>2.8428770000000001</v>
      </c>
      <c r="BU36">
        <v>1.2848599999999999</v>
      </c>
      <c r="BV36">
        <v>2.3553190000000002</v>
      </c>
      <c r="BW36">
        <v>1.4607049999999999</v>
      </c>
      <c r="BX36">
        <v>1.875907</v>
      </c>
      <c r="BY36">
        <v>2.5697209999999999</v>
      </c>
      <c r="BZ36">
        <v>1.271156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5.0880489999999998</v>
      </c>
      <c r="CK36">
        <v>1.790638</v>
      </c>
      <c r="CL36">
        <v>1.855261</v>
      </c>
      <c r="CM36">
        <v>3.362412</v>
      </c>
      <c r="CN36">
        <v>1.6960170000000001</v>
      </c>
      <c r="CO36">
        <v>4.1115539999999999</v>
      </c>
      <c r="CP36">
        <v>3.9411849999999999</v>
      </c>
      <c r="CQ36">
        <v>3.2892429999999999</v>
      </c>
      <c r="CR36">
        <v>0.82007099999999999</v>
      </c>
      <c r="CS36">
        <v>2.6747749999999999</v>
      </c>
      <c r="CT36">
        <v>0.47863099999999997</v>
      </c>
      <c r="CU36">
        <v>0.792153</v>
      </c>
      <c r="CV36">
        <v>0.91412599999999999</v>
      </c>
      <c r="CW36">
        <v>0.92048300000000005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78.115142999999989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656.03556400000002</v>
      </c>
      <c r="L37">
        <v>628.43726400000003</v>
      </c>
      <c r="M37">
        <v>88.961607999999998</v>
      </c>
      <c r="N37">
        <v>114.08019400000001</v>
      </c>
      <c r="O37">
        <v>119.47385</v>
      </c>
      <c r="P37">
        <v>117.757136</v>
      </c>
      <c r="Q37">
        <v>20.644033</v>
      </c>
      <c r="R37">
        <v>39.953834000000001</v>
      </c>
      <c r="S37">
        <v>24.932994000000001</v>
      </c>
      <c r="T37">
        <v>0.34466400000000003</v>
      </c>
      <c r="U37">
        <v>197.104725</v>
      </c>
      <c r="V37">
        <v>17.367332000000001</v>
      </c>
      <c r="W37">
        <v>43.004492999999997</v>
      </c>
      <c r="X37">
        <v>94.150716000000003</v>
      </c>
      <c r="Y37">
        <v>0</v>
      </c>
      <c r="Z37">
        <v>6.2135259999999999</v>
      </c>
      <c r="AA37">
        <v>3.6304609999999999</v>
      </c>
      <c r="AB37">
        <v>26.258495</v>
      </c>
      <c r="AC37">
        <v>19.21949</v>
      </c>
      <c r="AD37">
        <v>18.060967999999999</v>
      </c>
      <c r="AE37">
        <v>32.573045999999998</v>
      </c>
      <c r="AF37">
        <v>17.508931</v>
      </c>
      <c r="AG37">
        <v>43.543317999999999</v>
      </c>
      <c r="AH37">
        <v>92.415524000000005</v>
      </c>
      <c r="AI37">
        <v>5.0512420000000002</v>
      </c>
      <c r="AJ37">
        <v>0</v>
      </c>
      <c r="AK37">
        <v>52.247712</v>
      </c>
      <c r="AL37">
        <v>51.174945000000001</v>
      </c>
      <c r="AM37">
        <v>0</v>
      </c>
      <c r="AN37">
        <v>0.58141900000000002</v>
      </c>
      <c r="AO37">
        <v>0</v>
      </c>
      <c r="AP37">
        <v>1.1037859999999999</v>
      </c>
      <c r="AQ37">
        <v>62.430138999999997</v>
      </c>
      <c r="AR37">
        <v>26.424240000000001</v>
      </c>
      <c r="AS37">
        <v>7.7273670000000001</v>
      </c>
      <c r="AT37">
        <v>10.768452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77.510639999999995</v>
      </c>
      <c r="BA37">
        <f t="shared" si="1"/>
        <v>2716.6921079999997</v>
      </c>
      <c r="BD37">
        <v>5.1100000000000003</v>
      </c>
      <c r="BE37">
        <v>1.84</v>
      </c>
      <c r="BF37">
        <v>2.15</v>
      </c>
      <c r="BG37">
        <v>1.71</v>
      </c>
      <c r="BH37">
        <v>6.03</v>
      </c>
      <c r="BI37">
        <v>1.28</v>
      </c>
      <c r="BJ37">
        <v>0.85</v>
      </c>
      <c r="BK37">
        <v>1.89</v>
      </c>
      <c r="BL37">
        <v>0</v>
      </c>
      <c r="BM37">
        <v>0.17</v>
      </c>
      <c r="BN37">
        <v>2.2400000000000002</v>
      </c>
      <c r="BO37">
        <v>3.61</v>
      </c>
      <c r="BP37">
        <v>0.25</v>
      </c>
      <c r="BQ37">
        <v>1.92</v>
      </c>
      <c r="BR37">
        <v>2.1</v>
      </c>
      <c r="BS37">
        <v>1.57</v>
      </c>
      <c r="BT37">
        <v>2.8428770000000001</v>
      </c>
      <c r="BU37">
        <v>1.2848599999999999</v>
      </c>
      <c r="BV37">
        <v>2.3553190000000002</v>
      </c>
      <c r="BW37">
        <v>1.4607049999999999</v>
      </c>
      <c r="BX37">
        <v>1.875907</v>
      </c>
      <c r="BY37">
        <v>2.5697209999999999</v>
      </c>
      <c r="BZ37">
        <v>1.271156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5.0880489999999998</v>
      </c>
      <c r="CK37">
        <v>1.790638</v>
      </c>
      <c r="CL37">
        <v>1.855261</v>
      </c>
      <c r="CM37">
        <v>3.362412</v>
      </c>
      <c r="CN37">
        <v>1.6960170000000001</v>
      </c>
      <c r="CO37">
        <v>4.1115539999999999</v>
      </c>
      <c r="CP37">
        <v>3.9411849999999999</v>
      </c>
      <c r="CQ37">
        <v>3.2892429999999999</v>
      </c>
      <c r="CR37">
        <v>0.82007099999999999</v>
      </c>
      <c r="CS37">
        <v>2.6747749999999999</v>
      </c>
      <c r="CT37">
        <v>0.47863099999999997</v>
      </c>
      <c r="CU37">
        <v>0.36189700000000002</v>
      </c>
      <c r="CV37">
        <v>0.73987899999999995</v>
      </c>
      <c r="CW37">
        <v>0.92048300000000005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77.510639999999995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656.03556400000002</v>
      </c>
      <c r="L38">
        <v>628.43726400000003</v>
      </c>
      <c r="M38">
        <v>88.961607999999998</v>
      </c>
      <c r="N38">
        <v>114.08019400000001</v>
      </c>
      <c r="O38">
        <v>119.47385</v>
      </c>
      <c r="P38">
        <v>117.757136</v>
      </c>
      <c r="Q38">
        <v>20.644033</v>
      </c>
      <c r="R38">
        <v>39.953834000000001</v>
      </c>
      <c r="S38">
        <v>24.932994000000001</v>
      </c>
      <c r="T38">
        <v>0.34466400000000003</v>
      </c>
      <c r="U38">
        <v>197.104725</v>
      </c>
      <c r="V38">
        <v>17.367332000000001</v>
      </c>
      <c r="W38">
        <v>43.004492999999997</v>
      </c>
      <c r="X38">
        <v>94.150716000000003</v>
      </c>
      <c r="Y38">
        <v>0</v>
      </c>
      <c r="Z38">
        <v>1.05314</v>
      </c>
      <c r="AA38">
        <v>0</v>
      </c>
      <c r="AB38">
        <v>25.514327000000002</v>
      </c>
      <c r="AC38">
        <v>19.21949</v>
      </c>
      <c r="AD38">
        <v>9.0304839999999995</v>
      </c>
      <c r="AE38">
        <v>32.573045999999998</v>
      </c>
      <c r="AF38">
        <v>17.508931</v>
      </c>
      <c r="AG38">
        <v>43.543317999999999</v>
      </c>
      <c r="AH38">
        <v>69.311643000000004</v>
      </c>
      <c r="AI38">
        <v>0</v>
      </c>
      <c r="AJ38">
        <v>0</v>
      </c>
      <c r="AK38">
        <v>52.247712</v>
      </c>
      <c r="AL38">
        <v>12.237487</v>
      </c>
      <c r="AM38">
        <v>0</v>
      </c>
      <c r="AN38">
        <v>0.58141900000000002</v>
      </c>
      <c r="AO38">
        <v>0</v>
      </c>
      <c r="AP38">
        <v>1.1037859999999999</v>
      </c>
      <c r="AQ38">
        <v>62.430138999999997</v>
      </c>
      <c r="AR38">
        <v>3.170909</v>
      </c>
      <c r="AS38">
        <v>7.7273670000000001</v>
      </c>
      <c r="AT38">
        <v>10.768452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77.325669999999988</v>
      </c>
      <c r="BA38">
        <f t="shared" si="1"/>
        <v>2607.5957269999994</v>
      </c>
      <c r="BD38">
        <v>5.1100000000000003</v>
      </c>
      <c r="BE38">
        <v>1.84</v>
      </c>
      <c r="BF38">
        <v>2.15</v>
      </c>
      <c r="BG38">
        <v>1.71</v>
      </c>
      <c r="BH38">
        <v>6.03</v>
      </c>
      <c r="BI38">
        <v>1.28</v>
      </c>
      <c r="BJ38">
        <v>0.85</v>
      </c>
      <c r="BK38">
        <v>1.89</v>
      </c>
      <c r="BL38">
        <v>0</v>
      </c>
      <c r="BM38">
        <v>0.17</v>
      </c>
      <c r="BN38">
        <v>2.2400000000000002</v>
      </c>
      <c r="BO38">
        <v>3.61</v>
      </c>
      <c r="BP38">
        <v>0.25</v>
      </c>
      <c r="BQ38">
        <v>1.92</v>
      </c>
      <c r="BR38">
        <v>2.1</v>
      </c>
      <c r="BS38">
        <v>1.57</v>
      </c>
      <c r="BT38">
        <v>2.8428770000000001</v>
      </c>
      <c r="BU38">
        <v>1.2848599999999999</v>
      </c>
      <c r="BV38">
        <v>2.3553190000000002</v>
      </c>
      <c r="BW38">
        <v>1.4607049999999999</v>
      </c>
      <c r="BX38">
        <v>1.875907</v>
      </c>
      <c r="BY38">
        <v>2.5697209999999999</v>
      </c>
      <c r="BZ38">
        <v>1.271156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5.0880489999999998</v>
      </c>
      <c r="CK38">
        <v>1.790638</v>
      </c>
      <c r="CL38">
        <v>1.855261</v>
      </c>
      <c r="CM38">
        <v>3.362412</v>
      </c>
      <c r="CN38">
        <v>1.6960170000000001</v>
      </c>
      <c r="CO38">
        <v>4.1115539999999999</v>
      </c>
      <c r="CP38">
        <v>3.9411849999999999</v>
      </c>
      <c r="CQ38">
        <v>3.2892429999999999</v>
      </c>
      <c r="CR38">
        <v>0.82007099999999999</v>
      </c>
      <c r="CS38">
        <v>2.6747749999999999</v>
      </c>
      <c r="CT38">
        <v>0.47863099999999997</v>
      </c>
      <c r="CU38">
        <v>0.36189700000000002</v>
      </c>
      <c r="CV38">
        <v>0.55490899999999999</v>
      </c>
      <c r="CW38">
        <v>0.92048300000000005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77.325669999999988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656.03556400000002</v>
      </c>
      <c r="L39">
        <v>628.43726400000003</v>
      </c>
      <c r="M39">
        <v>88.961607999999998</v>
      </c>
      <c r="N39">
        <v>114.08019400000001</v>
      </c>
      <c r="O39">
        <v>119.47385</v>
      </c>
      <c r="P39">
        <v>117.757136</v>
      </c>
      <c r="Q39">
        <v>20.644033</v>
      </c>
      <c r="R39">
        <v>39.953834000000001</v>
      </c>
      <c r="S39">
        <v>24.932994000000001</v>
      </c>
      <c r="T39">
        <v>0.34466400000000003</v>
      </c>
      <c r="U39">
        <v>197.104725</v>
      </c>
      <c r="V39">
        <v>17.367332000000001</v>
      </c>
      <c r="W39">
        <v>43.004492999999997</v>
      </c>
      <c r="X39">
        <v>94.150716000000003</v>
      </c>
      <c r="Y39">
        <v>0</v>
      </c>
      <c r="Z39">
        <v>0</v>
      </c>
      <c r="AA39">
        <v>0</v>
      </c>
      <c r="AB39">
        <v>25.248553000000001</v>
      </c>
      <c r="AC39">
        <v>19.21949</v>
      </c>
      <c r="AD39">
        <v>9.0304839999999995</v>
      </c>
      <c r="AE39">
        <v>16.286522999999999</v>
      </c>
      <c r="AF39">
        <v>17.508931</v>
      </c>
      <c r="AG39">
        <v>43.543317999999999</v>
      </c>
      <c r="AH39">
        <v>46.207762000000002</v>
      </c>
      <c r="AI39">
        <v>0</v>
      </c>
      <c r="AJ39">
        <v>0</v>
      </c>
      <c r="AK39">
        <v>52.247712</v>
      </c>
      <c r="AL39">
        <v>2.4474969999999998</v>
      </c>
      <c r="AM39">
        <v>0</v>
      </c>
      <c r="AN39">
        <v>0.58141900000000002</v>
      </c>
      <c r="AO39">
        <v>0</v>
      </c>
      <c r="AP39">
        <v>5.3962890000000003</v>
      </c>
      <c r="AQ39">
        <v>62.430138999999997</v>
      </c>
      <c r="AR39">
        <v>3.170909</v>
      </c>
      <c r="AS39">
        <v>7.7273670000000001</v>
      </c>
      <c r="AT39">
        <v>10.768452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76.778802999999996</v>
      </c>
      <c r="BA39">
        <f t="shared" si="1"/>
        <v>2560.8420549999996</v>
      </c>
      <c r="BD39">
        <v>5.1100000000000003</v>
      </c>
      <c r="BE39">
        <v>1.84</v>
      </c>
      <c r="BF39">
        <v>2.15</v>
      </c>
      <c r="BG39">
        <v>1.71</v>
      </c>
      <c r="BH39">
        <v>6.03</v>
      </c>
      <c r="BI39">
        <v>1.28</v>
      </c>
      <c r="BJ39">
        <v>0.85</v>
      </c>
      <c r="BK39">
        <v>1.89</v>
      </c>
      <c r="BL39">
        <v>0</v>
      </c>
      <c r="BM39">
        <v>0.17</v>
      </c>
      <c r="BN39">
        <v>2.2400000000000002</v>
      </c>
      <c r="BO39">
        <v>3.61</v>
      </c>
      <c r="BP39">
        <v>0.25</v>
      </c>
      <c r="BQ39">
        <v>1.92</v>
      </c>
      <c r="BR39">
        <v>2.1</v>
      </c>
      <c r="BS39">
        <v>1.57</v>
      </c>
      <c r="BT39">
        <v>2.8428770000000001</v>
      </c>
      <c r="BU39">
        <v>1.2848599999999999</v>
      </c>
      <c r="BV39">
        <v>2.3553190000000002</v>
      </c>
      <c r="BW39">
        <v>1.4607049999999999</v>
      </c>
      <c r="BX39">
        <v>1.875907</v>
      </c>
      <c r="BY39">
        <v>2.5697209999999999</v>
      </c>
      <c r="BZ39">
        <v>1.271156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5.0880489999999998</v>
      </c>
      <c r="CK39">
        <v>1.790638</v>
      </c>
      <c r="CL39">
        <v>1.855261</v>
      </c>
      <c r="CM39">
        <v>3.362412</v>
      </c>
      <c r="CN39">
        <v>1.6960170000000001</v>
      </c>
      <c r="CO39">
        <v>4.1115539999999999</v>
      </c>
      <c r="CP39">
        <v>3.9411849999999999</v>
      </c>
      <c r="CQ39">
        <v>3.2892429999999999</v>
      </c>
      <c r="CR39">
        <v>0.82007099999999999</v>
      </c>
      <c r="CS39">
        <v>2.6747749999999999</v>
      </c>
      <c r="CT39">
        <v>0.47863099999999997</v>
      </c>
      <c r="CU39">
        <v>0</v>
      </c>
      <c r="CV39">
        <v>0.36993900000000002</v>
      </c>
      <c r="CW39">
        <v>0.92048300000000005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76.778802999999996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656.03556400000002</v>
      </c>
      <c r="L40">
        <v>628.43726400000003</v>
      </c>
      <c r="M40">
        <v>88.961607999999998</v>
      </c>
      <c r="N40">
        <v>114.08019400000001</v>
      </c>
      <c r="O40">
        <v>119.47385</v>
      </c>
      <c r="P40">
        <v>117.757136</v>
      </c>
      <c r="Q40">
        <v>20.644033</v>
      </c>
      <c r="R40">
        <v>39.953834000000001</v>
      </c>
      <c r="S40">
        <v>24.932994000000001</v>
      </c>
      <c r="T40">
        <v>0.34466400000000003</v>
      </c>
      <c r="U40">
        <v>197.104725</v>
      </c>
      <c r="V40">
        <v>17.367332000000001</v>
      </c>
      <c r="W40">
        <v>43.004492999999997</v>
      </c>
      <c r="X40">
        <v>94.150716000000003</v>
      </c>
      <c r="Y40">
        <v>0</v>
      </c>
      <c r="Z40">
        <v>0</v>
      </c>
      <c r="AA40">
        <v>0</v>
      </c>
      <c r="AB40">
        <v>13.022938</v>
      </c>
      <c r="AC40">
        <v>9.6002709999999993</v>
      </c>
      <c r="AD40">
        <v>0</v>
      </c>
      <c r="AE40">
        <v>16.286522999999999</v>
      </c>
      <c r="AF40">
        <v>17.508931</v>
      </c>
      <c r="AG40">
        <v>43.543317999999999</v>
      </c>
      <c r="AH40">
        <v>19.642976000000001</v>
      </c>
      <c r="AI40">
        <v>0</v>
      </c>
      <c r="AJ40">
        <v>0</v>
      </c>
      <c r="AK40">
        <v>52.247712</v>
      </c>
      <c r="AL40">
        <v>2.4474969999999998</v>
      </c>
      <c r="AM40">
        <v>0</v>
      </c>
      <c r="AN40">
        <v>0.58141900000000002</v>
      </c>
      <c r="AO40">
        <v>0</v>
      </c>
      <c r="AP40">
        <v>5.3962890000000003</v>
      </c>
      <c r="AQ40">
        <v>62.430138999999997</v>
      </c>
      <c r="AR40">
        <v>3.170909</v>
      </c>
      <c r="AS40">
        <v>7.7273670000000001</v>
      </c>
      <c r="AT40">
        <v>10.768452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76.567025999999998</v>
      </c>
      <c r="BA40">
        <f t="shared" si="1"/>
        <v>2503.1901739999998</v>
      </c>
      <c r="BD40">
        <v>5.1100000000000003</v>
      </c>
      <c r="BE40">
        <v>1.84</v>
      </c>
      <c r="BF40">
        <v>2.15</v>
      </c>
      <c r="BG40">
        <v>1.71</v>
      </c>
      <c r="BH40">
        <v>6.03</v>
      </c>
      <c r="BI40">
        <v>1.28</v>
      </c>
      <c r="BJ40">
        <v>0.85</v>
      </c>
      <c r="BK40">
        <v>1.89</v>
      </c>
      <c r="BL40">
        <v>0</v>
      </c>
      <c r="BM40">
        <v>0.17</v>
      </c>
      <c r="BN40">
        <v>2.2400000000000002</v>
      </c>
      <c r="BO40">
        <v>3.61</v>
      </c>
      <c r="BP40">
        <v>0.25</v>
      </c>
      <c r="BQ40">
        <v>1.92</v>
      </c>
      <c r="BR40">
        <v>2.1</v>
      </c>
      <c r="BS40">
        <v>1.57</v>
      </c>
      <c r="BT40">
        <v>2.8428770000000001</v>
      </c>
      <c r="BU40">
        <v>1.2848599999999999</v>
      </c>
      <c r="BV40">
        <v>2.3553190000000002</v>
      </c>
      <c r="BW40">
        <v>1.4607049999999999</v>
      </c>
      <c r="BX40">
        <v>1.875907</v>
      </c>
      <c r="BY40">
        <v>2.5697209999999999</v>
      </c>
      <c r="BZ40">
        <v>1.271156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5.0880489999999998</v>
      </c>
      <c r="CK40">
        <v>1.790638</v>
      </c>
      <c r="CL40">
        <v>1.855261</v>
      </c>
      <c r="CM40">
        <v>3.362412</v>
      </c>
      <c r="CN40">
        <v>1.6960170000000001</v>
      </c>
      <c r="CO40">
        <v>4.1115539999999999</v>
      </c>
      <c r="CP40">
        <v>3.9411849999999999</v>
      </c>
      <c r="CQ40">
        <v>3.2892429999999999</v>
      </c>
      <c r="CR40">
        <v>0.82007099999999999</v>
      </c>
      <c r="CS40">
        <v>2.6747749999999999</v>
      </c>
      <c r="CT40">
        <v>0.47863099999999997</v>
      </c>
      <c r="CU40">
        <v>0</v>
      </c>
      <c r="CV40">
        <v>0.158162</v>
      </c>
      <c r="CW40">
        <v>0.92048300000000005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76.567025999999998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656.03556400000002</v>
      </c>
      <c r="L41">
        <v>628.43726400000003</v>
      </c>
      <c r="M41">
        <v>88.961607999999998</v>
      </c>
      <c r="N41">
        <v>114.08019400000001</v>
      </c>
      <c r="O41">
        <v>119.47385</v>
      </c>
      <c r="P41">
        <v>117.757136</v>
      </c>
      <c r="Q41">
        <v>20.644033</v>
      </c>
      <c r="R41">
        <v>39.953834000000001</v>
      </c>
      <c r="S41">
        <v>24.932994000000001</v>
      </c>
      <c r="T41">
        <v>0.34466400000000003</v>
      </c>
      <c r="U41">
        <v>197.104725</v>
      </c>
      <c r="V41">
        <v>17.367332000000001</v>
      </c>
      <c r="W41">
        <v>42.423350999999997</v>
      </c>
      <c r="X41">
        <v>94.150716000000003</v>
      </c>
      <c r="Y41">
        <v>0</v>
      </c>
      <c r="Z41">
        <v>0</v>
      </c>
      <c r="AA41">
        <v>0</v>
      </c>
      <c r="AB41">
        <v>13.022938</v>
      </c>
      <c r="AC41">
        <v>9.6002709999999993</v>
      </c>
      <c r="AD41">
        <v>0</v>
      </c>
      <c r="AE41">
        <v>7.3798310000000003</v>
      </c>
      <c r="AF41">
        <v>17.508931</v>
      </c>
      <c r="AG41">
        <v>43.543317999999999</v>
      </c>
      <c r="AH41">
        <v>19.642976000000001</v>
      </c>
      <c r="AI41">
        <v>0</v>
      </c>
      <c r="AJ41">
        <v>0</v>
      </c>
      <c r="AK41">
        <v>52.247712</v>
      </c>
      <c r="AL41">
        <v>2.4474969999999998</v>
      </c>
      <c r="AM41">
        <v>0</v>
      </c>
      <c r="AN41">
        <v>0.58141900000000002</v>
      </c>
      <c r="AO41">
        <v>0</v>
      </c>
      <c r="AP41">
        <v>1.4717150000000001</v>
      </c>
      <c r="AQ41">
        <v>62.430138999999997</v>
      </c>
      <c r="AR41">
        <v>6.341818</v>
      </c>
      <c r="AS41">
        <v>9.0152610000000006</v>
      </c>
      <c r="AT41">
        <v>10.768452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76.431122999999999</v>
      </c>
      <c r="BA41">
        <f t="shared" si="1"/>
        <v>2494.1006659999998</v>
      </c>
      <c r="BD41">
        <v>5.1100000000000003</v>
      </c>
      <c r="BE41">
        <v>1.84</v>
      </c>
      <c r="BF41">
        <v>2.15</v>
      </c>
      <c r="BG41">
        <v>1.71</v>
      </c>
      <c r="BH41">
        <v>6.03</v>
      </c>
      <c r="BI41">
        <v>1.28</v>
      </c>
      <c r="BJ41">
        <v>0.85</v>
      </c>
      <c r="BK41">
        <v>1.89</v>
      </c>
      <c r="BL41">
        <v>0</v>
      </c>
      <c r="BM41">
        <v>0.17</v>
      </c>
      <c r="BN41">
        <v>2.2400000000000002</v>
      </c>
      <c r="BO41">
        <v>3.61</v>
      </c>
      <c r="BP41">
        <v>0.25</v>
      </c>
      <c r="BQ41">
        <v>1.92</v>
      </c>
      <c r="BR41">
        <v>2.1</v>
      </c>
      <c r="BS41">
        <v>1.57</v>
      </c>
      <c r="BT41">
        <v>2.8428770000000001</v>
      </c>
      <c r="BU41">
        <v>1.2848599999999999</v>
      </c>
      <c r="BV41">
        <v>2.3553190000000002</v>
      </c>
      <c r="BW41">
        <v>1.4607049999999999</v>
      </c>
      <c r="BX41">
        <v>1.875907</v>
      </c>
      <c r="BY41">
        <v>2.5697209999999999</v>
      </c>
      <c r="BZ41">
        <v>1.271156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5.0880489999999998</v>
      </c>
      <c r="CK41">
        <v>1.790638</v>
      </c>
      <c r="CL41">
        <v>1.855261</v>
      </c>
      <c r="CM41">
        <v>3.362412</v>
      </c>
      <c r="CN41">
        <v>1.6960170000000001</v>
      </c>
      <c r="CO41">
        <v>4.1115539999999999</v>
      </c>
      <c r="CP41">
        <v>3.8052820000000001</v>
      </c>
      <c r="CQ41">
        <v>3.2892429999999999</v>
      </c>
      <c r="CR41">
        <v>0.82007099999999999</v>
      </c>
      <c r="CS41">
        <v>2.6747749999999999</v>
      </c>
      <c r="CT41">
        <v>0.47863099999999997</v>
      </c>
      <c r="CU41">
        <v>0</v>
      </c>
      <c r="CV41">
        <v>0.158162</v>
      </c>
      <c r="CW41">
        <v>0.92048300000000005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76.431122999999999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656.03556400000002</v>
      </c>
      <c r="L42">
        <v>628.43726400000003</v>
      </c>
      <c r="M42">
        <v>88.961607999999998</v>
      </c>
      <c r="N42">
        <v>114.08019400000001</v>
      </c>
      <c r="O42">
        <v>119.47385</v>
      </c>
      <c r="P42">
        <v>117.757136</v>
      </c>
      <c r="Q42">
        <v>20.644033</v>
      </c>
      <c r="R42">
        <v>39.953834000000001</v>
      </c>
      <c r="S42">
        <v>24.932994000000001</v>
      </c>
      <c r="T42">
        <v>0.34466400000000003</v>
      </c>
      <c r="U42">
        <v>197.104725</v>
      </c>
      <c r="V42">
        <v>17.367332000000001</v>
      </c>
      <c r="W42">
        <v>42.423350999999997</v>
      </c>
      <c r="X42">
        <v>94.150716000000003</v>
      </c>
      <c r="Y42">
        <v>0</v>
      </c>
      <c r="Z42">
        <v>0</v>
      </c>
      <c r="AA42">
        <v>0</v>
      </c>
      <c r="AB42">
        <v>3.3221780000000001</v>
      </c>
      <c r="AC42">
        <v>3.284303</v>
      </c>
      <c r="AD42">
        <v>0</v>
      </c>
      <c r="AE42">
        <v>0</v>
      </c>
      <c r="AF42">
        <v>17.508931</v>
      </c>
      <c r="AG42">
        <v>43.543317999999999</v>
      </c>
      <c r="AH42">
        <v>0</v>
      </c>
      <c r="AI42">
        <v>0</v>
      </c>
      <c r="AJ42">
        <v>0</v>
      </c>
      <c r="AK42">
        <v>52.247712</v>
      </c>
      <c r="AL42">
        <v>2.4474969999999998</v>
      </c>
      <c r="AM42">
        <v>0</v>
      </c>
      <c r="AN42">
        <v>0.58141900000000002</v>
      </c>
      <c r="AO42">
        <v>0</v>
      </c>
      <c r="AP42">
        <v>1.4717150000000001</v>
      </c>
      <c r="AQ42">
        <v>62.430138999999997</v>
      </c>
      <c r="AR42">
        <v>26.424240000000001</v>
      </c>
      <c r="AS42">
        <v>15.969892</v>
      </c>
      <c r="AT42">
        <v>10.768452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76.382960999999995</v>
      </c>
      <c r="BA42">
        <f t="shared" si="1"/>
        <v>2478.0500219999994</v>
      </c>
      <c r="BD42">
        <v>5.1100000000000003</v>
      </c>
      <c r="BE42">
        <v>1.84</v>
      </c>
      <c r="BF42">
        <v>2.15</v>
      </c>
      <c r="BG42">
        <v>1.71</v>
      </c>
      <c r="BH42">
        <v>6.03</v>
      </c>
      <c r="BI42">
        <v>1.37</v>
      </c>
      <c r="BJ42">
        <v>0.87</v>
      </c>
      <c r="BK42">
        <v>1.89</v>
      </c>
      <c r="BL42">
        <v>0</v>
      </c>
      <c r="BM42">
        <v>0.17</v>
      </c>
      <c r="BN42">
        <v>2.2400000000000002</v>
      </c>
      <c r="BO42">
        <v>3.61</v>
      </c>
      <c r="BP42">
        <v>0.25</v>
      </c>
      <c r="BQ42">
        <v>1.92</v>
      </c>
      <c r="BR42">
        <v>2.1</v>
      </c>
      <c r="BS42">
        <v>1.57</v>
      </c>
      <c r="BT42">
        <v>2.8428770000000001</v>
      </c>
      <c r="BU42">
        <v>1.2848599999999999</v>
      </c>
      <c r="BV42">
        <v>2.3553190000000002</v>
      </c>
      <c r="BW42">
        <v>1.4607049999999999</v>
      </c>
      <c r="BX42">
        <v>1.875907</v>
      </c>
      <c r="BY42">
        <v>2.5697209999999999</v>
      </c>
      <c r="BZ42">
        <v>1.271156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5.0880489999999998</v>
      </c>
      <c r="CK42">
        <v>1.790638</v>
      </c>
      <c r="CL42">
        <v>1.855261</v>
      </c>
      <c r="CM42">
        <v>3.362412</v>
      </c>
      <c r="CN42">
        <v>1.6960170000000001</v>
      </c>
      <c r="CO42">
        <v>4.1115539999999999</v>
      </c>
      <c r="CP42">
        <v>3.8052820000000001</v>
      </c>
      <c r="CQ42">
        <v>3.2892429999999999</v>
      </c>
      <c r="CR42">
        <v>0.82007099999999999</v>
      </c>
      <c r="CS42">
        <v>2.6747749999999999</v>
      </c>
      <c r="CT42">
        <v>0.47863099999999997</v>
      </c>
      <c r="CU42">
        <v>0</v>
      </c>
      <c r="CV42">
        <v>0</v>
      </c>
      <c r="CW42">
        <v>0.92048300000000005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76.382960999999995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656.03556400000002</v>
      </c>
      <c r="L43">
        <v>628.43726400000003</v>
      </c>
      <c r="M43">
        <v>88.961607999999998</v>
      </c>
      <c r="N43">
        <v>114.08019400000001</v>
      </c>
      <c r="O43">
        <v>119.47385</v>
      </c>
      <c r="P43">
        <v>117.757136</v>
      </c>
      <c r="Q43">
        <v>20.644033</v>
      </c>
      <c r="R43">
        <v>39.953834000000001</v>
      </c>
      <c r="S43">
        <v>24.932994000000001</v>
      </c>
      <c r="T43">
        <v>0.34466400000000003</v>
      </c>
      <c r="U43">
        <v>197.104725</v>
      </c>
      <c r="V43">
        <v>17.367332000000001</v>
      </c>
      <c r="W43">
        <v>42.423350999999997</v>
      </c>
      <c r="X43">
        <v>94.150716000000003</v>
      </c>
      <c r="Y43">
        <v>0</v>
      </c>
      <c r="Z43">
        <v>0</v>
      </c>
      <c r="AA43">
        <v>0</v>
      </c>
      <c r="AB43">
        <v>13.022938</v>
      </c>
      <c r="AC43">
        <v>0</v>
      </c>
      <c r="AD43">
        <v>0</v>
      </c>
      <c r="AE43">
        <v>0</v>
      </c>
      <c r="AF43">
        <v>8.7544660000000007</v>
      </c>
      <c r="AG43">
        <v>43.543317999999999</v>
      </c>
      <c r="AH43">
        <v>0</v>
      </c>
      <c r="AI43">
        <v>0</v>
      </c>
      <c r="AJ43">
        <v>0</v>
      </c>
      <c r="AK43">
        <v>52.247712</v>
      </c>
      <c r="AL43">
        <v>2.4474969999999998</v>
      </c>
      <c r="AM43">
        <v>0</v>
      </c>
      <c r="AN43">
        <v>0.58141900000000002</v>
      </c>
      <c r="AO43">
        <v>0</v>
      </c>
      <c r="AP43">
        <v>1.4717150000000001</v>
      </c>
      <c r="AQ43">
        <v>57.817385999999999</v>
      </c>
      <c r="AR43">
        <v>26.424240000000001</v>
      </c>
      <c r="AS43">
        <v>15.969892</v>
      </c>
      <c r="AT43">
        <v>10.768452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76.442960999999997</v>
      </c>
      <c r="BA43">
        <f t="shared" si="1"/>
        <v>2471.1592610000002</v>
      </c>
      <c r="BD43">
        <v>5.1100000000000003</v>
      </c>
      <c r="BE43">
        <v>1.84</v>
      </c>
      <c r="BF43">
        <v>2.15</v>
      </c>
      <c r="BG43">
        <v>1.71</v>
      </c>
      <c r="BH43">
        <v>6.03</v>
      </c>
      <c r="BI43">
        <v>1.4</v>
      </c>
      <c r="BJ43">
        <v>0.9</v>
      </c>
      <c r="BK43">
        <v>1.89</v>
      </c>
      <c r="BL43">
        <v>0</v>
      </c>
      <c r="BM43">
        <v>0.17</v>
      </c>
      <c r="BN43">
        <v>2.2400000000000002</v>
      </c>
      <c r="BO43">
        <v>3.61</v>
      </c>
      <c r="BP43">
        <v>0.25</v>
      </c>
      <c r="BQ43">
        <v>1.92</v>
      </c>
      <c r="BR43">
        <v>2.1</v>
      </c>
      <c r="BS43">
        <v>1.57</v>
      </c>
      <c r="BT43">
        <v>2.8428770000000001</v>
      </c>
      <c r="BU43">
        <v>1.2848599999999999</v>
      </c>
      <c r="BV43">
        <v>2.3553190000000002</v>
      </c>
      <c r="BW43">
        <v>1.4607049999999999</v>
      </c>
      <c r="BX43">
        <v>1.875907</v>
      </c>
      <c r="BY43">
        <v>2.5697209999999999</v>
      </c>
      <c r="BZ43">
        <v>1.271156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5.0880489999999998</v>
      </c>
      <c r="CK43">
        <v>1.790638</v>
      </c>
      <c r="CL43">
        <v>1.855261</v>
      </c>
      <c r="CM43">
        <v>3.362412</v>
      </c>
      <c r="CN43">
        <v>1.6960170000000001</v>
      </c>
      <c r="CO43">
        <v>4.1115539999999999</v>
      </c>
      <c r="CP43">
        <v>3.8052820000000001</v>
      </c>
      <c r="CQ43">
        <v>3.2892429999999999</v>
      </c>
      <c r="CR43">
        <v>0.82007099999999999</v>
      </c>
      <c r="CS43">
        <v>2.6747749999999999</v>
      </c>
      <c r="CT43">
        <v>0.47863099999999997</v>
      </c>
      <c r="CU43">
        <v>0</v>
      </c>
      <c r="CV43">
        <v>0</v>
      </c>
      <c r="CW43">
        <v>0.92048300000000005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76.442960999999997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656.03556400000002</v>
      </c>
      <c r="L44">
        <v>628.43726400000003</v>
      </c>
      <c r="M44">
        <v>88.961607999999998</v>
      </c>
      <c r="N44">
        <v>114.08019400000001</v>
      </c>
      <c r="O44">
        <v>119.47385</v>
      </c>
      <c r="P44">
        <v>117.757136</v>
      </c>
      <c r="Q44">
        <v>20.644033</v>
      </c>
      <c r="R44">
        <v>39.953834000000001</v>
      </c>
      <c r="S44">
        <v>24.932994000000001</v>
      </c>
      <c r="T44">
        <v>0.34466400000000003</v>
      </c>
      <c r="U44">
        <v>197.104725</v>
      </c>
      <c r="V44">
        <v>17.367332000000001</v>
      </c>
      <c r="W44">
        <v>42.423350999999997</v>
      </c>
      <c r="X44">
        <v>94.150716000000003</v>
      </c>
      <c r="Y44">
        <v>0</v>
      </c>
      <c r="Z44">
        <v>0</v>
      </c>
      <c r="AA44">
        <v>0</v>
      </c>
      <c r="AB44">
        <v>13.022938</v>
      </c>
      <c r="AC44">
        <v>0</v>
      </c>
      <c r="AD44">
        <v>0</v>
      </c>
      <c r="AE44">
        <v>0</v>
      </c>
      <c r="AF44">
        <v>8.7544660000000007</v>
      </c>
      <c r="AG44">
        <v>43.543317999999999</v>
      </c>
      <c r="AH44">
        <v>0</v>
      </c>
      <c r="AI44">
        <v>0</v>
      </c>
      <c r="AJ44">
        <v>0</v>
      </c>
      <c r="AK44">
        <v>52.247712</v>
      </c>
      <c r="AL44">
        <v>2.4474969999999998</v>
      </c>
      <c r="AM44">
        <v>0</v>
      </c>
      <c r="AN44">
        <v>0.58141900000000002</v>
      </c>
      <c r="AO44">
        <v>0</v>
      </c>
      <c r="AP44">
        <v>1.4717150000000001</v>
      </c>
      <c r="AQ44">
        <v>46.822603999999998</v>
      </c>
      <c r="AR44">
        <v>6.341818</v>
      </c>
      <c r="AS44">
        <v>15.969892</v>
      </c>
      <c r="AT44">
        <v>10.768452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76.057541999999998</v>
      </c>
      <c r="BA44">
        <f t="shared" si="1"/>
        <v>2439.6966379999999</v>
      </c>
      <c r="BD44">
        <v>5.1100000000000003</v>
      </c>
      <c r="BE44">
        <v>1.84</v>
      </c>
      <c r="BF44">
        <v>2.15</v>
      </c>
      <c r="BG44">
        <v>1.71</v>
      </c>
      <c r="BH44">
        <v>6.03</v>
      </c>
      <c r="BI44">
        <v>1.44</v>
      </c>
      <c r="BJ44">
        <v>0.94</v>
      </c>
      <c r="BK44">
        <v>1.89</v>
      </c>
      <c r="BL44">
        <v>0</v>
      </c>
      <c r="BM44">
        <v>0.17</v>
      </c>
      <c r="BN44">
        <v>2.2400000000000002</v>
      </c>
      <c r="BO44">
        <v>3.61</v>
      </c>
      <c r="BP44">
        <v>0.25</v>
      </c>
      <c r="BQ44">
        <v>1.92</v>
      </c>
      <c r="BR44">
        <v>2.1</v>
      </c>
      <c r="BS44">
        <v>1.57</v>
      </c>
      <c r="BT44">
        <v>2.8428770000000001</v>
      </c>
      <c r="BU44">
        <v>1.2848599999999999</v>
      </c>
      <c r="BV44">
        <v>2.3553190000000002</v>
      </c>
      <c r="BW44">
        <v>1.4607049999999999</v>
      </c>
      <c r="BX44">
        <v>1.875907</v>
      </c>
      <c r="BY44">
        <v>2.5697209999999999</v>
      </c>
      <c r="BZ44">
        <v>1.271156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5.0880489999999998</v>
      </c>
      <c r="CK44">
        <v>1.790638</v>
      </c>
      <c r="CL44">
        <v>1.855261</v>
      </c>
      <c r="CM44">
        <v>3.362412</v>
      </c>
      <c r="CN44">
        <v>1.6960170000000001</v>
      </c>
      <c r="CO44">
        <v>4.1115539999999999</v>
      </c>
      <c r="CP44">
        <v>3.8052820000000001</v>
      </c>
      <c r="CQ44">
        <v>3.2892429999999999</v>
      </c>
      <c r="CR44">
        <v>0.82007099999999999</v>
      </c>
      <c r="CS44">
        <v>2.6747749999999999</v>
      </c>
      <c r="CT44">
        <v>1.3212E-2</v>
      </c>
      <c r="CU44">
        <v>0</v>
      </c>
      <c r="CV44">
        <v>0</v>
      </c>
      <c r="CW44">
        <v>0.92048300000000005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76.057541999999998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656.03556400000002</v>
      </c>
      <c r="L45">
        <v>628.43726400000003</v>
      </c>
      <c r="M45">
        <v>88.961607999999998</v>
      </c>
      <c r="N45">
        <v>114.08019400000001</v>
      </c>
      <c r="O45">
        <v>119.47385</v>
      </c>
      <c r="P45">
        <v>117.757136</v>
      </c>
      <c r="Q45">
        <v>20.644033</v>
      </c>
      <c r="R45">
        <v>39.953834000000001</v>
      </c>
      <c r="S45">
        <v>24.932994000000001</v>
      </c>
      <c r="T45">
        <v>0.34466400000000003</v>
      </c>
      <c r="U45">
        <v>197.104725</v>
      </c>
      <c r="V45">
        <v>17.367332000000001</v>
      </c>
      <c r="W45">
        <v>42.423350999999997</v>
      </c>
      <c r="X45">
        <v>94.150716000000003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8.7544660000000007</v>
      </c>
      <c r="AG45">
        <v>43.543317999999999</v>
      </c>
      <c r="AH45">
        <v>0</v>
      </c>
      <c r="AI45">
        <v>0</v>
      </c>
      <c r="AJ45">
        <v>0</v>
      </c>
      <c r="AK45">
        <v>52.247712</v>
      </c>
      <c r="AL45">
        <v>2.4474969999999998</v>
      </c>
      <c r="AM45">
        <v>0</v>
      </c>
      <c r="AN45">
        <v>0.58141900000000002</v>
      </c>
      <c r="AO45">
        <v>0</v>
      </c>
      <c r="AP45">
        <v>1.4717150000000001</v>
      </c>
      <c r="AQ45">
        <v>31.215070000000001</v>
      </c>
      <c r="AR45">
        <v>4.2278779999999996</v>
      </c>
      <c r="AS45">
        <v>15.969892</v>
      </c>
      <c r="AT45">
        <v>10.768452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76.054330000000007</v>
      </c>
      <c r="BA45">
        <f t="shared" si="1"/>
        <v>2408.9490140000003</v>
      </c>
      <c r="BD45">
        <v>5.1100000000000003</v>
      </c>
      <c r="BE45">
        <v>1.84</v>
      </c>
      <c r="BF45">
        <v>2.15</v>
      </c>
      <c r="BG45">
        <v>1.71</v>
      </c>
      <c r="BH45">
        <v>6.03</v>
      </c>
      <c r="BI45">
        <v>1.44</v>
      </c>
      <c r="BJ45">
        <v>0.95</v>
      </c>
      <c r="BK45">
        <v>1.89</v>
      </c>
      <c r="BL45">
        <v>0</v>
      </c>
      <c r="BM45">
        <v>0.17</v>
      </c>
      <c r="BN45">
        <v>2.2400000000000002</v>
      </c>
      <c r="BO45">
        <v>3.61</v>
      </c>
      <c r="BP45">
        <v>0.25</v>
      </c>
      <c r="BQ45">
        <v>1.92</v>
      </c>
      <c r="BR45">
        <v>2.1</v>
      </c>
      <c r="BS45">
        <v>1.57</v>
      </c>
      <c r="BT45">
        <v>2.8428770000000001</v>
      </c>
      <c r="BU45">
        <v>1.2848599999999999</v>
      </c>
      <c r="BV45">
        <v>2.3553190000000002</v>
      </c>
      <c r="BW45">
        <v>1.4607049999999999</v>
      </c>
      <c r="BX45">
        <v>1.875907</v>
      </c>
      <c r="BY45">
        <v>2.5697209999999999</v>
      </c>
      <c r="BZ45">
        <v>1.271156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5.0880489999999998</v>
      </c>
      <c r="CK45">
        <v>1.790638</v>
      </c>
      <c r="CL45">
        <v>1.855261</v>
      </c>
      <c r="CM45">
        <v>3.362412</v>
      </c>
      <c r="CN45">
        <v>1.6960170000000001</v>
      </c>
      <c r="CO45">
        <v>4.1115539999999999</v>
      </c>
      <c r="CP45">
        <v>3.8052820000000001</v>
      </c>
      <c r="CQ45">
        <v>3.2892429999999999</v>
      </c>
      <c r="CR45">
        <v>0.82007099999999999</v>
      </c>
      <c r="CS45">
        <v>2.6747749999999999</v>
      </c>
      <c r="CT45">
        <v>0</v>
      </c>
      <c r="CU45">
        <v>0</v>
      </c>
      <c r="CV45">
        <v>0</v>
      </c>
      <c r="CW45">
        <v>0.92048300000000005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76.054330000000007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656.03556400000002</v>
      </c>
      <c r="L46">
        <v>628.43726400000003</v>
      </c>
      <c r="M46">
        <v>88.961607999999998</v>
      </c>
      <c r="N46">
        <v>114.08019400000001</v>
      </c>
      <c r="O46">
        <v>119.47385</v>
      </c>
      <c r="P46">
        <v>117.757136</v>
      </c>
      <c r="Q46">
        <v>20.644033</v>
      </c>
      <c r="R46">
        <v>39.953834000000001</v>
      </c>
      <c r="S46">
        <v>24.932994000000001</v>
      </c>
      <c r="T46">
        <v>0.34466400000000003</v>
      </c>
      <c r="U46">
        <v>197.104725</v>
      </c>
      <c r="V46">
        <v>17.367332000000001</v>
      </c>
      <c r="W46">
        <v>42.423350999999997</v>
      </c>
      <c r="X46">
        <v>94.150716000000003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8.7544660000000007</v>
      </c>
      <c r="AG46">
        <v>43.543317999999999</v>
      </c>
      <c r="AH46">
        <v>0</v>
      </c>
      <c r="AI46">
        <v>0</v>
      </c>
      <c r="AJ46">
        <v>0</v>
      </c>
      <c r="AK46">
        <v>52.247712</v>
      </c>
      <c r="AL46">
        <v>2.4474969999999998</v>
      </c>
      <c r="AM46">
        <v>0</v>
      </c>
      <c r="AN46">
        <v>0.58141900000000002</v>
      </c>
      <c r="AO46">
        <v>0</v>
      </c>
      <c r="AP46">
        <v>1.4717150000000001</v>
      </c>
      <c r="AQ46">
        <v>31.215070000000001</v>
      </c>
      <c r="AR46">
        <v>4.2278779999999996</v>
      </c>
      <c r="AS46">
        <v>7.7273670000000001</v>
      </c>
      <c r="AT46">
        <v>10.768452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76.054330000000007</v>
      </c>
      <c r="BA46">
        <f t="shared" si="1"/>
        <v>2400.7064890000001</v>
      </c>
      <c r="BD46">
        <v>5.1100000000000003</v>
      </c>
      <c r="BE46">
        <v>1.84</v>
      </c>
      <c r="BF46">
        <v>2.15</v>
      </c>
      <c r="BG46">
        <v>1.71</v>
      </c>
      <c r="BH46">
        <v>6.03</v>
      </c>
      <c r="BI46">
        <v>1.44</v>
      </c>
      <c r="BJ46">
        <v>0.95</v>
      </c>
      <c r="BK46">
        <v>1.89</v>
      </c>
      <c r="BL46">
        <v>0</v>
      </c>
      <c r="BM46">
        <v>0.17</v>
      </c>
      <c r="BN46">
        <v>2.2400000000000002</v>
      </c>
      <c r="BO46">
        <v>3.61</v>
      </c>
      <c r="BP46">
        <v>0.25</v>
      </c>
      <c r="BQ46">
        <v>1.92</v>
      </c>
      <c r="BR46">
        <v>2.1</v>
      </c>
      <c r="BS46">
        <v>1.57</v>
      </c>
      <c r="BT46">
        <v>2.8428770000000001</v>
      </c>
      <c r="BU46">
        <v>1.2848599999999999</v>
      </c>
      <c r="BV46">
        <v>2.3553190000000002</v>
      </c>
      <c r="BW46">
        <v>1.4607049999999999</v>
      </c>
      <c r="BX46">
        <v>1.875907</v>
      </c>
      <c r="BY46">
        <v>2.5697209999999999</v>
      </c>
      <c r="BZ46">
        <v>1.271156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5.0880489999999998</v>
      </c>
      <c r="CK46">
        <v>1.790638</v>
      </c>
      <c r="CL46">
        <v>1.855261</v>
      </c>
      <c r="CM46">
        <v>3.362412</v>
      </c>
      <c r="CN46">
        <v>1.6960170000000001</v>
      </c>
      <c r="CO46">
        <v>4.1115539999999999</v>
      </c>
      <c r="CP46">
        <v>3.8052820000000001</v>
      </c>
      <c r="CQ46">
        <v>3.2892429999999999</v>
      </c>
      <c r="CR46">
        <v>0.82007099999999999</v>
      </c>
      <c r="CS46">
        <v>2.6747749999999999</v>
      </c>
      <c r="CT46">
        <v>0</v>
      </c>
      <c r="CU46">
        <v>0</v>
      </c>
      <c r="CV46">
        <v>0</v>
      </c>
      <c r="CW46">
        <v>0.92048300000000005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76.054330000000007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656.03556400000002</v>
      </c>
      <c r="L47">
        <v>600.10310700000002</v>
      </c>
      <c r="M47">
        <v>88.961607999999998</v>
      </c>
      <c r="N47">
        <v>114.08019400000001</v>
      </c>
      <c r="O47">
        <v>119.47385</v>
      </c>
      <c r="P47">
        <v>117.757136</v>
      </c>
      <c r="Q47">
        <v>20.644033</v>
      </c>
      <c r="R47">
        <v>39.953834000000001</v>
      </c>
      <c r="S47">
        <v>24.932994000000001</v>
      </c>
      <c r="T47">
        <v>0.34466400000000003</v>
      </c>
      <c r="U47">
        <v>197.104725</v>
      </c>
      <c r="V47">
        <v>17.367332000000001</v>
      </c>
      <c r="W47">
        <v>40.389355000000002</v>
      </c>
      <c r="X47">
        <v>94.150716000000003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8.7544660000000007</v>
      </c>
      <c r="AG47">
        <v>43.543317999999999</v>
      </c>
      <c r="AH47">
        <v>0</v>
      </c>
      <c r="AI47">
        <v>0</v>
      </c>
      <c r="AJ47">
        <v>0</v>
      </c>
      <c r="AK47">
        <v>52.247712</v>
      </c>
      <c r="AL47">
        <v>2.4474969999999998</v>
      </c>
      <c r="AM47">
        <v>0</v>
      </c>
      <c r="AN47">
        <v>0.58141900000000002</v>
      </c>
      <c r="AO47">
        <v>0</v>
      </c>
      <c r="AP47">
        <v>1.4717150000000001</v>
      </c>
      <c r="AQ47">
        <v>15.607535</v>
      </c>
      <c r="AR47">
        <v>4.2278779999999996</v>
      </c>
      <c r="AS47">
        <v>5.1515779999999998</v>
      </c>
      <c r="AT47">
        <v>10.768452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76.054330000000007</v>
      </c>
      <c r="BA47">
        <f t="shared" si="1"/>
        <v>2352.1550120000002</v>
      </c>
      <c r="BD47">
        <v>5.1100000000000003</v>
      </c>
      <c r="BE47">
        <v>1.84</v>
      </c>
      <c r="BF47">
        <v>2.15</v>
      </c>
      <c r="BG47">
        <v>1.71</v>
      </c>
      <c r="BH47">
        <v>6.03</v>
      </c>
      <c r="BI47">
        <v>1.44</v>
      </c>
      <c r="BJ47">
        <v>0.95</v>
      </c>
      <c r="BK47">
        <v>1.89</v>
      </c>
      <c r="BL47">
        <v>0</v>
      </c>
      <c r="BM47">
        <v>0.17</v>
      </c>
      <c r="BN47">
        <v>2.2400000000000002</v>
      </c>
      <c r="BO47">
        <v>3.61</v>
      </c>
      <c r="BP47">
        <v>0.25</v>
      </c>
      <c r="BQ47">
        <v>1.92</v>
      </c>
      <c r="BR47">
        <v>2.1</v>
      </c>
      <c r="BS47">
        <v>1.57</v>
      </c>
      <c r="BT47">
        <v>2.8428770000000001</v>
      </c>
      <c r="BU47">
        <v>1.2848599999999999</v>
      </c>
      <c r="BV47">
        <v>2.3553190000000002</v>
      </c>
      <c r="BW47">
        <v>1.4607049999999999</v>
      </c>
      <c r="BX47">
        <v>1.875907</v>
      </c>
      <c r="BY47">
        <v>2.5697209999999999</v>
      </c>
      <c r="BZ47">
        <v>1.271156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5.0880489999999998</v>
      </c>
      <c r="CK47">
        <v>1.790638</v>
      </c>
      <c r="CL47">
        <v>1.855261</v>
      </c>
      <c r="CM47">
        <v>3.362412</v>
      </c>
      <c r="CN47">
        <v>1.6960170000000001</v>
      </c>
      <c r="CO47">
        <v>4.1115539999999999</v>
      </c>
      <c r="CP47">
        <v>3.8052820000000001</v>
      </c>
      <c r="CQ47">
        <v>3.2892429999999999</v>
      </c>
      <c r="CR47">
        <v>0.82007099999999999</v>
      </c>
      <c r="CS47">
        <v>2.6747749999999999</v>
      </c>
      <c r="CT47">
        <v>0</v>
      </c>
      <c r="CU47">
        <v>0</v>
      </c>
      <c r="CV47">
        <v>0</v>
      </c>
      <c r="CW47">
        <v>0.92048300000000005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76.054330000000007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4.1551159999999996</v>
      </c>
      <c r="G48">
        <v>0</v>
      </c>
      <c r="H48">
        <v>0</v>
      </c>
      <c r="I48">
        <v>0</v>
      </c>
      <c r="J48">
        <v>0</v>
      </c>
      <c r="K48">
        <v>656.03556400000002</v>
      </c>
      <c r="L48">
        <v>600.10310700000002</v>
      </c>
      <c r="M48">
        <v>88.961607999999998</v>
      </c>
      <c r="N48">
        <v>114.08019400000001</v>
      </c>
      <c r="O48">
        <v>119.47385</v>
      </c>
      <c r="P48">
        <v>117.757136</v>
      </c>
      <c r="Q48">
        <v>20.644033</v>
      </c>
      <c r="R48">
        <v>39.953834000000001</v>
      </c>
      <c r="S48">
        <v>24.932994000000001</v>
      </c>
      <c r="T48">
        <v>0.34466400000000003</v>
      </c>
      <c r="U48">
        <v>197.104725</v>
      </c>
      <c r="V48">
        <v>17.367332000000001</v>
      </c>
      <c r="W48">
        <v>40.389355000000002</v>
      </c>
      <c r="X48">
        <v>94.150716000000003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8.7544660000000007</v>
      </c>
      <c r="AG48">
        <v>43.543317999999999</v>
      </c>
      <c r="AH48">
        <v>0</v>
      </c>
      <c r="AI48">
        <v>0</v>
      </c>
      <c r="AJ48">
        <v>0</v>
      </c>
      <c r="AK48">
        <v>52.247712</v>
      </c>
      <c r="AL48">
        <v>2.4474969999999998</v>
      </c>
      <c r="AM48">
        <v>0</v>
      </c>
      <c r="AN48">
        <v>0.58141900000000002</v>
      </c>
      <c r="AO48">
        <v>0</v>
      </c>
      <c r="AP48">
        <v>1.4717150000000001</v>
      </c>
      <c r="AQ48">
        <v>0</v>
      </c>
      <c r="AR48">
        <v>4.2278779999999996</v>
      </c>
      <c r="AS48">
        <v>5.1515779999999998</v>
      </c>
      <c r="AT48">
        <v>10.768452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76.054330000000007</v>
      </c>
      <c r="BA48">
        <f t="shared" si="1"/>
        <v>2340.702593</v>
      </c>
      <c r="BD48">
        <v>5.1100000000000003</v>
      </c>
      <c r="BE48">
        <v>1.84</v>
      </c>
      <c r="BF48">
        <v>2.15</v>
      </c>
      <c r="BG48">
        <v>1.71</v>
      </c>
      <c r="BH48">
        <v>6.03</v>
      </c>
      <c r="BI48">
        <v>1.44</v>
      </c>
      <c r="BJ48">
        <v>0.95</v>
      </c>
      <c r="BK48">
        <v>1.89</v>
      </c>
      <c r="BL48">
        <v>0</v>
      </c>
      <c r="BM48">
        <v>0.17</v>
      </c>
      <c r="BN48">
        <v>2.2400000000000002</v>
      </c>
      <c r="BO48">
        <v>3.61</v>
      </c>
      <c r="BP48">
        <v>0.25</v>
      </c>
      <c r="BQ48">
        <v>1.92</v>
      </c>
      <c r="BR48">
        <v>2.1</v>
      </c>
      <c r="BS48">
        <v>1.57</v>
      </c>
      <c r="BT48">
        <v>2.8428770000000001</v>
      </c>
      <c r="BU48">
        <v>1.2848599999999999</v>
      </c>
      <c r="BV48">
        <v>2.3553190000000002</v>
      </c>
      <c r="BW48">
        <v>1.4607049999999999</v>
      </c>
      <c r="BX48">
        <v>1.875907</v>
      </c>
      <c r="BY48">
        <v>2.5697209999999999</v>
      </c>
      <c r="BZ48">
        <v>1.271156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5.0880489999999998</v>
      </c>
      <c r="CK48">
        <v>1.790638</v>
      </c>
      <c r="CL48">
        <v>1.855261</v>
      </c>
      <c r="CM48">
        <v>3.362412</v>
      </c>
      <c r="CN48">
        <v>1.6960170000000001</v>
      </c>
      <c r="CO48">
        <v>4.1115539999999999</v>
      </c>
      <c r="CP48">
        <v>3.8052820000000001</v>
      </c>
      <c r="CQ48">
        <v>3.2892429999999999</v>
      </c>
      <c r="CR48">
        <v>0.82007099999999999</v>
      </c>
      <c r="CS48">
        <v>2.6747749999999999</v>
      </c>
      <c r="CT48">
        <v>0</v>
      </c>
      <c r="CU48">
        <v>0</v>
      </c>
      <c r="CV48">
        <v>0</v>
      </c>
      <c r="CW48">
        <v>0.92048300000000005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76.054330000000007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9.5739999999999998</v>
      </c>
      <c r="G49">
        <v>0</v>
      </c>
      <c r="H49">
        <v>0</v>
      </c>
      <c r="I49">
        <v>0</v>
      </c>
      <c r="J49">
        <v>0</v>
      </c>
      <c r="K49">
        <v>656.03556400000002</v>
      </c>
      <c r="L49">
        <v>600.10310700000002</v>
      </c>
      <c r="M49">
        <v>88.961607999999998</v>
      </c>
      <c r="N49">
        <v>114.08019400000001</v>
      </c>
      <c r="O49">
        <v>119.47385</v>
      </c>
      <c r="P49">
        <v>117.757136</v>
      </c>
      <c r="Q49">
        <v>20.644033</v>
      </c>
      <c r="R49">
        <v>39.953834000000001</v>
      </c>
      <c r="S49">
        <v>24.932994000000001</v>
      </c>
      <c r="T49">
        <v>0.34466400000000003</v>
      </c>
      <c r="U49">
        <v>201.36814699999999</v>
      </c>
      <c r="V49">
        <v>17.367332000000001</v>
      </c>
      <c r="W49">
        <v>40.389355000000002</v>
      </c>
      <c r="X49">
        <v>94.150716000000003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8.7544660000000007</v>
      </c>
      <c r="AG49">
        <v>43.543317999999999</v>
      </c>
      <c r="AH49">
        <v>0</v>
      </c>
      <c r="AI49">
        <v>0</v>
      </c>
      <c r="AJ49">
        <v>0</v>
      </c>
      <c r="AK49">
        <v>52.247712</v>
      </c>
      <c r="AL49">
        <v>2.4474969999999998</v>
      </c>
      <c r="AM49">
        <v>0</v>
      </c>
      <c r="AN49">
        <v>0.58141900000000002</v>
      </c>
      <c r="AO49">
        <v>0</v>
      </c>
      <c r="AP49">
        <v>1.4717150000000001</v>
      </c>
      <c r="AQ49">
        <v>0</v>
      </c>
      <c r="AR49">
        <v>8.4557570000000002</v>
      </c>
      <c r="AS49">
        <v>7.7273670000000001</v>
      </c>
      <c r="AT49">
        <v>10.768452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76.054330000000007</v>
      </c>
      <c r="BA49">
        <f t="shared" si="1"/>
        <v>2357.1885669999997</v>
      </c>
      <c r="BD49">
        <v>5.1100000000000003</v>
      </c>
      <c r="BE49">
        <v>1.84</v>
      </c>
      <c r="BF49">
        <v>2.15</v>
      </c>
      <c r="BG49">
        <v>1.71</v>
      </c>
      <c r="BH49">
        <v>6.03</v>
      </c>
      <c r="BI49">
        <v>1.44</v>
      </c>
      <c r="BJ49">
        <v>0.95</v>
      </c>
      <c r="BK49">
        <v>1.89</v>
      </c>
      <c r="BL49">
        <v>0</v>
      </c>
      <c r="BM49">
        <v>0.17</v>
      </c>
      <c r="BN49">
        <v>2.2400000000000002</v>
      </c>
      <c r="BO49">
        <v>3.61</v>
      </c>
      <c r="BP49">
        <v>0.25</v>
      </c>
      <c r="BQ49">
        <v>1.92</v>
      </c>
      <c r="BR49">
        <v>2.1</v>
      </c>
      <c r="BS49">
        <v>1.57</v>
      </c>
      <c r="BT49">
        <v>2.8428770000000001</v>
      </c>
      <c r="BU49">
        <v>1.2848599999999999</v>
      </c>
      <c r="BV49">
        <v>2.3553190000000002</v>
      </c>
      <c r="BW49">
        <v>1.4607049999999999</v>
      </c>
      <c r="BX49">
        <v>1.875907</v>
      </c>
      <c r="BY49">
        <v>2.5697209999999999</v>
      </c>
      <c r="BZ49">
        <v>1.271156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5.0880489999999998</v>
      </c>
      <c r="CK49">
        <v>1.790638</v>
      </c>
      <c r="CL49">
        <v>1.855261</v>
      </c>
      <c r="CM49">
        <v>3.362412</v>
      </c>
      <c r="CN49">
        <v>1.6960170000000001</v>
      </c>
      <c r="CO49">
        <v>4.1115539999999999</v>
      </c>
      <c r="CP49">
        <v>3.8052820000000001</v>
      </c>
      <c r="CQ49">
        <v>3.2892429999999999</v>
      </c>
      <c r="CR49">
        <v>0.82007099999999999</v>
      </c>
      <c r="CS49">
        <v>2.6747749999999999</v>
      </c>
      <c r="CT49">
        <v>0</v>
      </c>
      <c r="CU49">
        <v>0</v>
      </c>
      <c r="CV49">
        <v>0</v>
      </c>
      <c r="CW49">
        <v>0.92048300000000005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76.054330000000007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9.5739999999999998</v>
      </c>
      <c r="G50">
        <v>0</v>
      </c>
      <c r="H50">
        <v>0</v>
      </c>
      <c r="I50">
        <v>0</v>
      </c>
      <c r="J50">
        <v>0</v>
      </c>
      <c r="K50">
        <v>656.03556400000002</v>
      </c>
      <c r="L50">
        <v>600.10310700000002</v>
      </c>
      <c r="M50">
        <v>88.961607999999998</v>
      </c>
      <c r="N50">
        <v>114.08019400000001</v>
      </c>
      <c r="O50">
        <v>119.47385</v>
      </c>
      <c r="P50">
        <v>117.757136</v>
      </c>
      <c r="Q50">
        <v>20.644033</v>
      </c>
      <c r="R50">
        <v>39.953834000000001</v>
      </c>
      <c r="S50">
        <v>24.932994000000001</v>
      </c>
      <c r="T50">
        <v>0.34466400000000003</v>
      </c>
      <c r="U50">
        <v>202.49010000000001</v>
      </c>
      <c r="V50">
        <v>17.367332000000001</v>
      </c>
      <c r="W50">
        <v>40.389355000000002</v>
      </c>
      <c r="X50">
        <v>94.150716000000003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8.7544660000000007</v>
      </c>
      <c r="AG50">
        <v>43.543317999999999</v>
      </c>
      <c r="AH50">
        <v>0</v>
      </c>
      <c r="AI50">
        <v>0</v>
      </c>
      <c r="AJ50">
        <v>0</v>
      </c>
      <c r="AK50">
        <v>52.247712</v>
      </c>
      <c r="AL50">
        <v>2.4474969999999998</v>
      </c>
      <c r="AM50">
        <v>0</v>
      </c>
      <c r="AN50">
        <v>0.58141900000000002</v>
      </c>
      <c r="AO50">
        <v>0</v>
      </c>
      <c r="AP50">
        <v>1.4717150000000001</v>
      </c>
      <c r="AQ50">
        <v>0</v>
      </c>
      <c r="AR50">
        <v>8.4557570000000002</v>
      </c>
      <c r="AS50">
        <v>7.7273670000000001</v>
      </c>
      <c r="AT50">
        <v>10.768452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76.054330000000007</v>
      </c>
      <c r="BA50">
        <f t="shared" si="1"/>
        <v>2358.31052</v>
      </c>
      <c r="BD50">
        <v>5.1100000000000003</v>
      </c>
      <c r="BE50">
        <v>1.84</v>
      </c>
      <c r="BF50">
        <v>2.15</v>
      </c>
      <c r="BG50">
        <v>1.71</v>
      </c>
      <c r="BH50">
        <v>6.03</v>
      </c>
      <c r="BI50">
        <v>1.44</v>
      </c>
      <c r="BJ50">
        <v>0.95</v>
      </c>
      <c r="BK50">
        <v>1.89</v>
      </c>
      <c r="BL50">
        <v>0</v>
      </c>
      <c r="BM50">
        <v>0.17</v>
      </c>
      <c r="BN50">
        <v>2.2400000000000002</v>
      </c>
      <c r="BO50">
        <v>3.61</v>
      </c>
      <c r="BP50">
        <v>0.25</v>
      </c>
      <c r="BQ50">
        <v>1.92</v>
      </c>
      <c r="BR50">
        <v>2.1</v>
      </c>
      <c r="BS50">
        <v>1.57</v>
      </c>
      <c r="BT50">
        <v>2.8428770000000001</v>
      </c>
      <c r="BU50">
        <v>1.2848599999999999</v>
      </c>
      <c r="BV50">
        <v>2.3553190000000002</v>
      </c>
      <c r="BW50">
        <v>1.4607049999999999</v>
      </c>
      <c r="BX50">
        <v>1.875907</v>
      </c>
      <c r="BY50">
        <v>2.5697209999999999</v>
      </c>
      <c r="BZ50">
        <v>1.271156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5.0880489999999998</v>
      </c>
      <c r="CK50">
        <v>1.790638</v>
      </c>
      <c r="CL50">
        <v>1.855261</v>
      </c>
      <c r="CM50">
        <v>3.362412</v>
      </c>
      <c r="CN50">
        <v>1.6960170000000001</v>
      </c>
      <c r="CO50">
        <v>4.1115539999999999</v>
      </c>
      <c r="CP50">
        <v>3.8052820000000001</v>
      </c>
      <c r="CQ50">
        <v>3.2892429999999999</v>
      </c>
      <c r="CR50">
        <v>0.82007099999999999</v>
      </c>
      <c r="CS50">
        <v>2.6747749999999999</v>
      </c>
      <c r="CT50">
        <v>0</v>
      </c>
      <c r="CU50">
        <v>0</v>
      </c>
      <c r="CV50">
        <v>0</v>
      </c>
      <c r="CW50">
        <v>0.92048300000000005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76.054330000000007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9.5739999999999998</v>
      </c>
      <c r="G51">
        <v>0</v>
      </c>
      <c r="H51">
        <v>0</v>
      </c>
      <c r="I51">
        <v>0</v>
      </c>
      <c r="J51">
        <v>0</v>
      </c>
      <c r="K51">
        <v>656.03556400000002</v>
      </c>
      <c r="L51">
        <v>600.10310700000002</v>
      </c>
      <c r="M51">
        <v>88.961607999999998</v>
      </c>
      <c r="N51">
        <v>114.08019400000001</v>
      </c>
      <c r="O51">
        <v>119.47385</v>
      </c>
      <c r="P51">
        <v>117.757136</v>
      </c>
      <c r="Q51">
        <v>20.644033</v>
      </c>
      <c r="R51">
        <v>39.953834000000001</v>
      </c>
      <c r="S51">
        <v>24.932994000000001</v>
      </c>
      <c r="T51">
        <v>0.34466400000000003</v>
      </c>
      <c r="U51">
        <v>202.49010000000001</v>
      </c>
      <c r="V51">
        <v>17.367332000000001</v>
      </c>
      <c r="W51">
        <v>40.389355000000002</v>
      </c>
      <c r="X51">
        <v>94.150716000000003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8.7544660000000007</v>
      </c>
      <c r="AG51">
        <v>43.543317999999999</v>
      </c>
      <c r="AH51">
        <v>0</v>
      </c>
      <c r="AI51">
        <v>0</v>
      </c>
      <c r="AJ51">
        <v>0</v>
      </c>
      <c r="AK51">
        <v>52.247712</v>
      </c>
      <c r="AL51">
        <v>2.4474969999999998</v>
      </c>
      <c r="AM51">
        <v>0</v>
      </c>
      <c r="AN51">
        <v>0.58141900000000002</v>
      </c>
      <c r="AO51">
        <v>0</v>
      </c>
      <c r="AP51">
        <v>1.4717150000000001</v>
      </c>
      <c r="AQ51">
        <v>0</v>
      </c>
      <c r="AR51">
        <v>6.341818</v>
      </c>
      <c r="AS51">
        <v>7.7273670000000001</v>
      </c>
      <c r="AT51">
        <v>10.768452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76.176861000000002</v>
      </c>
      <c r="BA51">
        <f t="shared" si="1"/>
        <v>2356.3191119999997</v>
      </c>
      <c r="BD51">
        <v>5.1100000000000003</v>
      </c>
      <c r="BE51">
        <v>1.84</v>
      </c>
      <c r="BF51">
        <v>2.15</v>
      </c>
      <c r="BG51">
        <v>1.71</v>
      </c>
      <c r="BH51">
        <v>6.03</v>
      </c>
      <c r="BI51">
        <v>1.44</v>
      </c>
      <c r="BJ51">
        <v>0.95</v>
      </c>
      <c r="BK51">
        <v>1.89</v>
      </c>
      <c r="BL51">
        <v>0</v>
      </c>
      <c r="BM51">
        <v>0.17</v>
      </c>
      <c r="BN51">
        <v>2.2400000000000002</v>
      </c>
      <c r="BO51">
        <v>3.61</v>
      </c>
      <c r="BP51">
        <v>0.25</v>
      </c>
      <c r="BQ51">
        <v>1.92</v>
      </c>
      <c r="BR51">
        <v>2.1</v>
      </c>
      <c r="BS51">
        <v>1.57</v>
      </c>
      <c r="BT51">
        <v>2.8428770000000001</v>
      </c>
      <c r="BU51">
        <v>1.2848599999999999</v>
      </c>
      <c r="BV51">
        <v>2.3553190000000002</v>
      </c>
      <c r="BW51">
        <v>1.4607049999999999</v>
      </c>
      <c r="BX51">
        <v>1.875907</v>
      </c>
      <c r="BY51">
        <v>2.5697209999999999</v>
      </c>
      <c r="BZ51">
        <v>1.271156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5.0880489999999998</v>
      </c>
      <c r="CK51">
        <v>1.790638</v>
      </c>
      <c r="CL51">
        <v>1.855261</v>
      </c>
      <c r="CM51">
        <v>3.362412</v>
      </c>
      <c r="CN51">
        <v>1.6960170000000001</v>
      </c>
      <c r="CO51">
        <v>4.1115539999999999</v>
      </c>
      <c r="CP51">
        <v>3.927813</v>
      </c>
      <c r="CQ51">
        <v>3.2892429999999999</v>
      </c>
      <c r="CR51">
        <v>0.82007099999999999</v>
      </c>
      <c r="CS51">
        <v>2.6747749999999999</v>
      </c>
      <c r="CT51">
        <v>0</v>
      </c>
      <c r="CU51">
        <v>0</v>
      </c>
      <c r="CV51">
        <v>0</v>
      </c>
      <c r="CW51">
        <v>0.92048300000000005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76.176861000000002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9.5739999999999998</v>
      </c>
      <c r="G52">
        <v>0</v>
      </c>
      <c r="H52">
        <v>0</v>
      </c>
      <c r="I52">
        <v>0</v>
      </c>
      <c r="J52">
        <v>0</v>
      </c>
      <c r="K52">
        <v>656.03556400000002</v>
      </c>
      <c r="L52">
        <v>600.10310700000002</v>
      </c>
      <c r="M52">
        <v>88.961607999999998</v>
      </c>
      <c r="N52">
        <v>114.08019400000001</v>
      </c>
      <c r="O52">
        <v>119.47385</v>
      </c>
      <c r="P52">
        <v>117.757136</v>
      </c>
      <c r="Q52">
        <v>20.644033</v>
      </c>
      <c r="R52">
        <v>39.953834000000001</v>
      </c>
      <c r="S52">
        <v>24.932994000000001</v>
      </c>
      <c r="T52">
        <v>0.34466400000000003</v>
      </c>
      <c r="U52">
        <v>202.49010000000001</v>
      </c>
      <c r="V52">
        <v>17.367332000000001</v>
      </c>
      <c r="W52">
        <v>40.389355000000002</v>
      </c>
      <c r="X52">
        <v>94.150716000000003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8.7544660000000007</v>
      </c>
      <c r="AG52">
        <v>43.543317999999999</v>
      </c>
      <c r="AH52">
        <v>0</v>
      </c>
      <c r="AI52">
        <v>0</v>
      </c>
      <c r="AJ52">
        <v>0</v>
      </c>
      <c r="AK52">
        <v>52.247712</v>
      </c>
      <c r="AL52">
        <v>2.4474969999999998</v>
      </c>
      <c r="AM52">
        <v>0</v>
      </c>
      <c r="AN52">
        <v>0.58141900000000002</v>
      </c>
      <c r="AO52">
        <v>0</v>
      </c>
      <c r="AP52">
        <v>1.4717150000000001</v>
      </c>
      <c r="AQ52">
        <v>0</v>
      </c>
      <c r="AR52">
        <v>6.341818</v>
      </c>
      <c r="AS52">
        <v>7.7273670000000001</v>
      </c>
      <c r="AT52">
        <v>10.768452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76.150233</v>
      </c>
      <c r="BA52">
        <f t="shared" si="1"/>
        <v>2356.2924839999996</v>
      </c>
      <c r="BD52">
        <v>5.1100000000000003</v>
      </c>
      <c r="BE52">
        <v>1.84</v>
      </c>
      <c r="BF52">
        <v>2.15</v>
      </c>
      <c r="BG52">
        <v>1.71</v>
      </c>
      <c r="BH52">
        <v>6.03</v>
      </c>
      <c r="BI52">
        <v>1.44</v>
      </c>
      <c r="BJ52">
        <v>0.91</v>
      </c>
      <c r="BK52">
        <v>1.89</v>
      </c>
      <c r="BL52">
        <v>0</v>
      </c>
      <c r="BM52">
        <v>0.17</v>
      </c>
      <c r="BN52">
        <v>2.2400000000000002</v>
      </c>
      <c r="BO52">
        <v>3.61</v>
      </c>
      <c r="BP52">
        <v>0.25</v>
      </c>
      <c r="BQ52">
        <v>1.92</v>
      </c>
      <c r="BR52">
        <v>2.1</v>
      </c>
      <c r="BS52">
        <v>1.57</v>
      </c>
      <c r="BT52">
        <v>2.8428770000000001</v>
      </c>
      <c r="BU52">
        <v>1.2848599999999999</v>
      </c>
      <c r="BV52">
        <v>2.3553190000000002</v>
      </c>
      <c r="BW52">
        <v>1.4607049999999999</v>
      </c>
      <c r="BX52">
        <v>1.875907</v>
      </c>
      <c r="BY52">
        <v>2.5697209999999999</v>
      </c>
      <c r="BZ52">
        <v>1.271156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5.0880489999999998</v>
      </c>
      <c r="CK52">
        <v>1.790638</v>
      </c>
      <c r="CL52">
        <v>1.855261</v>
      </c>
      <c r="CM52">
        <v>3.362412</v>
      </c>
      <c r="CN52">
        <v>1.6960170000000001</v>
      </c>
      <c r="CO52">
        <v>4.1115539999999999</v>
      </c>
      <c r="CP52">
        <v>3.9411849999999999</v>
      </c>
      <c r="CQ52">
        <v>3.2892429999999999</v>
      </c>
      <c r="CR52">
        <v>0.82007099999999999</v>
      </c>
      <c r="CS52">
        <v>2.6747749999999999</v>
      </c>
      <c r="CT52">
        <v>0</v>
      </c>
      <c r="CU52">
        <v>0</v>
      </c>
      <c r="CV52">
        <v>0</v>
      </c>
      <c r="CW52">
        <v>0.92048300000000005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76.150233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9.5739999999999998</v>
      </c>
      <c r="G53">
        <v>0</v>
      </c>
      <c r="H53">
        <v>0</v>
      </c>
      <c r="I53">
        <v>0</v>
      </c>
      <c r="J53">
        <v>0</v>
      </c>
      <c r="K53">
        <v>656.03556400000002</v>
      </c>
      <c r="L53">
        <v>600.10310700000002</v>
      </c>
      <c r="M53">
        <v>88.961607999999998</v>
      </c>
      <c r="N53">
        <v>114.08019400000001</v>
      </c>
      <c r="O53">
        <v>119.47385</v>
      </c>
      <c r="P53">
        <v>117.757136</v>
      </c>
      <c r="Q53">
        <v>20.644033</v>
      </c>
      <c r="R53">
        <v>39.953834000000001</v>
      </c>
      <c r="S53">
        <v>24.932994000000001</v>
      </c>
      <c r="T53">
        <v>0.34466400000000003</v>
      </c>
      <c r="U53">
        <v>202.49010000000001</v>
      </c>
      <c r="V53">
        <v>17.367332000000001</v>
      </c>
      <c r="W53">
        <v>40.389355000000002</v>
      </c>
      <c r="X53">
        <v>94.150716000000003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8.7544660000000007</v>
      </c>
      <c r="AG53">
        <v>43.543317999999999</v>
      </c>
      <c r="AH53">
        <v>0</v>
      </c>
      <c r="AI53">
        <v>0</v>
      </c>
      <c r="AJ53">
        <v>0</v>
      </c>
      <c r="AK53">
        <v>52.247712</v>
      </c>
      <c r="AL53">
        <v>2.4474969999999998</v>
      </c>
      <c r="AM53">
        <v>0</v>
      </c>
      <c r="AN53">
        <v>0.58141900000000002</v>
      </c>
      <c r="AO53">
        <v>0</v>
      </c>
      <c r="AP53">
        <v>1.4717150000000001</v>
      </c>
      <c r="AQ53">
        <v>0</v>
      </c>
      <c r="AR53">
        <v>6.341818</v>
      </c>
      <c r="AS53">
        <v>7.7273670000000001</v>
      </c>
      <c r="AT53">
        <v>10.768452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76.080233000000007</v>
      </c>
      <c r="BA53">
        <f t="shared" si="1"/>
        <v>2356.2224839999999</v>
      </c>
      <c r="BD53">
        <v>5.1100000000000003</v>
      </c>
      <c r="BE53">
        <v>1.84</v>
      </c>
      <c r="BF53">
        <v>2.15</v>
      </c>
      <c r="BG53">
        <v>1.71</v>
      </c>
      <c r="BH53">
        <v>6.03</v>
      </c>
      <c r="BI53">
        <v>1.44</v>
      </c>
      <c r="BJ53">
        <v>0.84</v>
      </c>
      <c r="BK53">
        <v>1.89</v>
      </c>
      <c r="BL53">
        <v>0</v>
      </c>
      <c r="BM53">
        <v>0.17</v>
      </c>
      <c r="BN53">
        <v>2.2400000000000002</v>
      </c>
      <c r="BO53">
        <v>3.61</v>
      </c>
      <c r="BP53">
        <v>0.25</v>
      </c>
      <c r="BQ53">
        <v>1.92</v>
      </c>
      <c r="BR53">
        <v>2.1</v>
      </c>
      <c r="BS53">
        <v>1.57</v>
      </c>
      <c r="BT53">
        <v>2.8428770000000001</v>
      </c>
      <c r="BU53">
        <v>1.2848599999999999</v>
      </c>
      <c r="BV53">
        <v>2.3553190000000002</v>
      </c>
      <c r="BW53">
        <v>1.4607049999999999</v>
      </c>
      <c r="BX53">
        <v>1.875907</v>
      </c>
      <c r="BY53">
        <v>2.5697209999999999</v>
      </c>
      <c r="BZ53">
        <v>1.271156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5.0880489999999998</v>
      </c>
      <c r="CK53">
        <v>1.790638</v>
      </c>
      <c r="CL53">
        <v>1.855261</v>
      </c>
      <c r="CM53">
        <v>3.362412</v>
      </c>
      <c r="CN53">
        <v>1.6960170000000001</v>
      </c>
      <c r="CO53">
        <v>4.1115539999999999</v>
      </c>
      <c r="CP53">
        <v>3.9411849999999999</v>
      </c>
      <c r="CQ53">
        <v>3.2892429999999999</v>
      </c>
      <c r="CR53">
        <v>0.82007099999999999</v>
      </c>
      <c r="CS53">
        <v>2.6747749999999999</v>
      </c>
      <c r="CT53">
        <v>0</v>
      </c>
      <c r="CU53">
        <v>0</v>
      </c>
      <c r="CV53">
        <v>0</v>
      </c>
      <c r="CW53">
        <v>0.92048300000000005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76.080233000000007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9.5739999999999998</v>
      </c>
      <c r="G54">
        <v>0</v>
      </c>
      <c r="H54">
        <v>0</v>
      </c>
      <c r="I54">
        <v>0</v>
      </c>
      <c r="J54">
        <v>0</v>
      </c>
      <c r="K54">
        <v>656.03556400000002</v>
      </c>
      <c r="L54">
        <v>600.10310700000002</v>
      </c>
      <c r="M54">
        <v>88.961607999999998</v>
      </c>
      <c r="N54">
        <v>114.08019400000001</v>
      </c>
      <c r="O54">
        <v>119.47385</v>
      </c>
      <c r="P54">
        <v>117.757136</v>
      </c>
      <c r="Q54">
        <v>20.644033</v>
      </c>
      <c r="R54">
        <v>39.953834000000001</v>
      </c>
      <c r="S54">
        <v>24.932994000000001</v>
      </c>
      <c r="T54">
        <v>0.34466400000000003</v>
      </c>
      <c r="U54">
        <v>202.49010000000001</v>
      </c>
      <c r="V54">
        <v>17.367332000000001</v>
      </c>
      <c r="W54">
        <v>40.389355000000002</v>
      </c>
      <c r="X54">
        <v>94.150716000000003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8.7544660000000007</v>
      </c>
      <c r="AG54">
        <v>43.543317999999999</v>
      </c>
      <c r="AH54">
        <v>0</v>
      </c>
      <c r="AI54">
        <v>0</v>
      </c>
      <c r="AJ54">
        <v>0</v>
      </c>
      <c r="AK54">
        <v>52.247712</v>
      </c>
      <c r="AL54">
        <v>2.4474969999999998</v>
      </c>
      <c r="AM54">
        <v>0</v>
      </c>
      <c r="AN54">
        <v>0.58141900000000002</v>
      </c>
      <c r="AO54">
        <v>0</v>
      </c>
      <c r="AP54">
        <v>1.4717150000000001</v>
      </c>
      <c r="AQ54">
        <v>0</v>
      </c>
      <c r="AR54">
        <v>6.341818</v>
      </c>
      <c r="AS54">
        <v>5.1515779999999998</v>
      </c>
      <c r="AT54">
        <v>10.768452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76.010232999999999</v>
      </c>
      <c r="BA54">
        <f t="shared" si="1"/>
        <v>2353.5766949999997</v>
      </c>
      <c r="BD54">
        <v>5.1100000000000003</v>
      </c>
      <c r="BE54">
        <v>1.84</v>
      </c>
      <c r="BF54">
        <v>2.15</v>
      </c>
      <c r="BG54">
        <v>1.71</v>
      </c>
      <c r="BH54">
        <v>6.03</v>
      </c>
      <c r="BI54">
        <v>1.39</v>
      </c>
      <c r="BJ54">
        <v>0.82</v>
      </c>
      <c r="BK54">
        <v>1.89</v>
      </c>
      <c r="BL54">
        <v>0</v>
      </c>
      <c r="BM54">
        <v>0.17</v>
      </c>
      <c r="BN54">
        <v>2.2400000000000002</v>
      </c>
      <c r="BO54">
        <v>3.61</v>
      </c>
      <c r="BP54">
        <v>0.25</v>
      </c>
      <c r="BQ54">
        <v>1.92</v>
      </c>
      <c r="BR54">
        <v>2.1</v>
      </c>
      <c r="BS54">
        <v>1.57</v>
      </c>
      <c r="BT54">
        <v>2.8428770000000001</v>
      </c>
      <c r="BU54">
        <v>1.2848599999999999</v>
      </c>
      <c r="BV54">
        <v>2.3553190000000002</v>
      </c>
      <c r="BW54">
        <v>1.4607049999999999</v>
      </c>
      <c r="BX54">
        <v>1.875907</v>
      </c>
      <c r="BY54">
        <v>2.5697209999999999</v>
      </c>
      <c r="BZ54">
        <v>1.271156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5.0880489999999998</v>
      </c>
      <c r="CK54">
        <v>1.790638</v>
      </c>
      <c r="CL54">
        <v>1.855261</v>
      </c>
      <c r="CM54">
        <v>3.362412</v>
      </c>
      <c r="CN54">
        <v>1.6960170000000001</v>
      </c>
      <c r="CO54">
        <v>4.1115539999999999</v>
      </c>
      <c r="CP54">
        <v>3.9411849999999999</v>
      </c>
      <c r="CQ54">
        <v>3.2892429999999999</v>
      </c>
      <c r="CR54">
        <v>0.82007099999999999</v>
      </c>
      <c r="CS54">
        <v>2.6747749999999999</v>
      </c>
      <c r="CT54">
        <v>0</v>
      </c>
      <c r="CU54">
        <v>0</v>
      </c>
      <c r="CV54">
        <v>0</v>
      </c>
      <c r="CW54">
        <v>0.92048300000000005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76.010232999999999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0.26594499999999999</v>
      </c>
      <c r="G55">
        <v>0</v>
      </c>
      <c r="H55">
        <v>0</v>
      </c>
      <c r="I55">
        <v>0</v>
      </c>
      <c r="J55">
        <v>0</v>
      </c>
      <c r="K55">
        <v>656.03556400000002</v>
      </c>
      <c r="L55">
        <v>600.10310700000002</v>
      </c>
      <c r="M55">
        <v>88.961607999999998</v>
      </c>
      <c r="N55">
        <v>114.08019400000001</v>
      </c>
      <c r="O55">
        <v>119.47385</v>
      </c>
      <c r="P55">
        <v>117.757136</v>
      </c>
      <c r="Q55">
        <v>20.644033</v>
      </c>
      <c r="R55">
        <v>39.953834000000001</v>
      </c>
      <c r="S55">
        <v>24.932994000000001</v>
      </c>
      <c r="T55">
        <v>0.34466400000000003</v>
      </c>
      <c r="U55">
        <v>213.26085</v>
      </c>
      <c r="V55">
        <v>17.367332000000001</v>
      </c>
      <c r="W55">
        <v>38.936501</v>
      </c>
      <c r="X55">
        <v>94.150716000000003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8.7544660000000007</v>
      </c>
      <c r="AG55">
        <v>43.543317999999999</v>
      </c>
      <c r="AH55">
        <v>0</v>
      </c>
      <c r="AI55">
        <v>0</v>
      </c>
      <c r="AJ55">
        <v>0</v>
      </c>
      <c r="AK55">
        <v>52.247712</v>
      </c>
      <c r="AL55">
        <v>2.4474969999999998</v>
      </c>
      <c r="AM55">
        <v>0</v>
      </c>
      <c r="AN55">
        <v>0.58141900000000002</v>
      </c>
      <c r="AO55">
        <v>0</v>
      </c>
      <c r="AP55">
        <v>1.4717150000000001</v>
      </c>
      <c r="AQ55">
        <v>0</v>
      </c>
      <c r="AR55">
        <v>6.341818</v>
      </c>
      <c r="AS55">
        <v>7.4697880000000003</v>
      </c>
      <c r="AT55">
        <v>10.768452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76.010232999999999</v>
      </c>
      <c r="BA55">
        <f t="shared" si="1"/>
        <v>2355.9047459999997</v>
      </c>
      <c r="BD55">
        <v>5.1100000000000003</v>
      </c>
      <c r="BE55">
        <v>1.84</v>
      </c>
      <c r="BF55">
        <v>2.15</v>
      </c>
      <c r="BG55">
        <v>1.71</v>
      </c>
      <c r="BH55">
        <v>6.03</v>
      </c>
      <c r="BI55">
        <v>1.39</v>
      </c>
      <c r="BJ55">
        <v>0.82</v>
      </c>
      <c r="BK55">
        <v>1.89</v>
      </c>
      <c r="BL55">
        <v>0</v>
      </c>
      <c r="BM55">
        <v>0.17</v>
      </c>
      <c r="BN55">
        <v>2.2400000000000002</v>
      </c>
      <c r="BO55">
        <v>3.61</v>
      </c>
      <c r="BP55">
        <v>0.25</v>
      </c>
      <c r="BQ55">
        <v>1.92</v>
      </c>
      <c r="BR55">
        <v>2.1</v>
      </c>
      <c r="BS55">
        <v>1.57</v>
      </c>
      <c r="BT55">
        <v>2.8428770000000001</v>
      </c>
      <c r="BU55">
        <v>1.2848599999999999</v>
      </c>
      <c r="BV55">
        <v>2.3553190000000002</v>
      </c>
      <c r="BW55">
        <v>1.4607049999999999</v>
      </c>
      <c r="BX55">
        <v>1.875907</v>
      </c>
      <c r="BY55">
        <v>2.5697209999999999</v>
      </c>
      <c r="BZ55">
        <v>1.271156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5.0880489999999998</v>
      </c>
      <c r="CK55">
        <v>1.790638</v>
      </c>
      <c r="CL55">
        <v>1.855261</v>
      </c>
      <c r="CM55">
        <v>3.362412</v>
      </c>
      <c r="CN55">
        <v>1.6960170000000001</v>
      </c>
      <c r="CO55">
        <v>4.1115539999999999</v>
      </c>
      <c r="CP55">
        <v>3.9411849999999999</v>
      </c>
      <c r="CQ55">
        <v>3.2892429999999999</v>
      </c>
      <c r="CR55">
        <v>0.82007099999999999</v>
      </c>
      <c r="CS55">
        <v>2.6747749999999999</v>
      </c>
      <c r="CT55">
        <v>0</v>
      </c>
      <c r="CU55">
        <v>0</v>
      </c>
      <c r="CV55">
        <v>0</v>
      </c>
      <c r="CW55">
        <v>0.92048300000000005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76.010232999999999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656.03556400000002</v>
      </c>
      <c r="L56">
        <v>600.10310700000002</v>
      </c>
      <c r="M56">
        <v>88.961607999999998</v>
      </c>
      <c r="N56">
        <v>114.08019400000001</v>
      </c>
      <c r="O56">
        <v>119.47385</v>
      </c>
      <c r="P56">
        <v>117.757136</v>
      </c>
      <c r="Q56">
        <v>20.644033</v>
      </c>
      <c r="R56">
        <v>39.953834000000001</v>
      </c>
      <c r="S56">
        <v>24.932994000000001</v>
      </c>
      <c r="T56">
        <v>0.34466400000000003</v>
      </c>
      <c r="U56">
        <v>226.18575000000001</v>
      </c>
      <c r="V56">
        <v>17.367332000000001</v>
      </c>
      <c r="W56">
        <v>38.936501</v>
      </c>
      <c r="X56">
        <v>94.150716000000003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8.7544660000000007</v>
      </c>
      <c r="AG56">
        <v>43.543317999999999</v>
      </c>
      <c r="AH56">
        <v>0</v>
      </c>
      <c r="AI56">
        <v>0</v>
      </c>
      <c r="AJ56">
        <v>0</v>
      </c>
      <c r="AK56">
        <v>52.247712</v>
      </c>
      <c r="AL56">
        <v>2.4474969999999998</v>
      </c>
      <c r="AM56">
        <v>0</v>
      </c>
      <c r="AN56">
        <v>0.58141900000000002</v>
      </c>
      <c r="AO56">
        <v>0</v>
      </c>
      <c r="AP56">
        <v>1.4717150000000001</v>
      </c>
      <c r="AQ56">
        <v>0</v>
      </c>
      <c r="AR56">
        <v>6.341818</v>
      </c>
      <c r="AS56">
        <v>7.4697880000000003</v>
      </c>
      <c r="AT56">
        <v>10.768452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76.010232999999999</v>
      </c>
      <c r="BA56">
        <f t="shared" si="1"/>
        <v>2368.563701</v>
      </c>
      <c r="BD56">
        <v>5.1100000000000003</v>
      </c>
      <c r="BE56">
        <v>1.84</v>
      </c>
      <c r="BF56">
        <v>2.15</v>
      </c>
      <c r="BG56">
        <v>1.71</v>
      </c>
      <c r="BH56">
        <v>6.03</v>
      </c>
      <c r="BI56">
        <v>1.39</v>
      </c>
      <c r="BJ56">
        <v>0.82</v>
      </c>
      <c r="BK56">
        <v>1.89</v>
      </c>
      <c r="BL56">
        <v>0</v>
      </c>
      <c r="BM56">
        <v>0.17</v>
      </c>
      <c r="BN56">
        <v>2.2400000000000002</v>
      </c>
      <c r="BO56">
        <v>3.61</v>
      </c>
      <c r="BP56">
        <v>0.25</v>
      </c>
      <c r="BQ56">
        <v>1.92</v>
      </c>
      <c r="BR56">
        <v>2.1</v>
      </c>
      <c r="BS56">
        <v>1.57</v>
      </c>
      <c r="BT56">
        <v>2.8428770000000001</v>
      </c>
      <c r="BU56">
        <v>1.2848599999999999</v>
      </c>
      <c r="BV56">
        <v>2.3553190000000002</v>
      </c>
      <c r="BW56">
        <v>1.4607049999999999</v>
      </c>
      <c r="BX56">
        <v>1.875907</v>
      </c>
      <c r="BY56">
        <v>2.5697209999999999</v>
      </c>
      <c r="BZ56">
        <v>1.271156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5.0880489999999998</v>
      </c>
      <c r="CK56">
        <v>1.790638</v>
      </c>
      <c r="CL56">
        <v>1.855261</v>
      </c>
      <c r="CM56">
        <v>3.362412</v>
      </c>
      <c r="CN56">
        <v>1.6960170000000001</v>
      </c>
      <c r="CO56">
        <v>4.1115539999999999</v>
      </c>
      <c r="CP56">
        <v>3.9411849999999999</v>
      </c>
      <c r="CQ56">
        <v>3.2892429999999999</v>
      </c>
      <c r="CR56">
        <v>0.82007099999999999</v>
      </c>
      <c r="CS56">
        <v>2.6747749999999999</v>
      </c>
      <c r="CT56">
        <v>0</v>
      </c>
      <c r="CU56">
        <v>0</v>
      </c>
      <c r="CV56">
        <v>0</v>
      </c>
      <c r="CW56">
        <v>0.92048300000000005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76.010232999999999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656.03556400000002</v>
      </c>
      <c r="L57">
        <v>600.10310700000002</v>
      </c>
      <c r="M57">
        <v>88.961607999999998</v>
      </c>
      <c r="N57">
        <v>114.08019400000001</v>
      </c>
      <c r="O57">
        <v>119.47385</v>
      </c>
      <c r="P57">
        <v>117.757136</v>
      </c>
      <c r="Q57">
        <v>20.644033</v>
      </c>
      <c r="R57">
        <v>39.953834000000001</v>
      </c>
      <c r="S57">
        <v>24.932994000000001</v>
      </c>
      <c r="T57">
        <v>0.34466400000000003</v>
      </c>
      <c r="U57">
        <v>238.70674700000001</v>
      </c>
      <c r="V57">
        <v>17.367332000000001</v>
      </c>
      <c r="W57">
        <v>38.936501</v>
      </c>
      <c r="X57">
        <v>94.150716000000003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8.7544660000000007</v>
      </c>
      <c r="AG57">
        <v>43.543317999999999</v>
      </c>
      <c r="AH57">
        <v>0</v>
      </c>
      <c r="AI57">
        <v>0</v>
      </c>
      <c r="AJ57">
        <v>0</v>
      </c>
      <c r="AK57">
        <v>52.247712</v>
      </c>
      <c r="AL57">
        <v>2.4474969999999998</v>
      </c>
      <c r="AM57">
        <v>0</v>
      </c>
      <c r="AN57">
        <v>0.58141900000000002</v>
      </c>
      <c r="AO57">
        <v>0</v>
      </c>
      <c r="AP57">
        <v>1.4717150000000001</v>
      </c>
      <c r="AQ57">
        <v>0</v>
      </c>
      <c r="AR57">
        <v>6.341818</v>
      </c>
      <c r="AS57">
        <v>7.4697880000000003</v>
      </c>
      <c r="AT57">
        <v>10.768452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76.010232999999999</v>
      </c>
      <c r="BA57">
        <f t="shared" si="1"/>
        <v>2381.0846980000001</v>
      </c>
      <c r="BD57">
        <v>5.1100000000000003</v>
      </c>
      <c r="BE57">
        <v>1.84</v>
      </c>
      <c r="BF57">
        <v>2.15</v>
      </c>
      <c r="BG57">
        <v>1.71</v>
      </c>
      <c r="BH57">
        <v>6.03</v>
      </c>
      <c r="BI57">
        <v>1.39</v>
      </c>
      <c r="BJ57">
        <v>0.82</v>
      </c>
      <c r="BK57">
        <v>1.89</v>
      </c>
      <c r="BL57">
        <v>0</v>
      </c>
      <c r="BM57">
        <v>0.17</v>
      </c>
      <c r="BN57">
        <v>2.2400000000000002</v>
      </c>
      <c r="BO57">
        <v>3.61</v>
      </c>
      <c r="BP57">
        <v>0.25</v>
      </c>
      <c r="BQ57">
        <v>1.92</v>
      </c>
      <c r="BR57">
        <v>2.1</v>
      </c>
      <c r="BS57">
        <v>1.57</v>
      </c>
      <c r="BT57">
        <v>2.8428770000000001</v>
      </c>
      <c r="BU57">
        <v>1.2848599999999999</v>
      </c>
      <c r="BV57">
        <v>2.3553190000000002</v>
      </c>
      <c r="BW57">
        <v>1.4607049999999999</v>
      </c>
      <c r="BX57">
        <v>1.875907</v>
      </c>
      <c r="BY57">
        <v>2.5697209999999999</v>
      </c>
      <c r="BZ57">
        <v>1.271156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5.0880489999999998</v>
      </c>
      <c r="CK57">
        <v>1.790638</v>
      </c>
      <c r="CL57">
        <v>1.855261</v>
      </c>
      <c r="CM57">
        <v>3.362412</v>
      </c>
      <c r="CN57">
        <v>1.6960170000000001</v>
      </c>
      <c r="CO57">
        <v>4.1115539999999999</v>
      </c>
      <c r="CP57">
        <v>3.9411849999999999</v>
      </c>
      <c r="CQ57">
        <v>3.2892429999999999</v>
      </c>
      <c r="CR57">
        <v>0.82007099999999999</v>
      </c>
      <c r="CS57">
        <v>2.6747749999999999</v>
      </c>
      <c r="CT57">
        <v>0</v>
      </c>
      <c r="CU57">
        <v>0</v>
      </c>
      <c r="CV57">
        <v>0</v>
      </c>
      <c r="CW57">
        <v>0.92048300000000005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76.010232999999999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656.03556400000002</v>
      </c>
      <c r="L58">
        <v>600.10310700000002</v>
      </c>
      <c r="M58">
        <v>88.961607999999998</v>
      </c>
      <c r="N58">
        <v>114.08019400000001</v>
      </c>
      <c r="O58">
        <v>119.47385</v>
      </c>
      <c r="P58">
        <v>117.757136</v>
      </c>
      <c r="Q58">
        <v>20.644033</v>
      </c>
      <c r="R58">
        <v>39.953834000000001</v>
      </c>
      <c r="S58">
        <v>24.932994000000001</v>
      </c>
      <c r="T58">
        <v>0.34466400000000003</v>
      </c>
      <c r="U58">
        <v>246.60529700000001</v>
      </c>
      <c r="V58">
        <v>17.367332000000001</v>
      </c>
      <c r="W58">
        <v>38.936501</v>
      </c>
      <c r="X58">
        <v>94.150716000000003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8.7544660000000007</v>
      </c>
      <c r="AG58">
        <v>43.543317999999999</v>
      </c>
      <c r="AH58">
        <v>0</v>
      </c>
      <c r="AI58">
        <v>0</v>
      </c>
      <c r="AJ58">
        <v>0</v>
      </c>
      <c r="AK58">
        <v>52.247712</v>
      </c>
      <c r="AL58">
        <v>2.4474969999999998</v>
      </c>
      <c r="AM58">
        <v>0</v>
      </c>
      <c r="AN58">
        <v>0.58141900000000002</v>
      </c>
      <c r="AO58">
        <v>0</v>
      </c>
      <c r="AP58">
        <v>1.4717150000000001</v>
      </c>
      <c r="AQ58">
        <v>0</v>
      </c>
      <c r="AR58">
        <v>6.341818</v>
      </c>
      <c r="AS58">
        <v>7.4697880000000003</v>
      </c>
      <c r="AT58">
        <v>10.768452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75.92023300000001</v>
      </c>
      <c r="BA58">
        <f t="shared" si="1"/>
        <v>2388.8932479999999</v>
      </c>
      <c r="BD58">
        <v>5.1100000000000003</v>
      </c>
      <c r="BE58">
        <v>1.84</v>
      </c>
      <c r="BF58">
        <v>2.15</v>
      </c>
      <c r="BG58">
        <v>1.71</v>
      </c>
      <c r="BH58">
        <v>6.03</v>
      </c>
      <c r="BI58">
        <v>1.3</v>
      </c>
      <c r="BJ58">
        <v>0.82</v>
      </c>
      <c r="BK58">
        <v>1.89</v>
      </c>
      <c r="BL58">
        <v>0</v>
      </c>
      <c r="BM58">
        <v>0.17</v>
      </c>
      <c r="BN58">
        <v>2.2400000000000002</v>
      </c>
      <c r="BO58">
        <v>3.61</v>
      </c>
      <c r="BP58">
        <v>0.25</v>
      </c>
      <c r="BQ58">
        <v>1.92</v>
      </c>
      <c r="BR58">
        <v>2.1</v>
      </c>
      <c r="BS58">
        <v>1.57</v>
      </c>
      <c r="BT58">
        <v>2.8428770000000001</v>
      </c>
      <c r="BU58">
        <v>1.2848599999999999</v>
      </c>
      <c r="BV58">
        <v>2.3553190000000002</v>
      </c>
      <c r="BW58">
        <v>1.4607049999999999</v>
      </c>
      <c r="BX58">
        <v>1.875907</v>
      </c>
      <c r="BY58">
        <v>2.5697209999999999</v>
      </c>
      <c r="BZ58">
        <v>1.271156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5.0880489999999998</v>
      </c>
      <c r="CK58">
        <v>1.790638</v>
      </c>
      <c r="CL58">
        <v>1.855261</v>
      </c>
      <c r="CM58">
        <v>3.362412</v>
      </c>
      <c r="CN58">
        <v>1.6960170000000001</v>
      </c>
      <c r="CO58">
        <v>4.1115539999999999</v>
      </c>
      <c r="CP58">
        <v>3.9411849999999999</v>
      </c>
      <c r="CQ58">
        <v>3.2892429999999999</v>
      </c>
      <c r="CR58">
        <v>0.82007099999999999</v>
      </c>
      <c r="CS58">
        <v>2.6747749999999999</v>
      </c>
      <c r="CT58">
        <v>0</v>
      </c>
      <c r="CU58">
        <v>0</v>
      </c>
      <c r="CV58">
        <v>0</v>
      </c>
      <c r="CW58">
        <v>0.92048300000000005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75.92023300000001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656.03556400000002</v>
      </c>
      <c r="L59">
        <v>600.10310700000002</v>
      </c>
      <c r="M59">
        <v>88.961607999999998</v>
      </c>
      <c r="N59">
        <v>114.08019400000001</v>
      </c>
      <c r="O59">
        <v>119.47385</v>
      </c>
      <c r="P59">
        <v>117.757136</v>
      </c>
      <c r="Q59">
        <v>20.644033</v>
      </c>
      <c r="R59">
        <v>39.953834000000001</v>
      </c>
      <c r="S59">
        <v>24.932994000000001</v>
      </c>
      <c r="T59">
        <v>0.34466400000000003</v>
      </c>
      <c r="U59">
        <v>253.067747</v>
      </c>
      <c r="V59">
        <v>17.367332000000001</v>
      </c>
      <c r="W59">
        <v>38.936501</v>
      </c>
      <c r="X59">
        <v>94.150716000000003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8.7544660000000007</v>
      </c>
      <c r="AG59">
        <v>43.543317999999999</v>
      </c>
      <c r="AH59">
        <v>0</v>
      </c>
      <c r="AI59">
        <v>0</v>
      </c>
      <c r="AJ59">
        <v>0</v>
      </c>
      <c r="AK59">
        <v>52.247712</v>
      </c>
      <c r="AL59">
        <v>2.4474969999999998</v>
      </c>
      <c r="AM59">
        <v>0</v>
      </c>
      <c r="AN59">
        <v>0.58141900000000002</v>
      </c>
      <c r="AO59">
        <v>0</v>
      </c>
      <c r="AP59">
        <v>1.4717150000000001</v>
      </c>
      <c r="AQ59">
        <v>0</v>
      </c>
      <c r="AR59">
        <v>6.341818</v>
      </c>
      <c r="AS59">
        <v>12.878945</v>
      </c>
      <c r="AT59">
        <v>10.768452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75.92023300000001</v>
      </c>
      <c r="BA59">
        <f t="shared" si="1"/>
        <v>2400.7648549999999</v>
      </c>
      <c r="BD59">
        <v>5.1100000000000003</v>
      </c>
      <c r="BE59">
        <v>1.84</v>
      </c>
      <c r="BF59">
        <v>2.15</v>
      </c>
      <c r="BG59">
        <v>1.71</v>
      </c>
      <c r="BH59">
        <v>6.03</v>
      </c>
      <c r="BI59">
        <v>1.3</v>
      </c>
      <c r="BJ59">
        <v>0.82</v>
      </c>
      <c r="BK59">
        <v>1.89</v>
      </c>
      <c r="BL59">
        <v>0</v>
      </c>
      <c r="BM59">
        <v>0.17</v>
      </c>
      <c r="BN59">
        <v>2.2400000000000002</v>
      </c>
      <c r="BO59">
        <v>3.61</v>
      </c>
      <c r="BP59">
        <v>0.25</v>
      </c>
      <c r="BQ59">
        <v>1.92</v>
      </c>
      <c r="BR59">
        <v>2.1</v>
      </c>
      <c r="BS59">
        <v>1.57</v>
      </c>
      <c r="BT59">
        <v>2.8428770000000001</v>
      </c>
      <c r="BU59">
        <v>1.2848599999999999</v>
      </c>
      <c r="BV59">
        <v>2.3553190000000002</v>
      </c>
      <c r="BW59">
        <v>1.4607049999999999</v>
      </c>
      <c r="BX59">
        <v>1.875907</v>
      </c>
      <c r="BY59">
        <v>2.5697209999999999</v>
      </c>
      <c r="BZ59">
        <v>1.271156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5.0880489999999998</v>
      </c>
      <c r="CK59">
        <v>1.790638</v>
      </c>
      <c r="CL59">
        <v>1.855261</v>
      </c>
      <c r="CM59">
        <v>3.362412</v>
      </c>
      <c r="CN59">
        <v>1.6960170000000001</v>
      </c>
      <c r="CO59">
        <v>4.1115539999999999</v>
      </c>
      <c r="CP59">
        <v>3.9411849999999999</v>
      </c>
      <c r="CQ59">
        <v>3.2892429999999999</v>
      </c>
      <c r="CR59">
        <v>0.82007099999999999</v>
      </c>
      <c r="CS59">
        <v>2.6747749999999999</v>
      </c>
      <c r="CT59">
        <v>0</v>
      </c>
      <c r="CU59">
        <v>0</v>
      </c>
      <c r="CV59">
        <v>0</v>
      </c>
      <c r="CW59">
        <v>0.92048300000000005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75.92023300000001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656.03556400000002</v>
      </c>
      <c r="L60">
        <v>600.10310700000002</v>
      </c>
      <c r="M60">
        <v>88.961607999999998</v>
      </c>
      <c r="N60">
        <v>114.08019400000001</v>
      </c>
      <c r="O60">
        <v>119.47385</v>
      </c>
      <c r="P60">
        <v>117.757136</v>
      </c>
      <c r="Q60">
        <v>20.644033</v>
      </c>
      <c r="R60">
        <v>39.953834000000001</v>
      </c>
      <c r="S60">
        <v>24.932994000000001</v>
      </c>
      <c r="T60">
        <v>0.34466400000000003</v>
      </c>
      <c r="U60">
        <v>260.11361199999999</v>
      </c>
      <c r="V60">
        <v>17.367332000000001</v>
      </c>
      <c r="W60">
        <v>38.936501</v>
      </c>
      <c r="X60">
        <v>94.150716000000003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8.7544660000000007</v>
      </c>
      <c r="AG60">
        <v>43.543317999999999</v>
      </c>
      <c r="AH60">
        <v>0</v>
      </c>
      <c r="AI60">
        <v>0</v>
      </c>
      <c r="AJ60">
        <v>0</v>
      </c>
      <c r="AK60">
        <v>52.247712</v>
      </c>
      <c r="AL60">
        <v>2.4474969999999998</v>
      </c>
      <c r="AM60">
        <v>0</v>
      </c>
      <c r="AN60">
        <v>0.58141900000000002</v>
      </c>
      <c r="AO60">
        <v>0</v>
      </c>
      <c r="AP60">
        <v>1.4717150000000001</v>
      </c>
      <c r="AQ60">
        <v>15.165215999999999</v>
      </c>
      <c r="AR60">
        <v>6.341818</v>
      </c>
      <c r="AS60">
        <v>12.878945</v>
      </c>
      <c r="AT60">
        <v>10.768452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75.92023300000001</v>
      </c>
      <c r="BA60">
        <f t="shared" si="1"/>
        <v>2422.9759359999998</v>
      </c>
      <c r="BD60">
        <v>5.1100000000000003</v>
      </c>
      <c r="BE60">
        <v>1.84</v>
      </c>
      <c r="BF60">
        <v>2.15</v>
      </c>
      <c r="BG60">
        <v>1.71</v>
      </c>
      <c r="BH60">
        <v>6.03</v>
      </c>
      <c r="BI60">
        <v>1.3</v>
      </c>
      <c r="BJ60">
        <v>0.82</v>
      </c>
      <c r="BK60">
        <v>1.89</v>
      </c>
      <c r="BL60">
        <v>0</v>
      </c>
      <c r="BM60">
        <v>0.17</v>
      </c>
      <c r="BN60">
        <v>2.2400000000000002</v>
      </c>
      <c r="BO60">
        <v>3.61</v>
      </c>
      <c r="BP60">
        <v>0.25</v>
      </c>
      <c r="BQ60">
        <v>1.92</v>
      </c>
      <c r="BR60">
        <v>2.1</v>
      </c>
      <c r="BS60">
        <v>1.57</v>
      </c>
      <c r="BT60">
        <v>2.8428770000000001</v>
      </c>
      <c r="BU60">
        <v>1.2848599999999999</v>
      </c>
      <c r="BV60">
        <v>2.3553190000000002</v>
      </c>
      <c r="BW60">
        <v>1.4607049999999999</v>
      </c>
      <c r="BX60">
        <v>1.875907</v>
      </c>
      <c r="BY60">
        <v>2.5697209999999999</v>
      </c>
      <c r="BZ60">
        <v>1.271156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5.0880489999999998</v>
      </c>
      <c r="CK60">
        <v>1.790638</v>
      </c>
      <c r="CL60">
        <v>1.855261</v>
      </c>
      <c r="CM60">
        <v>3.362412</v>
      </c>
      <c r="CN60">
        <v>1.6960170000000001</v>
      </c>
      <c r="CO60">
        <v>4.1115539999999999</v>
      </c>
      <c r="CP60">
        <v>3.9411849999999999</v>
      </c>
      <c r="CQ60">
        <v>3.2892429999999999</v>
      </c>
      <c r="CR60">
        <v>0.82007099999999999</v>
      </c>
      <c r="CS60">
        <v>2.6747749999999999</v>
      </c>
      <c r="CT60">
        <v>0</v>
      </c>
      <c r="CU60">
        <v>0</v>
      </c>
      <c r="CV60">
        <v>0</v>
      </c>
      <c r="CW60">
        <v>0.92048300000000005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75.92023300000001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656.03556400000002</v>
      </c>
      <c r="L61">
        <v>600.10310700000002</v>
      </c>
      <c r="M61">
        <v>88.961607999999998</v>
      </c>
      <c r="N61">
        <v>114.08019400000001</v>
      </c>
      <c r="O61">
        <v>119.47385</v>
      </c>
      <c r="P61">
        <v>117.757136</v>
      </c>
      <c r="Q61">
        <v>20.644033</v>
      </c>
      <c r="R61">
        <v>39.953834000000001</v>
      </c>
      <c r="S61">
        <v>24.932994000000001</v>
      </c>
      <c r="T61">
        <v>0.34466400000000003</v>
      </c>
      <c r="U61">
        <v>266.09202499999998</v>
      </c>
      <c r="V61">
        <v>17.367332000000001</v>
      </c>
      <c r="W61">
        <v>39.997715999999997</v>
      </c>
      <c r="X61">
        <v>94.150716000000003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8.7544660000000007</v>
      </c>
      <c r="AG61">
        <v>43.543317999999999</v>
      </c>
      <c r="AH61">
        <v>0</v>
      </c>
      <c r="AI61">
        <v>0</v>
      </c>
      <c r="AJ61">
        <v>0</v>
      </c>
      <c r="AK61">
        <v>52.247712</v>
      </c>
      <c r="AL61">
        <v>2.4474969999999998</v>
      </c>
      <c r="AM61">
        <v>0</v>
      </c>
      <c r="AN61">
        <v>0.58141900000000002</v>
      </c>
      <c r="AO61">
        <v>0</v>
      </c>
      <c r="AP61">
        <v>0.49057200000000001</v>
      </c>
      <c r="AQ61">
        <v>15.607535</v>
      </c>
      <c r="AR61">
        <v>6.341818</v>
      </c>
      <c r="AS61">
        <v>12.878945</v>
      </c>
      <c r="AT61">
        <v>10.768452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75.92023300000001</v>
      </c>
      <c r="BA61">
        <f t="shared" si="1"/>
        <v>2429.4767399999996</v>
      </c>
      <c r="BD61">
        <v>5.1100000000000003</v>
      </c>
      <c r="BE61">
        <v>1.84</v>
      </c>
      <c r="BF61">
        <v>2.15</v>
      </c>
      <c r="BG61">
        <v>1.71</v>
      </c>
      <c r="BH61">
        <v>6.03</v>
      </c>
      <c r="BI61">
        <v>1.3</v>
      </c>
      <c r="BJ61">
        <v>0.82</v>
      </c>
      <c r="BK61">
        <v>1.89</v>
      </c>
      <c r="BL61">
        <v>0</v>
      </c>
      <c r="BM61">
        <v>0.17</v>
      </c>
      <c r="BN61">
        <v>2.2400000000000002</v>
      </c>
      <c r="BO61">
        <v>3.61</v>
      </c>
      <c r="BP61">
        <v>0.25</v>
      </c>
      <c r="BQ61">
        <v>1.92</v>
      </c>
      <c r="BR61">
        <v>2.1</v>
      </c>
      <c r="BS61">
        <v>1.57</v>
      </c>
      <c r="BT61">
        <v>2.8428770000000001</v>
      </c>
      <c r="BU61">
        <v>1.2848599999999999</v>
      </c>
      <c r="BV61">
        <v>2.3553190000000002</v>
      </c>
      <c r="BW61">
        <v>1.4607049999999999</v>
      </c>
      <c r="BX61">
        <v>1.875907</v>
      </c>
      <c r="BY61">
        <v>2.5697209999999999</v>
      </c>
      <c r="BZ61">
        <v>1.271156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5.0880489999999998</v>
      </c>
      <c r="CK61">
        <v>1.790638</v>
      </c>
      <c r="CL61">
        <v>1.855261</v>
      </c>
      <c r="CM61">
        <v>3.362412</v>
      </c>
      <c r="CN61">
        <v>1.6960170000000001</v>
      </c>
      <c r="CO61">
        <v>4.1115539999999999</v>
      </c>
      <c r="CP61">
        <v>3.9411849999999999</v>
      </c>
      <c r="CQ61">
        <v>3.2892429999999999</v>
      </c>
      <c r="CR61">
        <v>0.82007099999999999</v>
      </c>
      <c r="CS61">
        <v>2.6747749999999999</v>
      </c>
      <c r="CT61">
        <v>0</v>
      </c>
      <c r="CU61">
        <v>0</v>
      </c>
      <c r="CV61">
        <v>0</v>
      </c>
      <c r="CW61">
        <v>0.92048300000000005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75.92023300000001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656.03556400000002</v>
      </c>
      <c r="L62">
        <v>600.10310700000002</v>
      </c>
      <c r="M62">
        <v>88.961607999999998</v>
      </c>
      <c r="N62">
        <v>114.08019400000001</v>
      </c>
      <c r="O62">
        <v>119.47385</v>
      </c>
      <c r="P62">
        <v>117.757136</v>
      </c>
      <c r="Q62">
        <v>20.644033</v>
      </c>
      <c r="R62">
        <v>39.953834000000001</v>
      </c>
      <c r="S62">
        <v>24.932994000000001</v>
      </c>
      <c r="T62">
        <v>0.34466400000000003</v>
      </c>
      <c r="U62">
        <v>267.28693199999998</v>
      </c>
      <c r="V62">
        <v>17.367332000000001</v>
      </c>
      <c r="W62">
        <v>40.098784000000002</v>
      </c>
      <c r="X62">
        <v>89.383820999999998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8.7544660000000007</v>
      </c>
      <c r="AG62">
        <v>43.543317999999999</v>
      </c>
      <c r="AH62">
        <v>0</v>
      </c>
      <c r="AI62">
        <v>0</v>
      </c>
      <c r="AJ62">
        <v>0</v>
      </c>
      <c r="AK62">
        <v>52.247712</v>
      </c>
      <c r="AL62">
        <v>12.237487</v>
      </c>
      <c r="AM62">
        <v>0</v>
      </c>
      <c r="AN62">
        <v>0.58141900000000002</v>
      </c>
      <c r="AO62">
        <v>0</v>
      </c>
      <c r="AP62">
        <v>0.49057200000000001</v>
      </c>
      <c r="AQ62">
        <v>16.049854</v>
      </c>
      <c r="AR62">
        <v>6.341818</v>
      </c>
      <c r="AS62">
        <v>12.878945</v>
      </c>
      <c r="AT62">
        <v>10.768452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75.890233000000009</v>
      </c>
      <c r="BA62">
        <f t="shared" si="1"/>
        <v>2436.2081289999992</v>
      </c>
      <c r="BD62">
        <v>5.1100000000000003</v>
      </c>
      <c r="BE62">
        <v>1.84</v>
      </c>
      <c r="BF62">
        <v>2.15</v>
      </c>
      <c r="BG62">
        <v>1.71</v>
      </c>
      <c r="BH62">
        <v>6.03</v>
      </c>
      <c r="BI62">
        <v>1.27</v>
      </c>
      <c r="BJ62">
        <v>0.82</v>
      </c>
      <c r="BK62">
        <v>1.89</v>
      </c>
      <c r="BL62">
        <v>0</v>
      </c>
      <c r="BM62">
        <v>0.17</v>
      </c>
      <c r="BN62">
        <v>2.2400000000000002</v>
      </c>
      <c r="BO62">
        <v>3.61</v>
      </c>
      <c r="BP62">
        <v>0.25</v>
      </c>
      <c r="BQ62">
        <v>1.92</v>
      </c>
      <c r="BR62">
        <v>2.1</v>
      </c>
      <c r="BS62">
        <v>1.57</v>
      </c>
      <c r="BT62">
        <v>2.8428770000000001</v>
      </c>
      <c r="BU62">
        <v>1.2848599999999999</v>
      </c>
      <c r="BV62">
        <v>2.3553190000000002</v>
      </c>
      <c r="BW62">
        <v>1.4607049999999999</v>
      </c>
      <c r="BX62">
        <v>1.875907</v>
      </c>
      <c r="BY62">
        <v>2.5697209999999999</v>
      </c>
      <c r="BZ62">
        <v>1.271156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5.0880489999999998</v>
      </c>
      <c r="CK62">
        <v>1.790638</v>
      </c>
      <c r="CL62">
        <v>1.855261</v>
      </c>
      <c r="CM62">
        <v>3.362412</v>
      </c>
      <c r="CN62">
        <v>1.6960170000000001</v>
      </c>
      <c r="CO62">
        <v>4.1115539999999999</v>
      </c>
      <c r="CP62">
        <v>3.9411849999999999</v>
      </c>
      <c r="CQ62">
        <v>3.2892429999999999</v>
      </c>
      <c r="CR62">
        <v>0.82007099999999999</v>
      </c>
      <c r="CS62">
        <v>2.6747749999999999</v>
      </c>
      <c r="CT62">
        <v>0</v>
      </c>
      <c r="CU62">
        <v>0</v>
      </c>
      <c r="CV62">
        <v>0</v>
      </c>
      <c r="CW62">
        <v>0.92048300000000005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75.890233000000009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656.03556400000002</v>
      </c>
      <c r="L63">
        <v>600.10310700000002</v>
      </c>
      <c r="M63">
        <v>88.961607999999998</v>
      </c>
      <c r="N63">
        <v>114.08019400000001</v>
      </c>
      <c r="O63">
        <v>119.47385</v>
      </c>
      <c r="P63">
        <v>117.757136</v>
      </c>
      <c r="Q63">
        <v>20.644033</v>
      </c>
      <c r="R63">
        <v>39.953834000000001</v>
      </c>
      <c r="S63">
        <v>24.932994000000001</v>
      </c>
      <c r="T63">
        <v>0.34466400000000003</v>
      </c>
      <c r="U63">
        <v>267.28693199999998</v>
      </c>
      <c r="V63">
        <v>17.367332000000001</v>
      </c>
      <c r="W63">
        <v>40.098784000000002</v>
      </c>
      <c r="X63">
        <v>81.349321000000003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8.7544660000000007</v>
      </c>
      <c r="AG63">
        <v>43.543317999999999</v>
      </c>
      <c r="AH63">
        <v>0</v>
      </c>
      <c r="AI63">
        <v>0</v>
      </c>
      <c r="AJ63">
        <v>0</v>
      </c>
      <c r="AK63">
        <v>52.247712</v>
      </c>
      <c r="AL63">
        <v>38.381208999999998</v>
      </c>
      <c r="AM63">
        <v>0</v>
      </c>
      <c r="AN63">
        <v>0.58141900000000002</v>
      </c>
      <c r="AO63">
        <v>0</v>
      </c>
      <c r="AP63">
        <v>0.49057200000000001</v>
      </c>
      <c r="AQ63">
        <v>31.215070000000001</v>
      </c>
      <c r="AR63">
        <v>6.341818</v>
      </c>
      <c r="AS63">
        <v>10.045577</v>
      </c>
      <c r="AT63">
        <v>10.768452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76.012895999999998</v>
      </c>
      <c r="BA63">
        <f t="shared" si="1"/>
        <v>2466.7718620000001</v>
      </c>
      <c r="BD63">
        <v>5.1100000000000003</v>
      </c>
      <c r="BE63">
        <v>1.84</v>
      </c>
      <c r="BF63">
        <v>2.15</v>
      </c>
      <c r="BG63">
        <v>1.71</v>
      </c>
      <c r="BH63">
        <v>6.03</v>
      </c>
      <c r="BI63">
        <v>1.27</v>
      </c>
      <c r="BJ63">
        <v>0.82</v>
      </c>
      <c r="BK63">
        <v>1.89</v>
      </c>
      <c r="BL63">
        <v>0</v>
      </c>
      <c r="BM63">
        <v>0.17</v>
      </c>
      <c r="BN63">
        <v>2.2400000000000002</v>
      </c>
      <c r="BO63">
        <v>3.61</v>
      </c>
      <c r="BP63">
        <v>0.25</v>
      </c>
      <c r="BQ63">
        <v>1.92</v>
      </c>
      <c r="BR63">
        <v>2.1</v>
      </c>
      <c r="BS63">
        <v>1.57</v>
      </c>
      <c r="BT63">
        <v>2.8428770000000001</v>
      </c>
      <c r="BU63">
        <v>1.2848599999999999</v>
      </c>
      <c r="BV63">
        <v>2.3553190000000002</v>
      </c>
      <c r="BW63">
        <v>1.4607049999999999</v>
      </c>
      <c r="BX63">
        <v>1.875907</v>
      </c>
      <c r="BY63">
        <v>2.5697209999999999</v>
      </c>
      <c r="BZ63">
        <v>1.271156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5.0880489999999998</v>
      </c>
      <c r="CK63">
        <v>1.790638</v>
      </c>
      <c r="CL63">
        <v>1.855261</v>
      </c>
      <c r="CM63">
        <v>3.362412</v>
      </c>
      <c r="CN63">
        <v>1.6960170000000001</v>
      </c>
      <c r="CO63">
        <v>4.1115539999999999</v>
      </c>
      <c r="CP63">
        <v>4.0638480000000001</v>
      </c>
      <c r="CQ63">
        <v>3.2892429999999999</v>
      </c>
      <c r="CR63">
        <v>0.82007099999999999</v>
      </c>
      <c r="CS63">
        <v>2.6747749999999999</v>
      </c>
      <c r="CT63">
        <v>0</v>
      </c>
      <c r="CU63">
        <v>0</v>
      </c>
      <c r="CV63">
        <v>0</v>
      </c>
      <c r="CW63">
        <v>0.92048300000000005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76.012895999999998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656.03556400000002</v>
      </c>
      <c r="L64">
        <v>600.10310700000002</v>
      </c>
      <c r="M64">
        <v>88.961607999999998</v>
      </c>
      <c r="N64">
        <v>114.08019400000001</v>
      </c>
      <c r="O64">
        <v>119.47385</v>
      </c>
      <c r="P64">
        <v>117.757136</v>
      </c>
      <c r="Q64">
        <v>20.644033</v>
      </c>
      <c r="R64">
        <v>39.953834000000001</v>
      </c>
      <c r="S64">
        <v>24.932994000000001</v>
      </c>
      <c r="T64">
        <v>0.34466400000000003</v>
      </c>
      <c r="U64">
        <v>267.28693199999998</v>
      </c>
      <c r="V64">
        <v>17.367332000000001</v>
      </c>
      <c r="W64">
        <v>40.098784000000002</v>
      </c>
      <c r="X64">
        <v>74.319131999999996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8.7544660000000007</v>
      </c>
      <c r="AG64">
        <v>43.543317999999999</v>
      </c>
      <c r="AH64">
        <v>0</v>
      </c>
      <c r="AI64">
        <v>0</v>
      </c>
      <c r="AJ64">
        <v>0</v>
      </c>
      <c r="AK64">
        <v>52.247712</v>
      </c>
      <c r="AL64">
        <v>38.381208999999998</v>
      </c>
      <c r="AM64">
        <v>0</v>
      </c>
      <c r="AN64">
        <v>0.58141900000000002</v>
      </c>
      <c r="AO64">
        <v>0</v>
      </c>
      <c r="AP64">
        <v>0.49057200000000001</v>
      </c>
      <c r="AQ64">
        <v>46.822603999999998</v>
      </c>
      <c r="AR64">
        <v>6.341818</v>
      </c>
      <c r="AS64">
        <v>10.045577</v>
      </c>
      <c r="AT64">
        <v>10.768452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76.026136000000008</v>
      </c>
      <c r="BA64">
        <f t="shared" si="1"/>
        <v>2475.3624469999995</v>
      </c>
      <c r="BD64">
        <v>5.1100000000000003</v>
      </c>
      <c r="BE64">
        <v>1.84</v>
      </c>
      <c r="BF64">
        <v>2.15</v>
      </c>
      <c r="BG64">
        <v>1.71</v>
      </c>
      <c r="BH64">
        <v>6.03</v>
      </c>
      <c r="BI64">
        <v>1.27</v>
      </c>
      <c r="BJ64">
        <v>0.82</v>
      </c>
      <c r="BK64">
        <v>1.89</v>
      </c>
      <c r="BL64">
        <v>0</v>
      </c>
      <c r="BM64">
        <v>0.17</v>
      </c>
      <c r="BN64">
        <v>2.2400000000000002</v>
      </c>
      <c r="BO64">
        <v>3.61</v>
      </c>
      <c r="BP64">
        <v>0.25</v>
      </c>
      <c r="BQ64">
        <v>1.92</v>
      </c>
      <c r="BR64">
        <v>2.1</v>
      </c>
      <c r="BS64">
        <v>1.57</v>
      </c>
      <c r="BT64">
        <v>2.8428770000000001</v>
      </c>
      <c r="BU64">
        <v>1.2848599999999999</v>
      </c>
      <c r="BV64">
        <v>2.3553190000000002</v>
      </c>
      <c r="BW64">
        <v>1.4607049999999999</v>
      </c>
      <c r="BX64">
        <v>1.875907</v>
      </c>
      <c r="BY64">
        <v>2.5697209999999999</v>
      </c>
      <c r="BZ64">
        <v>1.271156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5.0880489999999998</v>
      </c>
      <c r="CK64">
        <v>1.790638</v>
      </c>
      <c r="CL64">
        <v>1.855261</v>
      </c>
      <c r="CM64">
        <v>3.362412</v>
      </c>
      <c r="CN64">
        <v>1.6960170000000001</v>
      </c>
      <c r="CO64">
        <v>4.1115539999999999</v>
      </c>
      <c r="CP64">
        <v>4.0770879999999998</v>
      </c>
      <c r="CQ64">
        <v>3.2892429999999999</v>
      </c>
      <c r="CR64">
        <v>0.82007099999999999</v>
      </c>
      <c r="CS64">
        <v>2.6747749999999999</v>
      </c>
      <c r="CT64">
        <v>0</v>
      </c>
      <c r="CU64">
        <v>0</v>
      </c>
      <c r="CV64">
        <v>0</v>
      </c>
      <c r="CW64">
        <v>0.92048300000000005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76.026136000000008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656.03556400000002</v>
      </c>
      <c r="L65">
        <v>600.10310700000002</v>
      </c>
      <c r="M65">
        <v>88.961607999999998</v>
      </c>
      <c r="N65">
        <v>114.08019400000001</v>
      </c>
      <c r="O65">
        <v>119.47385</v>
      </c>
      <c r="P65">
        <v>117.757136</v>
      </c>
      <c r="Q65">
        <v>20.644033</v>
      </c>
      <c r="R65">
        <v>39.953834000000001</v>
      </c>
      <c r="S65">
        <v>24.932994000000001</v>
      </c>
      <c r="T65">
        <v>0.34466400000000003</v>
      </c>
      <c r="U65">
        <v>267.28693199999998</v>
      </c>
      <c r="V65">
        <v>17.367332000000001</v>
      </c>
      <c r="W65">
        <v>40.098784000000002</v>
      </c>
      <c r="X65">
        <v>74.319131999999996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17.508931</v>
      </c>
      <c r="AG65">
        <v>43.543317999999999</v>
      </c>
      <c r="AH65">
        <v>0</v>
      </c>
      <c r="AI65">
        <v>0</v>
      </c>
      <c r="AJ65">
        <v>0</v>
      </c>
      <c r="AK65">
        <v>52.247712</v>
      </c>
      <c r="AL65">
        <v>38.381208999999998</v>
      </c>
      <c r="AM65">
        <v>0</v>
      </c>
      <c r="AN65">
        <v>0.58141900000000002</v>
      </c>
      <c r="AO65">
        <v>0</v>
      </c>
      <c r="AP65">
        <v>0.49057200000000001</v>
      </c>
      <c r="AQ65">
        <v>46.822603999999998</v>
      </c>
      <c r="AR65">
        <v>6.341818</v>
      </c>
      <c r="AS65">
        <v>10.045577</v>
      </c>
      <c r="AT65">
        <v>10.768452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75.416135999999995</v>
      </c>
      <c r="BA65">
        <f t="shared" si="1"/>
        <v>2483.5069119999994</v>
      </c>
      <c r="BD65">
        <v>5.1100000000000003</v>
      </c>
      <c r="BE65">
        <v>1.84</v>
      </c>
      <c r="BF65">
        <v>2.15</v>
      </c>
      <c r="BG65">
        <v>1.71</v>
      </c>
      <c r="BH65">
        <v>5.42</v>
      </c>
      <c r="BI65">
        <v>1.27</v>
      </c>
      <c r="BJ65">
        <v>0.82</v>
      </c>
      <c r="BK65">
        <v>1.89</v>
      </c>
      <c r="BL65">
        <v>0</v>
      </c>
      <c r="BM65">
        <v>0.17</v>
      </c>
      <c r="BN65">
        <v>2.2400000000000002</v>
      </c>
      <c r="BO65">
        <v>3.61</v>
      </c>
      <c r="BP65">
        <v>0.25</v>
      </c>
      <c r="BQ65">
        <v>1.92</v>
      </c>
      <c r="BR65">
        <v>2.1</v>
      </c>
      <c r="BS65">
        <v>1.57</v>
      </c>
      <c r="BT65">
        <v>2.8428770000000001</v>
      </c>
      <c r="BU65">
        <v>1.2848599999999999</v>
      </c>
      <c r="BV65">
        <v>2.3553190000000002</v>
      </c>
      <c r="BW65">
        <v>1.4607049999999999</v>
      </c>
      <c r="BX65">
        <v>1.875907</v>
      </c>
      <c r="BY65">
        <v>2.5697209999999999</v>
      </c>
      <c r="BZ65">
        <v>1.271156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5.0880489999999998</v>
      </c>
      <c r="CK65">
        <v>1.790638</v>
      </c>
      <c r="CL65">
        <v>1.855261</v>
      </c>
      <c r="CM65">
        <v>3.362412</v>
      </c>
      <c r="CN65">
        <v>1.6960170000000001</v>
      </c>
      <c r="CO65">
        <v>4.1115539999999999</v>
      </c>
      <c r="CP65">
        <v>4.0770879999999998</v>
      </c>
      <c r="CQ65">
        <v>3.2892429999999999</v>
      </c>
      <c r="CR65">
        <v>0.82007099999999999</v>
      </c>
      <c r="CS65">
        <v>2.6747749999999999</v>
      </c>
      <c r="CT65">
        <v>0</v>
      </c>
      <c r="CU65">
        <v>0</v>
      </c>
      <c r="CV65">
        <v>0</v>
      </c>
      <c r="CW65">
        <v>0.92048300000000005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75.416135999999995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656.03556400000002</v>
      </c>
      <c r="L66">
        <v>600.10310700000002</v>
      </c>
      <c r="M66">
        <v>88.961607999999998</v>
      </c>
      <c r="N66">
        <v>114.08019400000001</v>
      </c>
      <c r="O66">
        <v>119.47385</v>
      </c>
      <c r="P66">
        <v>117.757136</v>
      </c>
      <c r="Q66">
        <v>20.644033</v>
      </c>
      <c r="R66">
        <v>39.953834000000001</v>
      </c>
      <c r="S66">
        <v>24.932994000000001</v>
      </c>
      <c r="T66">
        <v>0.34466400000000003</v>
      </c>
      <c r="U66">
        <v>267.28693199999998</v>
      </c>
      <c r="V66">
        <v>17.367332000000001</v>
      </c>
      <c r="W66">
        <v>40.098784000000002</v>
      </c>
      <c r="X66">
        <v>77.883735000000001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17.508931</v>
      </c>
      <c r="AG66">
        <v>43.543317999999999</v>
      </c>
      <c r="AH66">
        <v>0</v>
      </c>
      <c r="AI66">
        <v>0</v>
      </c>
      <c r="AJ66">
        <v>0</v>
      </c>
      <c r="AK66">
        <v>52.247712</v>
      </c>
      <c r="AL66">
        <v>38.381208999999998</v>
      </c>
      <c r="AM66">
        <v>0</v>
      </c>
      <c r="AN66">
        <v>0.58141900000000002</v>
      </c>
      <c r="AO66">
        <v>0</v>
      </c>
      <c r="AP66">
        <v>0.49057200000000001</v>
      </c>
      <c r="AQ66">
        <v>46.822603999999998</v>
      </c>
      <c r="AR66">
        <v>6.341818</v>
      </c>
      <c r="AS66">
        <v>10.045577</v>
      </c>
      <c r="AT66">
        <v>10.768452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74.506135999999998</v>
      </c>
      <c r="BA66">
        <f t="shared" si="1"/>
        <v>2486.1615149999993</v>
      </c>
      <c r="BD66">
        <v>5.1100000000000003</v>
      </c>
      <c r="BE66">
        <v>1.84</v>
      </c>
      <c r="BF66">
        <v>2.15</v>
      </c>
      <c r="BG66">
        <v>1.71</v>
      </c>
      <c r="BH66">
        <v>4.51</v>
      </c>
      <c r="BI66">
        <v>1.27</v>
      </c>
      <c r="BJ66">
        <v>0.82</v>
      </c>
      <c r="BK66">
        <v>1.89</v>
      </c>
      <c r="BL66">
        <v>0</v>
      </c>
      <c r="BM66">
        <v>0.17</v>
      </c>
      <c r="BN66">
        <v>2.2400000000000002</v>
      </c>
      <c r="BO66">
        <v>3.61</v>
      </c>
      <c r="BP66">
        <v>0.25</v>
      </c>
      <c r="BQ66">
        <v>1.92</v>
      </c>
      <c r="BR66">
        <v>2.1</v>
      </c>
      <c r="BS66">
        <v>1.57</v>
      </c>
      <c r="BT66">
        <v>2.8428770000000001</v>
      </c>
      <c r="BU66">
        <v>1.2848599999999999</v>
      </c>
      <c r="BV66">
        <v>2.3553190000000002</v>
      </c>
      <c r="BW66">
        <v>1.4607049999999999</v>
      </c>
      <c r="BX66">
        <v>1.875907</v>
      </c>
      <c r="BY66">
        <v>2.5697209999999999</v>
      </c>
      <c r="BZ66">
        <v>1.271156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5.0880489999999998</v>
      </c>
      <c r="CK66">
        <v>1.790638</v>
      </c>
      <c r="CL66">
        <v>1.855261</v>
      </c>
      <c r="CM66">
        <v>3.362412</v>
      </c>
      <c r="CN66">
        <v>1.6960170000000001</v>
      </c>
      <c r="CO66">
        <v>4.1115539999999999</v>
      </c>
      <c r="CP66">
        <v>4.0770879999999998</v>
      </c>
      <c r="CQ66">
        <v>3.2892429999999999</v>
      </c>
      <c r="CR66">
        <v>0.82007099999999999</v>
      </c>
      <c r="CS66">
        <v>2.6747749999999999</v>
      </c>
      <c r="CT66">
        <v>0</v>
      </c>
      <c r="CU66">
        <v>0</v>
      </c>
      <c r="CV66">
        <v>0</v>
      </c>
      <c r="CW66">
        <v>0.92048300000000005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74.506135999999998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656.03556400000002</v>
      </c>
      <c r="L67">
        <v>600.10310700000002</v>
      </c>
      <c r="M67">
        <v>88.961607999999998</v>
      </c>
      <c r="N67">
        <v>114.08019400000001</v>
      </c>
      <c r="O67">
        <v>119.47385</v>
      </c>
      <c r="P67">
        <v>117.757136</v>
      </c>
      <c r="Q67">
        <v>20.644033</v>
      </c>
      <c r="R67">
        <v>39.953834000000001</v>
      </c>
      <c r="S67">
        <v>24.932994000000001</v>
      </c>
      <c r="T67">
        <v>0.402084</v>
      </c>
      <c r="U67">
        <v>267.28693199999998</v>
      </c>
      <c r="V67">
        <v>17.367332000000001</v>
      </c>
      <c r="W67">
        <v>40.098784000000002</v>
      </c>
      <c r="X67">
        <v>85.465586999999999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17.508931</v>
      </c>
      <c r="AG67">
        <v>43.543317999999999</v>
      </c>
      <c r="AH67">
        <v>0</v>
      </c>
      <c r="AI67">
        <v>0</v>
      </c>
      <c r="AJ67">
        <v>0</v>
      </c>
      <c r="AK67">
        <v>52.247712</v>
      </c>
      <c r="AL67">
        <v>12.237487</v>
      </c>
      <c r="AM67">
        <v>0</v>
      </c>
      <c r="AN67">
        <v>0.58141900000000002</v>
      </c>
      <c r="AO67">
        <v>0</v>
      </c>
      <c r="AP67">
        <v>1.1037859999999999</v>
      </c>
      <c r="AQ67">
        <v>46.822603999999998</v>
      </c>
      <c r="AR67">
        <v>6.341818</v>
      </c>
      <c r="AS67">
        <v>10.045577</v>
      </c>
      <c r="AT67">
        <v>10.768452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73.88023299999999</v>
      </c>
      <c r="BA67">
        <f t="shared" si="1"/>
        <v>2467.6443759999993</v>
      </c>
      <c r="BD67">
        <v>5.1100000000000003</v>
      </c>
      <c r="BE67">
        <v>1.84</v>
      </c>
      <c r="BF67">
        <v>2.15</v>
      </c>
      <c r="BG67">
        <v>1.71</v>
      </c>
      <c r="BH67">
        <v>4.0199999999999996</v>
      </c>
      <c r="BI67">
        <v>1.27</v>
      </c>
      <c r="BJ67">
        <v>0.82</v>
      </c>
      <c r="BK67">
        <v>1.89</v>
      </c>
      <c r="BL67">
        <v>0</v>
      </c>
      <c r="BM67">
        <v>0.17</v>
      </c>
      <c r="BN67">
        <v>2.2400000000000002</v>
      </c>
      <c r="BO67">
        <v>3.61</v>
      </c>
      <c r="BP67">
        <v>0.25</v>
      </c>
      <c r="BQ67">
        <v>1.92</v>
      </c>
      <c r="BR67">
        <v>2.1</v>
      </c>
      <c r="BS67">
        <v>1.57</v>
      </c>
      <c r="BT67">
        <v>2.8428770000000001</v>
      </c>
      <c r="BU67">
        <v>1.2848599999999999</v>
      </c>
      <c r="BV67">
        <v>2.3553190000000002</v>
      </c>
      <c r="BW67">
        <v>1.4607049999999999</v>
      </c>
      <c r="BX67">
        <v>1.875907</v>
      </c>
      <c r="BY67">
        <v>2.5697209999999999</v>
      </c>
      <c r="BZ67">
        <v>1.271156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5.0880489999999998</v>
      </c>
      <c r="CK67">
        <v>1.790638</v>
      </c>
      <c r="CL67">
        <v>1.855261</v>
      </c>
      <c r="CM67">
        <v>3.362412</v>
      </c>
      <c r="CN67">
        <v>1.6960170000000001</v>
      </c>
      <c r="CO67">
        <v>4.1115539999999999</v>
      </c>
      <c r="CP67">
        <v>3.9411849999999999</v>
      </c>
      <c r="CQ67">
        <v>3.2892429999999999</v>
      </c>
      <c r="CR67">
        <v>0.82007099999999999</v>
      </c>
      <c r="CS67">
        <v>2.6747749999999999</v>
      </c>
      <c r="CT67">
        <v>0</v>
      </c>
      <c r="CU67">
        <v>0</v>
      </c>
      <c r="CV67">
        <v>0</v>
      </c>
      <c r="CW67">
        <v>0.92048300000000005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73.88023299999999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656.03556400000002</v>
      </c>
      <c r="L68">
        <v>600.10310700000002</v>
      </c>
      <c r="M68">
        <v>88.961607999999998</v>
      </c>
      <c r="N68">
        <v>114.08019400000001</v>
      </c>
      <c r="O68">
        <v>119.47385</v>
      </c>
      <c r="P68">
        <v>117.757136</v>
      </c>
      <c r="Q68">
        <v>20.644033</v>
      </c>
      <c r="R68">
        <v>39.953834000000001</v>
      </c>
      <c r="S68">
        <v>24.932994000000001</v>
      </c>
      <c r="T68">
        <v>0.40210800000000002</v>
      </c>
      <c r="U68">
        <v>267.28693199999998</v>
      </c>
      <c r="V68">
        <v>17.367332000000001</v>
      </c>
      <c r="W68">
        <v>40.098784000000002</v>
      </c>
      <c r="X68">
        <v>92.897182000000001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8.6378540000000008</v>
      </c>
      <c r="AE68">
        <v>0</v>
      </c>
      <c r="AF68">
        <v>17.508931</v>
      </c>
      <c r="AG68">
        <v>43.543317999999999</v>
      </c>
      <c r="AH68">
        <v>0</v>
      </c>
      <c r="AI68">
        <v>0</v>
      </c>
      <c r="AJ68">
        <v>0</v>
      </c>
      <c r="AK68">
        <v>52.247712</v>
      </c>
      <c r="AL68">
        <v>2.4474969999999998</v>
      </c>
      <c r="AM68">
        <v>0</v>
      </c>
      <c r="AN68">
        <v>0.58141900000000002</v>
      </c>
      <c r="AO68">
        <v>0</v>
      </c>
      <c r="AP68">
        <v>1.1037859999999999</v>
      </c>
      <c r="AQ68">
        <v>62.430138999999997</v>
      </c>
      <c r="AR68">
        <v>6.341818</v>
      </c>
      <c r="AS68">
        <v>10.045577</v>
      </c>
      <c r="AT68">
        <v>10.768452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73.88023299999999</v>
      </c>
      <c r="BA68">
        <f t="shared" ref="BA68:BA99" si="4">SUM(B68:AZ68)</f>
        <v>2489.5313939999996</v>
      </c>
      <c r="BD68">
        <v>5.1100000000000003</v>
      </c>
      <c r="BE68">
        <v>1.84</v>
      </c>
      <c r="BF68">
        <v>2.15</v>
      </c>
      <c r="BG68">
        <v>1.71</v>
      </c>
      <c r="BH68">
        <v>4.0199999999999996</v>
      </c>
      <c r="BI68">
        <v>1.27</v>
      </c>
      <c r="BJ68">
        <v>0.82</v>
      </c>
      <c r="BK68">
        <v>1.89</v>
      </c>
      <c r="BL68">
        <v>0</v>
      </c>
      <c r="BM68">
        <v>0.17</v>
      </c>
      <c r="BN68">
        <v>2.2400000000000002</v>
      </c>
      <c r="BO68">
        <v>3.61</v>
      </c>
      <c r="BP68">
        <v>0.25</v>
      </c>
      <c r="BQ68">
        <v>1.92</v>
      </c>
      <c r="BR68">
        <v>2.1</v>
      </c>
      <c r="BS68">
        <v>1.57</v>
      </c>
      <c r="BT68">
        <v>2.8428770000000001</v>
      </c>
      <c r="BU68">
        <v>1.2848599999999999</v>
      </c>
      <c r="BV68">
        <v>2.3553190000000002</v>
      </c>
      <c r="BW68">
        <v>1.4607049999999999</v>
      </c>
      <c r="BX68">
        <v>1.875907</v>
      </c>
      <c r="BY68">
        <v>2.5697209999999999</v>
      </c>
      <c r="BZ68">
        <v>1.271156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5.0880489999999998</v>
      </c>
      <c r="CK68">
        <v>1.790638</v>
      </c>
      <c r="CL68">
        <v>1.855261</v>
      </c>
      <c r="CM68">
        <v>3.362412</v>
      </c>
      <c r="CN68">
        <v>1.6960170000000001</v>
      </c>
      <c r="CO68">
        <v>4.1115539999999999</v>
      </c>
      <c r="CP68">
        <v>3.9411849999999999</v>
      </c>
      <c r="CQ68">
        <v>3.2892429999999999</v>
      </c>
      <c r="CR68">
        <v>0.82007099999999999</v>
      </c>
      <c r="CS68">
        <v>2.6747749999999999</v>
      </c>
      <c r="CT68">
        <v>0</v>
      </c>
      <c r="CU68">
        <v>0</v>
      </c>
      <c r="CV68">
        <v>0</v>
      </c>
      <c r="CW68">
        <v>0.92048300000000005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73.88023299999999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656.03556400000002</v>
      </c>
      <c r="L69">
        <v>600.10310700000002</v>
      </c>
      <c r="M69">
        <v>88.961607999999998</v>
      </c>
      <c r="N69">
        <v>114.08019400000001</v>
      </c>
      <c r="O69">
        <v>119.47385</v>
      </c>
      <c r="P69">
        <v>117.757136</v>
      </c>
      <c r="Q69">
        <v>20.644033</v>
      </c>
      <c r="R69">
        <v>39.953834000000001</v>
      </c>
      <c r="S69">
        <v>24.932994000000001</v>
      </c>
      <c r="T69">
        <v>0.40210800000000002</v>
      </c>
      <c r="U69">
        <v>267.28693199999998</v>
      </c>
      <c r="V69">
        <v>17.367332000000001</v>
      </c>
      <c r="W69">
        <v>40.383037999999999</v>
      </c>
      <c r="X69">
        <v>94.150716000000003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8.6378540000000008</v>
      </c>
      <c r="AE69">
        <v>0</v>
      </c>
      <c r="AF69">
        <v>17.508931</v>
      </c>
      <c r="AG69">
        <v>43.543317999999999</v>
      </c>
      <c r="AH69">
        <v>19.4559</v>
      </c>
      <c r="AI69">
        <v>0</v>
      </c>
      <c r="AJ69">
        <v>0</v>
      </c>
      <c r="AK69">
        <v>52.247712</v>
      </c>
      <c r="AL69">
        <v>2.4474969999999998</v>
      </c>
      <c r="AM69">
        <v>0</v>
      </c>
      <c r="AN69">
        <v>0.58141900000000002</v>
      </c>
      <c r="AO69">
        <v>0</v>
      </c>
      <c r="AP69">
        <v>5.1510030000000002</v>
      </c>
      <c r="AQ69">
        <v>62.430138999999997</v>
      </c>
      <c r="AR69">
        <v>6.341818</v>
      </c>
      <c r="AS69">
        <v>10.045577</v>
      </c>
      <c r="AT69">
        <v>10.768452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74.385548999999997</v>
      </c>
      <c r="BA69">
        <f t="shared" si="4"/>
        <v>2515.0776149999997</v>
      </c>
      <c r="BD69">
        <v>5.1100000000000003</v>
      </c>
      <c r="BE69">
        <v>1.84</v>
      </c>
      <c r="BF69">
        <v>2.15</v>
      </c>
      <c r="BG69">
        <v>1.71</v>
      </c>
      <c r="BH69">
        <v>4.0199999999999996</v>
      </c>
      <c r="BI69">
        <v>1.27</v>
      </c>
      <c r="BJ69">
        <v>0.82</v>
      </c>
      <c r="BK69">
        <v>1.89</v>
      </c>
      <c r="BL69">
        <v>0</v>
      </c>
      <c r="BM69">
        <v>0.17</v>
      </c>
      <c r="BN69">
        <v>2.2400000000000002</v>
      </c>
      <c r="BO69">
        <v>3.61</v>
      </c>
      <c r="BP69">
        <v>0.25</v>
      </c>
      <c r="BQ69">
        <v>1.92</v>
      </c>
      <c r="BR69">
        <v>2.1</v>
      </c>
      <c r="BS69">
        <v>1.57</v>
      </c>
      <c r="BT69">
        <v>2.8428770000000001</v>
      </c>
      <c r="BU69">
        <v>1.2848599999999999</v>
      </c>
      <c r="BV69">
        <v>2.3553190000000002</v>
      </c>
      <c r="BW69">
        <v>1.4607049999999999</v>
      </c>
      <c r="BX69">
        <v>1.875907</v>
      </c>
      <c r="BY69">
        <v>2.5697209999999999</v>
      </c>
      <c r="BZ69">
        <v>1.271156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5.0880489999999998</v>
      </c>
      <c r="CK69">
        <v>1.790638</v>
      </c>
      <c r="CL69">
        <v>1.855261</v>
      </c>
      <c r="CM69">
        <v>3.362412</v>
      </c>
      <c r="CN69">
        <v>1.6960170000000001</v>
      </c>
      <c r="CO69">
        <v>4.1115539999999999</v>
      </c>
      <c r="CP69">
        <v>3.9411849999999999</v>
      </c>
      <c r="CQ69">
        <v>3.2892429999999999</v>
      </c>
      <c r="CR69">
        <v>0.82007099999999999</v>
      </c>
      <c r="CS69">
        <v>2.6747749999999999</v>
      </c>
      <c r="CT69">
        <v>0</v>
      </c>
      <c r="CU69">
        <v>0.39808700000000002</v>
      </c>
      <c r="CV69">
        <v>0.107229</v>
      </c>
      <c r="CW69">
        <v>0.92048300000000005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74.385548999999997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656.03556400000002</v>
      </c>
      <c r="L70">
        <v>600.10310700000002</v>
      </c>
      <c r="M70">
        <v>88.961607999999998</v>
      </c>
      <c r="N70">
        <v>114.08019400000001</v>
      </c>
      <c r="O70">
        <v>119.47385</v>
      </c>
      <c r="P70">
        <v>117.757136</v>
      </c>
      <c r="Q70">
        <v>20.644033</v>
      </c>
      <c r="R70">
        <v>39.953834000000001</v>
      </c>
      <c r="S70">
        <v>24.932994000000001</v>
      </c>
      <c r="T70">
        <v>0.40210800000000002</v>
      </c>
      <c r="U70">
        <v>267.28693199999998</v>
      </c>
      <c r="V70">
        <v>17.367332000000001</v>
      </c>
      <c r="W70">
        <v>40.389355000000002</v>
      </c>
      <c r="X70">
        <v>94.150716000000003</v>
      </c>
      <c r="Y70">
        <v>0</v>
      </c>
      <c r="Z70">
        <v>0</v>
      </c>
      <c r="AA70">
        <v>0</v>
      </c>
      <c r="AB70">
        <v>2.6577419999999998</v>
      </c>
      <c r="AC70">
        <v>9.6002709999999993</v>
      </c>
      <c r="AD70">
        <v>9.0304839999999995</v>
      </c>
      <c r="AE70">
        <v>16.286522999999999</v>
      </c>
      <c r="AF70">
        <v>17.508931</v>
      </c>
      <c r="AG70">
        <v>43.543317999999999</v>
      </c>
      <c r="AH70">
        <v>42.092091000000003</v>
      </c>
      <c r="AI70">
        <v>0</v>
      </c>
      <c r="AJ70">
        <v>0</v>
      </c>
      <c r="AK70">
        <v>52.247712</v>
      </c>
      <c r="AL70">
        <v>2.4474969999999998</v>
      </c>
      <c r="AM70">
        <v>0</v>
      </c>
      <c r="AN70">
        <v>0.58141900000000002</v>
      </c>
      <c r="AO70">
        <v>0</v>
      </c>
      <c r="AP70">
        <v>5.1510030000000002</v>
      </c>
      <c r="AQ70">
        <v>62.430138999999997</v>
      </c>
      <c r="AR70">
        <v>6.341818</v>
      </c>
      <c r="AS70">
        <v>10.045577</v>
      </c>
      <c r="AT70">
        <v>10.768452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75.080238999999992</v>
      </c>
      <c r="BA70">
        <f t="shared" si="4"/>
        <v>2567.3519789999991</v>
      </c>
      <c r="BD70">
        <v>5.1100000000000003</v>
      </c>
      <c r="BE70">
        <v>1.84</v>
      </c>
      <c r="BF70">
        <v>2.15</v>
      </c>
      <c r="BG70">
        <v>1.71</v>
      </c>
      <c r="BH70">
        <v>4.0199999999999996</v>
      </c>
      <c r="BI70">
        <v>1.27</v>
      </c>
      <c r="BJ70">
        <v>0.82</v>
      </c>
      <c r="BK70">
        <v>1.89</v>
      </c>
      <c r="BL70">
        <v>0</v>
      </c>
      <c r="BM70">
        <v>0.17</v>
      </c>
      <c r="BN70">
        <v>2.2400000000000002</v>
      </c>
      <c r="BO70">
        <v>3.61</v>
      </c>
      <c r="BP70">
        <v>0.25</v>
      </c>
      <c r="BQ70">
        <v>1.92</v>
      </c>
      <c r="BR70">
        <v>2.1</v>
      </c>
      <c r="BS70">
        <v>1.57</v>
      </c>
      <c r="BT70">
        <v>2.8428770000000001</v>
      </c>
      <c r="BU70">
        <v>1.2848599999999999</v>
      </c>
      <c r="BV70">
        <v>2.3553190000000002</v>
      </c>
      <c r="BW70">
        <v>1.4607049999999999</v>
      </c>
      <c r="BX70">
        <v>1.875907</v>
      </c>
      <c r="BY70">
        <v>2.5697209999999999</v>
      </c>
      <c r="BZ70">
        <v>1.271156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5.0880489999999998</v>
      </c>
      <c r="CK70">
        <v>1.790638</v>
      </c>
      <c r="CL70">
        <v>1.855261</v>
      </c>
      <c r="CM70">
        <v>3.362412</v>
      </c>
      <c r="CN70">
        <v>1.6960170000000001</v>
      </c>
      <c r="CO70">
        <v>4.1115539999999999</v>
      </c>
      <c r="CP70">
        <v>3.9411849999999999</v>
      </c>
      <c r="CQ70">
        <v>3.2892429999999999</v>
      </c>
      <c r="CR70">
        <v>0.82007099999999999</v>
      </c>
      <c r="CS70">
        <v>2.6747749999999999</v>
      </c>
      <c r="CT70">
        <v>6.6060999999999995E-2</v>
      </c>
      <c r="CU70">
        <v>0.79617400000000005</v>
      </c>
      <c r="CV70">
        <v>0.33777099999999999</v>
      </c>
      <c r="CW70">
        <v>0.92048300000000005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75.080238999999992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656.03556400000002</v>
      </c>
      <c r="L71">
        <v>600.10310700000002</v>
      </c>
      <c r="M71">
        <v>88.961607999999998</v>
      </c>
      <c r="N71">
        <v>114.08019400000001</v>
      </c>
      <c r="O71">
        <v>119.47385</v>
      </c>
      <c r="P71">
        <v>117.757136</v>
      </c>
      <c r="Q71">
        <v>20.644033</v>
      </c>
      <c r="R71">
        <v>39.953834000000001</v>
      </c>
      <c r="S71">
        <v>24.932994000000001</v>
      </c>
      <c r="T71">
        <v>0.40210800000000002</v>
      </c>
      <c r="U71">
        <v>267.28693199999998</v>
      </c>
      <c r="V71">
        <v>17.367332000000001</v>
      </c>
      <c r="W71">
        <v>40.389355000000002</v>
      </c>
      <c r="X71">
        <v>94.150716000000003</v>
      </c>
      <c r="Y71">
        <v>0</v>
      </c>
      <c r="Z71">
        <v>0</v>
      </c>
      <c r="AA71">
        <v>3.6304609999999999</v>
      </c>
      <c r="AB71">
        <v>13.022938</v>
      </c>
      <c r="AC71">
        <v>9.6002709999999993</v>
      </c>
      <c r="AD71">
        <v>18.060967999999999</v>
      </c>
      <c r="AE71">
        <v>32.573045999999998</v>
      </c>
      <c r="AF71">
        <v>26.263397000000001</v>
      </c>
      <c r="AG71">
        <v>43.543317999999999</v>
      </c>
      <c r="AH71">
        <v>65.476585999999998</v>
      </c>
      <c r="AI71">
        <v>0</v>
      </c>
      <c r="AJ71">
        <v>0</v>
      </c>
      <c r="AK71">
        <v>52.247712</v>
      </c>
      <c r="AL71">
        <v>2.4474969999999998</v>
      </c>
      <c r="AM71">
        <v>2.6405090000000002</v>
      </c>
      <c r="AN71">
        <v>0.58141900000000002</v>
      </c>
      <c r="AO71">
        <v>0</v>
      </c>
      <c r="AP71">
        <v>5.1510030000000002</v>
      </c>
      <c r="AQ71">
        <v>62.430138999999997</v>
      </c>
      <c r="AR71">
        <v>7.9272720000000003</v>
      </c>
      <c r="AS71">
        <v>10.045577</v>
      </c>
      <c r="AT71">
        <v>10.768452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75.680458999999971</v>
      </c>
      <c r="BA71">
        <f t="shared" si="4"/>
        <v>2643.6297869999999</v>
      </c>
      <c r="BD71">
        <v>5.1100000000000003</v>
      </c>
      <c r="BE71">
        <v>1.84</v>
      </c>
      <c r="BF71">
        <v>2.15</v>
      </c>
      <c r="BG71">
        <v>1.71</v>
      </c>
      <c r="BH71">
        <v>4.0199999999999996</v>
      </c>
      <c r="BI71">
        <v>1.27</v>
      </c>
      <c r="BJ71">
        <v>0.82</v>
      </c>
      <c r="BK71">
        <v>1.89</v>
      </c>
      <c r="BL71">
        <v>0</v>
      </c>
      <c r="BM71">
        <v>0.17</v>
      </c>
      <c r="BN71">
        <v>2.2400000000000002</v>
      </c>
      <c r="BO71">
        <v>3.61</v>
      </c>
      <c r="BP71">
        <v>0.25</v>
      </c>
      <c r="BQ71">
        <v>1.92</v>
      </c>
      <c r="BR71">
        <v>2.1</v>
      </c>
      <c r="BS71">
        <v>1.57</v>
      </c>
      <c r="BT71">
        <v>2.8428770000000001</v>
      </c>
      <c r="BU71">
        <v>1.2848599999999999</v>
      </c>
      <c r="BV71">
        <v>2.3553190000000002</v>
      </c>
      <c r="BW71">
        <v>1.4607049999999999</v>
      </c>
      <c r="BX71">
        <v>1.875907</v>
      </c>
      <c r="BY71">
        <v>2.5697209999999999</v>
      </c>
      <c r="BZ71">
        <v>1.271156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5.0880489999999998</v>
      </c>
      <c r="CK71">
        <v>1.790638</v>
      </c>
      <c r="CL71">
        <v>1.855261</v>
      </c>
      <c r="CM71">
        <v>3.362412</v>
      </c>
      <c r="CN71">
        <v>1.6960170000000001</v>
      </c>
      <c r="CO71">
        <v>4.1115539999999999</v>
      </c>
      <c r="CP71">
        <v>3.9411849999999999</v>
      </c>
      <c r="CQ71">
        <v>3.2892429999999999</v>
      </c>
      <c r="CR71">
        <v>0.82007099999999999</v>
      </c>
      <c r="CS71">
        <v>2.6747749999999999</v>
      </c>
      <c r="CT71">
        <v>0.47863099999999997</v>
      </c>
      <c r="CU71">
        <v>0.79617400000000005</v>
      </c>
      <c r="CV71">
        <v>0.52542100000000003</v>
      </c>
      <c r="CW71">
        <v>0.92048300000000005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75.680458999999971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656.03556400000002</v>
      </c>
      <c r="L72">
        <v>600.10310700000002</v>
      </c>
      <c r="M72">
        <v>88.961607999999998</v>
      </c>
      <c r="N72">
        <v>114.08019400000001</v>
      </c>
      <c r="O72">
        <v>119.47385</v>
      </c>
      <c r="P72">
        <v>117.757136</v>
      </c>
      <c r="Q72">
        <v>20.644033</v>
      </c>
      <c r="R72">
        <v>39.953834000000001</v>
      </c>
      <c r="S72">
        <v>24.932994000000001</v>
      </c>
      <c r="T72">
        <v>0.40210800000000002</v>
      </c>
      <c r="U72">
        <v>267.28693199999998</v>
      </c>
      <c r="V72">
        <v>17.367332000000001</v>
      </c>
      <c r="W72">
        <v>40.389355000000002</v>
      </c>
      <c r="X72">
        <v>94.150716000000003</v>
      </c>
      <c r="Y72">
        <v>0</v>
      </c>
      <c r="Z72">
        <v>2.1062799999999999</v>
      </c>
      <c r="AA72">
        <v>17.017785</v>
      </c>
      <c r="AB72">
        <v>26.178763</v>
      </c>
      <c r="AC72">
        <v>19.21949</v>
      </c>
      <c r="AD72">
        <v>27.091452</v>
      </c>
      <c r="AE72">
        <v>32.573045999999998</v>
      </c>
      <c r="AF72">
        <v>26.263397000000001</v>
      </c>
      <c r="AG72">
        <v>43.543317999999999</v>
      </c>
      <c r="AH72">
        <v>89.796460999999994</v>
      </c>
      <c r="AI72">
        <v>3.7884319999999998</v>
      </c>
      <c r="AJ72">
        <v>0</v>
      </c>
      <c r="AK72">
        <v>52.247712</v>
      </c>
      <c r="AL72">
        <v>2.4474969999999998</v>
      </c>
      <c r="AM72">
        <v>4.8849419999999997</v>
      </c>
      <c r="AN72">
        <v>0.58141900000000002</v>
      </c>
      <c r="AO72">
        <v>0</v>
      </c>
      <c r="AP72">
        <v>5.1510030000000002</v>
      </c>
      <c r="AQ72">
        <v>62.430138999999997</v>
      </c>
      <c r="AR72">
        <v>7.9272720000000003</v>
      </c>
      <c r="AS72">
        <v>10.045577</v>
      </c>
      <c r="AT72">
        <v>10.768452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76.175051999999994</v>
      </c>
      <c r="BA72">
        <f t="shared" si="4"/>
        <v>2721.7762519999997</v>
      </c>
      <c r="BD72">
        <v>5.1100000000000003</v>
      </c>
      <c r="BE72">
        <v>1.84</v>
      </c>
      <c r="BF72">
        <v>2.15</v>
      </c>
      <c r="BG72">
        <v>1.71</v>
      </c>
      <c r="BH72">
        <v>4.0199999999999996</v>
      </c>
      <c r="BI72">
        <v>1.27</v>
      </c>
      <c r="BJ72">
        <v>0.82</v>
      </c>
      <c r="BK72">
        <v>1.89</v>
      </c>
      <c r="BL72">
        <v>0</v>
      </c>
      <c r="BM72">
        <v>0.17</v>
      </c>
      <c r="BN72">
        <v>2.2400000000000002</v>
      </c>
      <c r="BO72">
        <v>3.61</v>
      </c>
      <c r="BP72">
        <v>0.25</v>
      </c>
      <c r="BQ72">
        <v>1.92</v>
      </c>
      <c r="BR72">
        <v>2.1</v>
      </c>
      <c r="BS72">
        <v>1.57</v>
      </c>
      <c r="BT72">
        <v>2.8428770000000001</v>
      </c>
      <c r="BU72">
        <v>1.2848599999999999</v>
      </c>
      <c r="BV72">
        <v>2.3553190000000002</v>
      </c>
      <c r="BW72">
        <v>1.4607049999999999</v>
      </c>
      <c r="BX72">
        <v>1.875907</v>
      </c>
      <c r="BY72">
        <v>2.5697209999999999</v>
      </c>
      <c r="BZ72">
        <v>1.271156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5.0880489999999998</v>
      </c>
      <c r="CK72">
        <v>1.790638</v>
      </c>
      <c r="CL72">
        <v>1.855261</v>
      </c>
      <c r="CM72">
        <v>3.362412</v>
      </c>
      <c r="CN72">
        <v>1.6960170000000001</v>
      </c>
      <c r="CO72">
        <v>4.1115539999999999</v>
      </c>
      <c r="CP72">
        <v>3.9411849999999999</v>
      </c>
      <c r="CQ72">
        <v>3.2892429999999999</v>
      </c>
      <c r="CR72">
        <v>0.82007099999999999</v>
      </c>
      <c r="CS72">
        <v>2.6747749999999999</v>
      </c>
      <c r="CT72">
        <v>0.47863099999999997</v>
      </c>
      <c r="CU72">
        <v>1.097755</v>
      </c>
      <c r="CV72">
        <v>0.71843299999999999</v>
      </c>
      <c r="CW72">
        <v>0.92048300000000005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76.175051999999994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656.03556400000002</v>
      </c>
      <c r="L73">
        <v>600.10310700000002</v>
      </c>
      <c r="M73">
        <v>88.961607999999998</v>
      </c>
      <c r="N73">
        <v>114.08019400000001</v>
      </c>
      <c r="O73">
        <v>119.47385</v>
      </c>
      <c r="P73">
        <v>117.757136</v>
      </c>
      <c r="Q73">
        <v>20.644033</v>
      </c>
      <c r="R73">
        <v>39.953834000000001</v>
      </c>
      <c r="S73">
        <v>24.932994000000001</v>
      </c>
      <c r="T73">
        <v>0.40210800000000002</v>
      </c>
      <c r="U73">
        <v>267.28693199999998</v>
      </c>
      <c r="V73">
        <v>17.367332000000001</v>
      </c>
      <c r="W73">
        <v>41.684289999999997</v>
      </c>
      <c r="X73">
        <v>94.150716000000003</v>
      </c>
      <c r="Y73">
        <v>0</v>
      </c>
      <c r="Z73">
        <v>12.549215999999999</v>
      </c>
      <c r="AA73">
        <v>26.901714999999999</v>
      </c>
      <c r="AB73">
        <v>26.258495</v>
      </c>
      <c r="AC73">
        <v>19.200541999999999</v>
      </c>
      <c r="AD73">
        <v>27.091452</v>
      </c>
      <c r="AE73">
        <v>48.986806999999999</v>
      </c>
      <c r="AF73">
        <v>29.473368000000001</v>
      </c>
      <c r="AG73">
        <v>43.543317999999999</v>
      </c>
      <c r="AH73">
        <v>126.276273</v>
      </c>
      <c r="AI73">
        <v>16.416537999999999</v>
      </c>
      <c r="AJ73">
        <v>0</v>
      </c>
      <c r="AK73">
        <v>52.247712</v>
      </c>
      <c r="AL73">
        <v>2.4474969999999998</v>
      </c>
      <c r="AM73">
        <v>9.2417820000000006</v>
      </c>
      <c r="AN73">
        <v>0.58141900000000002</v>
      </c>
      <c r="AO73">
        <v>0</v>
      </c>
      <c r="AP73">
        <v>1.1037859999999999</v>
      </c>
      <c r="AQ73">
        <v>62.430138999999997</v>
      </c>
      <c r="AR73">
        <v>26.424240000000001</v>
      </c>
      <c r="AS73">
        <v>7.7273670000000001</v>
      </c>
      <c r="AT73">
        <v>10.768452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76.684374999999989</v>
      </c>
      <c r="BA73">
        <f t="shared" si="4"/>
        <v>2829.1881909999997</v>
      </c>
      <c r="BD73">
        <v>5.1100000000000003</v>
      </c>
      <c r="BE73">
        <v>1.84</v>
      </c>
      <c r="BF73">
        <v>2.15</v>
      </c>
      <c r="BG73">
        <v>1.71</v>
      </c>
      <c r="BH73">
        <v>4.0199999999999996</v>
      </c>
      <c r="BI73">
        <v>1.27</v>
      </c>
      <c r="BJ73">
        <v>0.82</v>
      </c>
      <c r="BK73">
        <v>1.89</v>
      </c>
      <c r="BL73">
        <v>0</v>
      </c>
      <c r="BM73">
        <v>0.16</v>
      </c>
      <c r="BN73">
        <v>2.2400000000000002</v>
      </c>
      <c r="BO73">
        <v>3.61</v>
      </c>
      <c r="BP73">
        <v>0.25</v>
      </c>
      <c r="BQ73">
        <v>1.92</v>
      </c>
      <c r="BR73">
        <v>2.1</v>
      </c>
      <c r="BS73">
        <v>1.57</v>
      </c>
      <c r="BT73">
        <v>2.8428770000000001</v>
      </c>
      <c r="BU73">
        <v>1.2848599999999999</v>
      </c>
      <c r="BV73">
        <v>2.3553190000000002</v>
      </c>
      <c r="BW73">
        <v>1.591324</v>
      </c>
      <c r="BX73">
        <v>1.875907</v>
      </c>
      <c r="BY73">
        <v>2.5697209999999999</v>
      </c>
      <c r="BZ73">
        <v>1.271156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5.0880489999999998</v>
      </c>
      <c r="CK73">
        <v>1.790638</v>
      </c>
      <c r="CL73">
        <v>1.855261</v>
      </c>
      <c r="CM73">
        <v>3.362412</v>
      </c>
      <c r="CN73">
        <v>1.6960170000000001</v>
      </c>
      <c r="CO73">
        <v>4.1115539999999999</v>
      </c>
      <c r="CP73">
        <v>3.9411849999999999</v>
      </c>
      <c r="CQ73">
        <v>3.2892429999999999</v>
      </c>
      <c r="CR73">
        <v>0.82007099999999999</v>
      </c>
      <c r="CS73">
        <v>2.6747749999999999</v>
      </c>
      <c r="CT73">
        <v>0.47863099999999997</v>
      </c>
      <c r="CU73">
        <v>1.194261</v>
      </c>
      <c r="CV73">
        <v>1.0106310000000001</v>
      </c>
      <c r="CW73">
        <v>0.92048300000000005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76.684374999999989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656.03556400000002</v>
      </c>
      <c r="L74">
        <v>600.10310700000002</v>
      </c>
      <c r="M74">
        <v>88.961607999999998</v>
      </c>
      <c r="N74">
        <v>114.08019400000001</v>
      </c>
      <c r="O74">
        <v>119.47385</v>
      </c>
      <c r="P74">
        <v>117.757136</v>
      </c>
      <c r="Q74">
        <v>20.644033</v>
      </c>
      <c r="R74">
        <v>39.953834000000001</v>
      </c>
      <c r="S74">
        <v>24.932994000000001</v>
      </c>
      <c r="T74">
        <v>0.40210800000000002</v>
      </c>
      <c r="U74">
        <v>267.28693199999998</v>
      </c>
      <c r="V74">
        <v>17.367332000000001</v>
      </c>
      <c r="W74">
        <v>41.842210000000001</v>
      </c>
      <c r="X74">
        <v>94.150716000000003</v>
      </c>
      <c r="Y74">
        <v>0</v>
      </c>
      <c r="Z74">
        <v>12.549215999999999</v>
      </c>
      <c r="AA74">
        <v>26.901714999999999</v>
      </c>
      <c r="AB74">
        <v>26.258495</v>
      </c>
      <c r="AC74">
        <v>28.800813000000002</v>
      </c>
      <c r="AD74">
        <v>27.091452</v>
      </c>
      <c r="AE74">
        <v>49.027523000000002</v>
      </c>
      <c r="AF74">
        <v>29.473368000000001</v>
      </c>
      <c r="AG74">
        <v>43.543317999999999</v>
      </c>
      <c r="AH74">
        <v>138.62328600000001</v>
      </c>
      <c r="AI74">
        <v>16.416537999999999</v>
      </c>
      <c r="AJ74">
        <v>0</v>
      </c>
      <c r="AK74">
        <v>52.247712</v>
      </c>
      <c r="AL74">
        <v>2.4474969999999998</v>
      </c>
      <c r="AM74">
        <v>15.684625</v>
      </c>
      <c r="AN74">
        <v>0.58141900000000002</v>
      </c>
      <c r="AO74">
        <v>0</v>
      </c>
      <c r="AP74">
        <v>1.1037859999999999</v>
      </c>
      <c r="AQ74">
        <v>62.430138999999997</v>
      </c>
      <c r="AR74">
        <v>26.424240000000001</v>
      </c>
      <c r="AS74">
        <v>7.7273670000000001</v>
      </c>
      <c r="AT74">
        <v>10.768452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76.964356999999993</v>
      </c>
      <c r="BA74">
        <f t="shared" si="4"/>
        <v>2858.0569359999995</v>
      </c>
      <c r="BD74">
        <v>5.1100000000000003</v>
      </c>
      <c r="BE74">
        <v>1.84</v>
      </c>
      <c r="BF74">
        <v>2.15</v>
      </c>
      <c r="BG74">
        <v>1.71</v>
      </c>
      <c r="BH74">
        <v>4.0199999999999996</v>
      </c>
      <c r="BI74">
        <v>1.27</v>
      </c>
      <c r="BJ74">
        <v>0.82</v>
      </c>
      <c r="BK74">
        <v>1.89</v>
      </c>
      <c r="BL74">
        <v>0</v>
      </c>
      <c r="BM74">
        <v>0.16</v>
      </c>
      <c r="BN74">
        <v>2.2400000000000002</v>
      </c>
      <c r="BO74">
        <v>3.61</v>
      </c>
      <c r="BP74">
        <v>0.25</v>
      </c>
      <c r="BQ74">
        <v>1.92</v>
      </c>
      <c r="BR74">
        <v>2.1</v>
      </c>
      <c r="BS74">
        <v>1.57</v>
      </c>
      <c r="BT74">
        <v>2.8428770000000001</v>
      </c>
      <c r="BU74">
        <v>1.2848599999999999</v>
      </c>
      <c r="BV74">
        <v>2.3553190000000002</v>
      </c>
      <c r="BW74">
        <v>1.788203</v>
      </c>
      <c r="BX74">
        <v>1.875907</v>
      </c>
      <c r="BY74">
        <v>2.5697209999999999</v>
      </c>
      <c r="BZ74">
        <v>1.271156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5.0880489999999998</v>
      </c>
      <c r="CK74">
        <v>1.790638</v>
      </c>
      <c r="CL74">
        <v>1.855261</v>
      </c>
      <c r="CM74">
        <v>3.362412</v>
      </c>
      <c r="CN74">
        <v>1.6960170000000001</v>
      </c>
      <c r="CO74">
        <v>4.1115539999999999</v>
      </c>
      <c r="CP74">
        <v>3.9411849999999999</v>
      </c>
      <c r="CQ74">
        <v>3.2892429999999999</v>
      </c>
      <c r="CR74">
        <v>0.82007099999999999</v>
      </c>
      <c r="CS74">
        <v>2.6747749999999999</v>
      </c>
      <c r="CT74">
        <v>0.47863099999999997</v>
      </c>
      <c r="CU74">
        <v>1.194261</v>
      </c>
      <c r="CV74">
        <v>1.093734</v>
      </c>
      <c r="CW74">
        <v>0.92048300000000005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76.964356999999993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656.03556400000002</v>
      </c>
      <c r="L75">
        <v>600.10310700000002</v>
      </c>
      <c r="M75">
        <v>88.961607999999998</v>
      </c>
      <c r="N75">
        <v>114.08019400000001</v>
      </c>
      <c r="O75">
        <v>119.47385</v>
      </c>
      <c r="P75">
        <v>117.757136</v>
      </c>
      <c r="Q75">
        <v>20.644033</v>
      </c>
      <c r="R75">
        <v>39.953834000000001</v>
      </c>
      <c r="S75">
        <v>24.932994000000001</v>
      </c>
      <c r="T75">
        <v>0.439606</v>
      </c>
      <c r="U75">
        <v>267.28693199999998</v>
      </c>
      <c r="V75">
        <v>17.367332000000001</v>
      </c>
      <c r="W75">
        <v>41.842210000000001</v>
      </c>
      <c r="X75">
        <v>94.150716000000003</v>
      </c>
      <c r="Y75">
        <v>0</v>
      </c>
      <c r="Z75">
        <v>12.549215999999999</v>
      </c>
      <c r="AA75">
        <v>26.901714999999999</v>
      </c>
      <c r="AB75">
        <v>26.258495</v>
      </c>
      <c r="AC75">
        <v>28.800813000000002</v>
      </c>
      <c r="AD75">
        <v>27.091452</v>
      </c>
      <c r="AE75">
        <v>49.027523000000002</v>
      </c>
      <c r="AF75">
        <v>29.473368000000001</v>
      </c>
      <c r="AG75">
        <v>43.543317999999999</v>
      </c>
      <c r="AH75">
        <v>138.62328600000001</v>
      </c>
      <c r="AI75">
        <v>16.416537999999999</v>
      </c>
      <c r="AJ75">
        <v>0</v>
      </c>
      <c r="AK75">
        <v>52.247712</v>
      </c>
      <c r="AL75">
        <v>2.4474969999999998</v>
      </c>
      <c r="AM75">
        <v>15.684625</v>
      </c>
      <c r="AN75">
        <v>0.58141900000000002</v>
      </c>
      <c r="AO75">
        <v>0</v>
      </c>
      <c r="AP75">
        <v>1.1037859999999999</v>
      </c>
      <c r="AQ75">
        <v>62.430138999999997</v>
      </c>
      <c r="AR75">
        <v>8.4557570000000002</v>
      </c>
      <c r="AS75">
        <v>10.045577</v>
      </c>
      <c r="AT75">
        <v>10.768452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77.036051999999984</v>
      </c>
      <c r="BA75">
        <f t="shared" si="4"/>
        <v>2842.5158559999995</v>
      </c>
      <c r="BD75">
        <v>5.1100000000000003</v>
      </c>
      <c r="BE75">
        <v>1.84</v>
      </c>
      <c r="BF75">
        <v>2.15</v>
      </c>
      <c r="BG75">
        <v>1.71</v>
      </c>
      <c r="BH75">
        <v>4.0199999999999996</v>
      </c>
      <c r="BI75">
        <v>1.27</v>
      </c>
      <c r="BJ75">
        <v>0.82</v>
      </c>
      <c r="BK75">
        <v>1.89</v>
      </c>
      <c r="BL75">
        <v>0</v>
      </c>
      <c r="BM75">
        <v>0.16</v>
      </c>
      <c r="BN75">
        <v>2.2400000000000002</v>
      </c>
      <c r="BO75">
        <v>3.61</v>
      </c>
      <c r="BP75">
        <v>0.25</v>
      </c>
      <c r="BQ75">
        <v>1.92</v>
      </c>
      <c r="BR75">
        <v>2.1</v>
      </c>
      <c r="BS75">
        <v>1.57</v>
      </c>
      <c r="BT75">
        <v>2.8428770000000001</v>
      </c>
      <c r="BU75">
        <v>1.2848599999999999</v>
      </c>
      <c r="BV75">
        <v>2.3553190000000002</v>
      </c>
      <c r="BW75">
        <v>1.8598980000000001</v>
      </c>
      <c r="BX75">
        <v>1.875907</v>
      </c>
      <c r="BY75">
        <v>2.5697209999999999</v>
      </c>
      <c r="BZ75">
        <v>1.271156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5.0880489999999998</v>
      </c>
      <c r="CK75">
        <v>1.790638</v>
      </c>
      <c r="CL75">
        <v>1.855261</v>
      </c>
      <c r="CM75">
        <v>3.362412</v>
      </c>
      <c r="CN75">
        <v>1.6960170000000001</v>
      </c>
      <c r="CO75">
        <v>4.1115539999999999</v>
      </c>
      <c r="CP75">
        <v>3.9411849999999999</v>
      </c>
      <c r="CQ75">
        <v>3.2892429999999999</v>
      </c>
      <c r="CR75">
        <v>0.82007099999999999</v>
      </c>
      <c r="CS75">
        <v>2.6747749999999999</v>
      </c>
      <c r="CT75">
        <v>0.47863099999999997</v>
      </c>
      <c r="CU75">
        <v>1.194261</v>
      </c>
      <c r="CV75">
        <v>1.093734</v>
      </c>
      <c r="CW75">
        <v>0.92048300000000005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77.036051999999984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656.03556400000002</v>
      </c>
      <c r="L76">
        <v>600.10310700000002</v>
      </c>
      <c r="M76">
        <v>88.961607999999998</v>
      </c>
      <c r="N76">
        <v>114.08019400000001</v>
      </c>
      <c r="O76">
        <v>119.47385</v>
      </c>
      <c r="P76">
        <v>117.757136</v>
      </c>
      <c r="Q76">
        <v>20.644033</v>
      </c>
      <c r="R76">
        <v>39.953834000000001</v>
      </c>
      <c r="S76">
        <v>24.932994000000001</v>
      </c>
      <c r="T76">
        <v>0.45954299999999998</v>
      </c>
      <c r="U76">
        <v>267.28693199999998</v>
      </c>
      <c r="V76">
        <v>17.367332000000001</v>
      </c>
      <c r="W76">
        <v>41.842210000000001</v>
      </c>
      <c r="X76">
        <v>94.150716000000003</v>
      </c>
      <c r="Y76">
        <v>0</v>
      </c>
      <c r="Z76">
        <v>12.549215999999999</v>
      </c>
      <c r="AA76">
        <v>26.901714999999999</v>
      </c>
      <c r="AB76">
        <v>26.258495</v>
      </c>
      <c r="AC76">
        <v>28.800813000000002</v>
      </c>
      <c r="AD76">
        <v>27.091452</v>
      </c>
      <c r="AE76">
        <v>49.027523000000002</v>
      </c>
      <c r="AF76">
        <v>29.473368000000001</v>
      </c>
      <c r="AG76">
        <v>43.543317999999999</v>
      </c>
      <c r="AH76">
        <v>130.953172</v>
      </c>
      <c r="AI76">
        <v>16.416537999999999</v>
      </c>
      <c r="AJ76">
        <v>0</v>
      </c>
      <c r="AK76">
        <v>52.247712</v>
      </c>
      <c r="AL76">
        <v>2.4474969999999998</v>
      </c>
      <c r="AM76">
        <v>15.684625</v>
      </c>
      <c r="AN76">
        <v>0.58141900000000002</v>
      </c>
      <c r="AO76">
        <v>0</v>
      </c>
      <c r="AP76">
        <v>1.1037859999999999</v>
      </c>
      <c r="AQ76">
        <v>62.430138999999997</v>
      </c>
      <c r="AR76">
        <v>4.2278779999999996</v>
      </c>
      <c r="AS76">
        <v>10.045577</v>
      </c>
      <c r="AT76">
        <v>10.768452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76.990479999999991</v>
      </c>
      <c r="BA76">
        <f t="shared" si="4"/>
        <v>2830.5922279999995</v>
      </c>
      <c r="BD76">
        <v>5.1100000000000003</v>
      </c>
      <c r="BE76">
        <v>1.84</v>
      </c>
      <c r="BF76">
        <v>2.15</v>
      </c>
      <c r="BG76">
        <v>1.71</v>
      </c>
      <c r="BH76">
        <v>4.0199999999999996</v>
      </c>
      <c r="BI76">
        <v>1.27</v>
      </c>
      <c r="BJ76">
        <v>0.82</v>
      </c>
      <c r="BK76">
        <v>1.89</v>
      </c>
      <c r="BL76">
        <v>0</v>
      </c>
      <c r="BM76">
        <v>0.16</v>
      </c>
      <c r="BN76">
        <v>2.2400000000000002</v>
      </c>
      <c r="BO76">
        <v>3.61</v>
      </c>
      <c r="BP76">
        <v>0.25</v>
      </c>
      <c r="BQ76">
        <v>1.92</v>
      </c>
      <c r="BR76">
        <v>2.1</v>
      </c>
      <c r="BS76">
        <v>1.57</v>
      </c>
      <c r="BT76">
        <v>2.8428770000000001</v>
      </c>
      <c r="BU76">
        <v>1.2848599999999999</v>
      </c>
      <c r="BV76">
        <v>2.3553190000000002</v>
      </c>
      <c r="BW76">
        <v>1.8598980000000001</v>
      </c>
      <c r="BX76">
        <v>1.875907</v>
      </c>
      <c r="BY76">
        <v>2.5697209999999999</v>
      </c>
      <c r="BZ76">
        <v>1.271156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5.0880489999999998</v>
      </c>
      <c r="CK76">
        <v>1.790638</v>
      </c>
      <c r="CL76">
        <v>1.855261</v>
      </c>
      <c r="CM76">
        <v>3.362412</v>
      </c>
      <c r="CN76">
        <v>1.6960170000000001</v>
      </c>
      <c r="CO76">
        <v>4.1115539999999999</v>
      </c>
      <c r="CP76">
        <v>3.9411849999999999</v>
      </c>
      <c r="CQ76">
        <v>3.2892429999999999</v>
      </c>
      <c r="CR76">
        <v>0.82007099999999999</v>
      </c>
      <c r="CS76">
        <v>2.6747749999999999</v>
      </c>
      <c r="CT76">
        <v>0.47863099999999997</v>
      </c>
      <c r="CU76">
        <v>1.194261</v>
      </c>
      <c r="CV76">
        <v>1.048162</v>
      </c>
      <c r="CW76">
        <v>0.92048300000000005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76.990479999999991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656.03556400000002</v>
      </c>
      <c r="L77">
        <v>600.10310700000002</v>
      </c>
      <c r="M77">
        <v>88.961607999999998</v>
      </c>
      <c r="N77">
        <v>114.08019400000001</v>
      </c>
      <c r="O77">
        <v>119.47385</v>
      </c>
      <c r="P77">
        <v>117.757136</v>
      </c>
      <c r="Q77">
        <v>20.644033</v>
      </c>
      <c r="R77">
        <v>39.953834000000001</v>
      </c>
      <c r="S77">
        <v>24.932994000000001</v>
      </c>
      <c r="T77">
        <v>0.45955200000000002</v>
      </c>
      <c r="U77">
        <v>267.28693199999998</v>
      </c>
      <c r="V77">
        <v>17.367332000000001</v>
      </c>
      <c r="W77">
        <v>41.842210000000001</v>
      </c>
      <c r="X77">
        <v>94.150716000000003</v>
      </c>
      <c r="Y77">
        <v>0</v>
      </c>
      <c r="Z77">
        <v>12.549215999999999</v>
      </c>
      <c r="AA77">
        <v>26.901714999999999</v>
      </c>
      <c r="AB77">
        <v>26.258495</v>
      </c>
      <c r="AC77">
        <v>28.800813000000002</v>
      </c>
      <c r="AD77">
        <v>27.091452</v>
      </c>
      <c r="AE77">
        <v>49.027523000000002</v>
      </c>
      <c r="AF77">
        <v>29.473368000000001</v>
      </c>
      <c r="AG77">
        <v>43.543317999999999</v>
      </c>
      <c r="AH77">
        <v>115.51940500000001</v>
      </c>
      <c r="AI77">
        <v>16.416537999999999</v>
      </c>
      <c r="AJ77">
        <v>0</v>
      </c>
      <c r="AK77">
        <v>52.247712</v>
      </c>
      <c r="AL77">
        <v>2.4474969999999998</v>
      </c>
      <c r="AM77">
        <v>15.684625</v>
      </c>
      <c r="AN77">
        <v>0.58141900000000002</v>
      </c>
      <c r="AO77">
        <v>0</v>
      </c>
      <c r="AP77">
        <v>1.1037859999999999</v>
      </c>
      <c r="AQ77">
        <v>62.430138999999997</v>
      </c>
      <c r="AR77">
        <v>4.2278779999999996</v>
      </c>
      <c r="AS77">
        <v>10.045577</v>
      </c>
      <c r="AT77">
        <v>10.768452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76.927165999999986</v>
      </c>
      <c r="BA77">
        <f t="shared" si="4"/>
        <v>2815.0951559999999</v>
      </c>
      <c r="BD77">
        <v>5.1100000000000003</v>
      </c>
      <c r="BE77">
        <v>1.84</v>
      </c>
      <c r="BF77">
        <v>2.15</v>
      </c>
      <c r="BG77">
        <v>1.71</v>
      </c>
      <c r="BH77">
        <v>4.0199999999999996</v>
      </c>
      <c r="BI77">
        <v>1.33</v>
      </c>
      <c r="BJ77">
        <v>0.82</v>
      </c>
      <c r="BK77">
        <v>1.89</v>
      </c>
      <c r="BL77">
        <v>0</v>
      </c>
      <c r="BM77">
        <v>0.16</v>
      </c>
      <c r="BN77">
        <v>2.2400000000000002</v>
      </c>
      <c r="BO77">
        <v>3.61</v>
      </c>
      <c r="BP77">
        <v>0.25</v>
      </c>
      <c r="BQ77">
        <v>1.92</v>
      </c>
      <c r="BR77">
        <v>2.1</v>
      </c>
      <c r="BS77">
        <v>1.57</v>
      </c>
      <c r="BT77">
        <v>2.8428770000000001</v>
      </c>
      <c r="BU77">
        <v>1.2848599999999999</v>
      </c>
      <c r="BV77">
        <v>2.3553190000000002</v>
      </c>
      <c r="BW77">
        <v>1.8598980000000001</v>
      </c>
      <c r="BX77">
        <v>1.875907</v>
      </c>
      <c r="BY77">
        <v>2.5697209999999999</v>
      </c>
      <c r="BZ77">
        <v>1.271156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5.0880489999999998</v>
      </c>
      <c r="CK77">
        <v>1.790638</v>
      </c>
      <c r="CL77">
        <v>1.855261</v>
      </c>
      <c r="CM77">
        <v>3.362412</v>
      </c>
      <c r="CN77">
        <v>1.6960170000000001</v>
      </c>
      <c r="CO77">
        <v>4.1115539999999999</v>
      </c>
      <c r="CP77">
        <v>3.9411849999999999</v>
      </c>
      <c r="CQ77">
        <v>3.2892429999999999</v>
      </c>
      <c r="CR77">
        <v>0.82007099999999999</v>
      </c>
      <c r="CS77">
        <v>2.6747749999999999</v>
      </c>
      <c r="CT77">
        <v>0.47863099999999997</v>
      </c>
      <c r="CU77">
        <v>1.194261</v>
      </c>
      <c r="CV77">
        <v>0.924848</v>
      </c>
      <c r="CW77">
        <v>0.92048300000000005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76.927165999999986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656.03556400000002</v>
      </c>
      <c r="L78">
        <v>600.10310700000002</v>
      </c>
      <c r="M78">
        <v>88.961607999999998</v>
      </c>
      <c r="N78">
        <v>114.08019400000001</v>
      </c>
      <c r="O78">
        <v>119.47385</v>
      </c>
      <c r="P78">
        <v>117.757136</v>
      </c>
      <c r="Q78">
        <v>20.644033</v>
      </c>
      <c r="R78">
        <v>39.953834000000001</v>
      </c>
      <c r="S78">
        <v>24.932994000000001</v>
      </c>
      <c r="T78">
        <v>0.45955200000000002</v>
      </c>
      <c r="U78">
        <v>267.28693199999998</v>
      </c>
      <c r="V78">
        <v>17.367332000000001</v>
      </c>
      <c r="W78">
        <v>41.842210000000001</v>
      </c>
      <c r="X78">
        <v>94.150716000000003</v>
      </c>
      <c r="Y78">
        <v>0</v>
      </c>
      <c r="Z78">
        <v>11.163284000000001</v>
      </c>
      <c r="AA78">
        <v>17.017785</v>
      </c>
      <c r="AB78">
        <v>26.258495</v>
      </c>
      <c r="AC78">
        <v>19.21949</v>
      </c>
      <c r="AD78">
        <v>27.091452</v>
      </c>
      <c r="AE78">
        <v>49.027523000000002</v>
      </c>
      <c r="AF78">
        <v>29.473368000000001</v>
      </c>
      <c r="AG78">
        <v>43.543317999999999</v>
      </c>
      <c r="AH78">
        <v>92.415524000000005</v>
      </c>
      <c r="AI78">
        <v>16.416537999999999</v>
      </c>
      <c r="AJ78">
        <v>0</v>
      </c>
      <c r="AK78">
        <v>52.247712</v>
      </c>
      <c r="AL78">
        <v>2.4474969999999998</v>
      </c>
      <c r="AM78">
        <v>15.684625</v>
      </c>
      <c r="AN78">
        <v>0.58141900000000002</v>
      </c>
      <c r="AO78">
        <v>0</v>
      </c>
      <c r="AP78">
        <v>1.1037859999999999</v>
      </c>
      <c r="AQ78">
        <v>62.430138999999997</v>
      </c>
      <c r="AR78">
        <v>4.2278779999999996</v>
      </c>
      <c r="AS78">
        <v>10.045577</v>
      </c>
      <c r="AT78">
        <v>10.768452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76.374109999999988</v>
      </c>
      <c r="BA78">
        <f t="shared" si="4"/>
        <v>2770.5870340000006</v>
      </c>
      <c r="BD78">
        <v>5.1100000000000003</v>
      </c>
      <c r="BE78">
        <v>1.84</v>
      </c>
      <c r="BF78">
        <v>2.15</v>
      </c>
      <c r="BG78">
        <v>1.71</v>
      </c>
      <c r="BH78">
        <v>4.0199999999999996</v>
      </c>
      <c r="BI78">
        <v>1.36</v>
      </c>
      <c r="BJ78">
        <v>0.82</v>
      </c>
      <c r="BK78">
        <v>1.89</v>
      </c>
      <c r="BL78">
        <v>0</v>
      </c>
      <c r="BM78">
        <v>0.16</v>
      </c>
      <c r="BN78">
        <v>2.2400000000000002</v>
      </c>
      <c r="BO78">
        <v>3.61</v>
      </c>
      <c r="BP78">
        <v>0.25</v>
      </c>
      <c r="BQ78">
        <v>1.92</v>
      </c>
      <c r="BR78">
        <v>2.1</v>
      </c>
      <c r="BS78">
        <v>1.57</v>
      </c>
      <c r="BT78">
        <v>2.8428770000000001</v>
      </c>
      <c r="BU78">
        <v>1.2848599999999999</v>
      </c>
      <c r="BV78">
        <v>2.3553190000000002</v>
      </c>
      <c r="BW78">
        <v>1.8598980000000001</v>
      </c>
      <c r="BX78">
        <v>1.875907</v>
      </c>
      <c r="BY78">
        <v>2.5697209999999999</v>
      </c>
      <c r="BZ78">
        <v>1.271156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5.0880489999999998</v>
      </c>
      <c r="CK78">
        <v>1.790638</v>
      </c>
      <c r="CL78">
        <v>1.855261</v>
      </c>
      <c r="CM78">
        <v>3.362412</v>
      </c>
      <c r="CN78">
        <v>1.6960170000000001</v>
      </c>
      <c r="CO78">
        <v>4.1115539999999999</v>
      </c>
      <c r="CP78">
        <v>3.9411849999999999</v>
      </c>
      <c r="CQ78">
        <v>3.2892429999999999</v>
      </c>
      <c r="CR78">
        <v>0.82007099999999999</v>
      </c>
      <c r="CS78">
        <v>2.6747749999999999</v>
      </c>
      <c r="CT78">
        <v>0.47863099999999997</v>
      </c>
      <c r="CU78">
        <v>0.79617400000000005</v>
      </c>
      <c r="CV78">
        <v>0.73987899999999995</v>
      </c>
      <c r="CW78">
        <v>0.92048300000000005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76.374109999999988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656.03556400000002</v>
      </c>
      <c r="L79">
        <v>600.10310700000002</v>
      </c>
      <c r="M79">
        <v>88.961607999999998</v>
      </c>
      <c r="N79">
        <v>114.08019400000001</v>
      </c>
      <c r="O79">
        <v>119.47385</v>
      </c>
      <c r="P79">
        <v>117.757136</v>
      </c>
      <c r="Q79">
        <v>20.644033</v>
      </c>
      <c r="R79">
        <v>39.953834000000001</v>
      </c>
      <c r="S79">
        <v>24.932994000000001</v>
      </c>
      <c r="T79">
        <v>0.45955200000000002</v>
      </c>
      <c r="U79">
        <v>267.28693199999998</v>
      </c>
      <c r="V79">
        <v>17.367332000000001</v>
      </c>
      <c r="W79">
        <v>42.903424999999999</v>
      </c>
      <c r="X79">
        <v>94.150716000000003</v>
      </c>
      <c r="Y79">
        <v>0</v>
      </c>
      <c r="Z79">
        <v>6.8454100000000002</v>
      </c>
      <c r="AA79">
        <v>11.042652</v>
      </c>
      <c r="AB79">
        <v>26.178763</v>
      </c>
      <c r="AC79">
        <v>9.6002709999999993</v>
      </c>
      <c r="AD79">
        <v>27.091452</v>
      </c>
      <c r="AE79">
        <v>49.027523000000002</v>
      </c>
      <c r="AF79">
        <v>17.703475000000001</v>
      </c>
      <c r="AG79">
        <v>43.543317999999999</v>
      </c>
      <c r="AH79">
        <v>69.311643000000004</v>
      </c>
      <c r="AI79">
        <v>3.7884319999999998</v>
      </c>
      <c r="AJ79">
        <v>0</v>
      </c>
      <c r="AK79">
        <v>52.247712</v>
      </c>
      <c r="AL79">
        <v>2.4474969999999998</v>
      </c>
      <c r="AM79">
        <v>10.456416000000001</v>
      </c>
      <c r="AN79">
        <v>0.58141900000000002</v>
      </c>
      <c r="AO79">
        <v>0</v>
      </c>
      <c r="AP79">
        <v>5.1510030000000002</v>
      </c>
      <c r="AQ79">
        <v>62.430138999999997</v>
      </c>
      <c r="AR79">
        <v>4.2278779999999996</v>
      </c>
      <c r="AS79">
        <v>10.045577</v>
      </c>
      <c r="AT79">
        <v>10.768452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76.179139999999975</v>
      </c>
      <c r="BA79">
        <f t="shared" si="4"/>
        <v>2702.7784489999999</v>
      </c>
      <c r="BD79">
        <v>5.1100000000000003</v>
      </c>
      <c r="BE79">
        <v>1.84</v>
      </c>
      <c r="BF79">
        <v>2.15</v>
      </c>
      <c r="BG79">
        <v>1.71</v>
      </c>
      <c r="BH79">
        <v>4.0199999999999996</v>
      </c>
      <c r="BI79">
        <v>1.37</v>
      </c>
      <c r="BJ79">
        <v>0.82</v>
      </c>
      <c r="BK79">
        <v>1.89</v>
      </c>
      <c r="BL79">
        <v>0</v>
      </c>
      <c r="BM79">
        <v>0.14000000000000001</v>
      </c>
      <c r="BN79">
        <v>2.2400000000000002</v>
      </c>
      <c r="BO79">
        <v>3.61</v>
      </c>
      <c r="BP79">
        <v>0.25</v>
      </c>
      <c r="BQ79">
        <v>1.92</v>
      </c>
      <c r="BR79">
        <v>2.1</v>
      </c>
      <c r="BS79">
        <v>1.57</v>
      </c>
      <c r="BT79">
        <v>2.8428770000000001</v>
      </c>
      <c r="BU79">
        <v>1.2848599999999999</v>
      </c>
      <c r="BV79">
        <v>2.3553190000000002</v>
      </c>
      <c r="BW79">
        <v>1.8598980000000001</v>
      </c>
      <c r="BX79">
        <v>1.875907</v>
      </c>
      <c r="BY79">
        <v>2.5697209999999999</v>
      </c>
      <c r="BZ79">
        <v>1.271156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5.0880489999999998</v>
      </c>
      <c r="CK79">
        <v>1.790638</v>
      </c>
      <c r="CL79">
        <v>1.855261</v>
      </c>
      <c r="CM79">
        <v>3.362412</v>
      </c>
      <c r="CN79">
        <v>1.6960170000000001</v>
      </c>
      <c r="CO79">
        <v>4.1115539999999999</v>
      </c>
      <c r="CP79">
        <v>3.9411849999999999</v>
      </c>
      <c r="CQ79">
        <v>3.2892429999999999</v>
      </c>
      <c r="CR79">
        <v>0.82007099999999999</v>
      </c>
      <c r="CS79">
        <v>2.6747749999999999</v>
      </c>
      <c r="CT79">
        <v>0.47863099999999997</v>
      </c>
      <c r="CU79">
        <v>0.79617400000000005</v>
      </c>
      <c r="CV79">
        <v>0.55490899999999999</v>
      </c>
      <c r="CW79">
        <v>0.92048300000000005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76.179139999999975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656.03556400000002</v>
      </c>
      <c r="L80">
        <v>600.10310700000002</v>
      </c>
      <c r="M80">
        <v>88.961607999999998</v>
      </c>
      <c r="N80">
        <v>114.08019400000001</v>
      </c>
      <c r="O80">
        <v>119.47385</v>
      </c>
      <c r="P80">
        <v>117.757136</v>
      </c>
      <c r="Q80">
        <v>20.644033</v>
      </c>
      <c r="R80">
        <v>39.953834000000001</v>
      </c>
      <c r="S80">
        <v>24.932994000000001</v>
      </c>
      <c r="T80">
        <v>0.45955200000000002</v>
      </c>
      <c r="U80">
        <v>267.28693199999998</v>
      </c>
      <c r="V80">
        <v>17.367332000000001</v>
      </c>
      <c r="W80">
        <v>43.004492999999997</v>
      </c>
      <c r="X80">
        <v>94.150716000000003</v>
      </c>
      <c r="Y80">
        <v>0</v>
      </c>
      <c r="Z80">
        <v>6.2746079999999997</v>
      </c>
      <c r="AA80">
        <v>3.6304609999999999</v>
      </c>
      <c r="AB80">
        <v>13.022938</v>
      </c>
      <c r="AC80">
        <v>9.6002709999999993</v>
      </c>
      <c r="AD80">
        <v>18.060967999999999</v>
      </c>
      <c r="AE80">
        <v>49.027523000000002</v>
      </c>
      <c r="AF80">
        <v>17.508931</v>
      </c>
      <c r="AG80">
        <v>43.543317999999999</v>
      </c>
      <c r="AH80">
        <v>46.207762000000002</v>
      </c>
      <c r="AI80">
        <v>0</v>
      </c>
      <c r="AJ80">
        <v>0</v>
      </c>
      <c r="AK80">
        <v>52.247712</v>
      </c>
      <c r="AL80">
        <v>2.4474969999999998</v>
      </c>
      <c r="AM80">
        <v>5.2282080000000004</v>
      </c>
      <c r="AN80">
        <v>0.58141900000000002</v>
      </c>
      <c r="AO80">
        <v>0</v>
      </c>
      <c r="AP80">
        <v>5.1510030000000002</v>
      </c>
      <c r="AQ80">
        <v>62.430138999999997</v>
      </c>
      <c r="AR80">
        <v>6.341818</v>
      </c>
      <c r="AS80">
        <v>10.045577</v>
      </c>
      <c r="AT80">
        <v>10.768452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75.571955999999986</v>
      </c>
      <c r="BA80">
        <f t="shared" si="4"/>
        <v>2641.9019059999996</v>
      </c>
      <c r="BD80">
        <v>5.1100000000000003</v>
      </c>
      <c r="BE80">
        <v>1.84</v>
      </c>
      <c r="BF80">
        <v>2.15</v>
      </c>
      <c r="BG80">
        <v>1.71</v>
      </c>
      <c r="BH80">
        <v>4.0199999999999996</v>
      </c>
      <c r="BI80">
        <v>1.37</v>
      </c>
      <c r="BJ80">
        <v>0.82</v>
      </c>
      <c r="BK80">
        <v>1.89</v>
      </c>
      <c r="BL80">
        <v>0</v>
      </c>
      <c r="BM80">
        <v>0.14000000000000001</v>
      </c>
      <c r="BN80">
        <v>2.2400000000000002</v>
      </c>
      <c r="BO80">
        <v>3.61</v>
      </c>
      <c r="BP80">
        <v>0.25</v>
      </c>
      <c r="BQ80">
        <v>1.92</v>
      </c>
      <c r="BR80">
        <v>2.1</v>
      </c>
      <c r="BS80">
        <v>1.57</v>
      </c>
      <c r="BT80">
        <v>2.8428770000000001</v>
      </c>
      <c r="BU80">
        <v>1.2848599999999999</v>
      </c>
      <c r="BV80">
        <v>2.3553190000000002</v>
      </c>
      <c r="BW80">
        <v>1.8598980000000001</v>
      </c>
      <c r="BX80">
        <v>1.875907</v>
      </c>
      <c r="BY80">
        <v>2.5697209999999999</v>
      </c>
      <c r="BZ80">
        <v>1.271156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5.0880489999999998</v>
      </c>
      <c r="CK80">
        <v>1.790638</v>
      </c>
      <c r="CL80">
        <v>1.855261</v>
      </c>
      <c r="CM80">
        <v>3.362412</v>
      </c>
      <c r="CN80">
        <v>1.6960170000000001</v>
      </c>
      <c r="CO80">
        <v>4.1115539999999999</v>
      </c>
      <c r="CP80">
        <v>3.9411849999999999</v>
      </c>
      <c r="CQ80">
        <v>3.2892429999999999</v>
      </c>
      <c r="CR80">
        <v>0.82007099999999999</v>
      </c>
      <c r="CS80">
        <v>2.6747749999999999</v>
      </c>
      <c r="CT80">
        <v>0.47863099999999997</v>
      </c>
      <c r="CU80">
        <v>0.37396000000000001</v>
      </c>
      <c r="CV80">
        <v>0.36993900000000002</v>
      </c>
      <c r="CW80">
        <v>0.92048300000000005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75.571955999999986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656.03556400000002</v>
      </c>
      <c r="L81">
        <v>600.10310700000002</v>
      </c>
      <c r="M81">
        <v>88.961607999999998</v>
      </c>
      <c r="N81">
        <v>114.08019400000001</v>
      </c>
      <c r="O81">
        <v>119.47385</v>
      </c>
      <c r="P81">
        <v>117.757136</v>
      </c>
      <c r="Q81">
        <v>20.644033</v>
      </c>
      <c r="R81">
        <v>39.953834000000001</v>
      </c>
      <c r="S81">
        <v>24.932994000000001</v>
      </c>
      <c r="T81">
        <v>0.45955200000000002</v>
      </c>
      <c r="U81">
        <v>267.28693199999998</v>
      </c>
      <c r="V81">
        <v>17.367332000000001</v>
      </c>
      <c r="W81">
        <v>43.004492999999997</v>
      </c>
      <c r="X81">
        <v>94.150716000000003</v>
      </c>
      <c r="Y81">
        <v>0</v>
      </c>
      <c r="Z81">
        <v>6.2746079999999997</v>
      </c>
      <c r="AA81">
        <v>0</v>
      </c>
      <c r="AB81">
        <v>13.022938</v>
      </c>
      <c r="AC81">
        <v>9.6002709999999993</v>
      </c>
      <c r="AD81">
        <v>9.0304839999999995</v>
      </c>
      <c r="AE81">
        <v>30.537230000000001</v>
      </c>
      <c r="AF81">
        <v>17.508931</v>
      </c>
      <c r="AG81">
        <v>43.543317999999999</v>
      </c>
      <c r="AH81">
        <v>20.578355999999999</v>
      </c>
      <c r="AI81">
        <v>0</v>
      </c>
      <c r="AJ81">
        <v>0</v>
      </c>
      <c r="AK81">
        <v>52.247712</v>
      </c>
      <c r="AL81">
        <v>2.4474969999999998</v>
      </c>
      <c r="AM81">
        <v>0.92417800000000006</v>
      </c>
      <c r="AN81">
        <v>0.58141900000000002</v>
      </c>
      <c r="AO81">
        <v>0</v>
      </c>
      <c r="AP81">
        <v>1.1037859999999999</v>
      </c>
      <c r="AQ81">
        <v>62.430138999999997</v>
      </c>
      <c r="AR81">
        <v>26.424240000000001</v>
      </c>
      <c r="AS81">
        <v>10.045577</v>
      </c>
      <c r="AT81">
        <v>10.768452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75.313266999999982</v>
      </c>
      <c r="BA81">
        <f t="shared" si="4"/>
        <v>2596.5937479999998</v>
      </c>
      <c r="BD81">
        <v>5.1100000000000003</v>
      </c>
      <c r="BE81">
        <v>1.84</v>
      </c>
      <c r="BF81">
        <v>2.15</v>
      </c>
      <c r="BG81">
        <v>1.71</v>
      </c>
      <c r="BH81">
        <v>4.0199999999999996</v>
      </c>
      <c r="BI81">
        <v>1.37</v>
      </c>
      <c r="BJ81">
        <v>0.82</v>
      </c>
      <c r="BK81">
        <v>1.89</v>
      </c>
      <c r="BL81">
        <v>0</v>
      </c>
      <c r="BM81">
        <v>0.14000000000000001</v>
      </c>
      <c r="BN81">
        <v>2.2400000000000002</v>
      </c>
      <c r="BO81">
        <v>3.61</v>
      </c>
      <c r="BP81">
        <v>0.25</v>
      </c>
      <c r="BQ81">
        <v>1.92</v>
      </c>
      <c r="BR81">
        <v>2.1</v>
      </c>
      <c r="BS81">
        <v>1.57</v>
      </c>
      <c r="BT81">
        <v>2.8428770000000001</v>
      </c>
      <c r="BU81">
        <v>1.2848599999999999</v>
      </c>
      <c r="BV81">
        <v>2.3553190000000002</v>
      </c>
      <c r="BW81">
        <v>1.8598980000000001</v>
      </c>
      <c r="BX81">
        <v>1.875907</v>
      </c>
      <c r="BY81">
        <v>2.5697209999999999</v>
      </c>
      <c r="BZ81">
        <v>1.271156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5.0880489999999998</v>
      </c>
      <c r="CK81">
        <v>1.790638</v>
      </c>
      <c r="CL81">
        <v>1.855261</v>
      </c>
      <c r="CM81">
        <v>3.362412</v>
      </c>
      <c r="CN81">
        <v>1.6960170000000001</v>
      </c>
      <c r="CO81">
        <v>4.1115539999999999</v>
      </c>
      <c r="CP81">
        <v>3.9411849999999999</v>
      </c>
      <c r="CQ81">
        <v>3.2892429999999999</v>
      </c>
      <c r="CR81">
        <v>0.82007099999999999</v>
      </c>
      <c r="CS81">
        <v>2.6747749999999999</v>
      </c>
      <c r="CT81">
        <v>0.47863099999999997</v>
      </c>
      <c r="CU81">
        <v>0.32168600000000003</v>
      </c>
      <c r="CV81">
        <v>0.163524</v>
      </c>
      <c r="CW81">
        <v>0.92048300000000005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75.313266999999982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656.03556400000002</v>
      </c>
      <c r="L82">
        <v>600.10310700000002</v>
      </c>
      <c r="M82">
        <v>88.961607999999998</v>
      </c>
      <c r="N82">
        <v>114.08019400000001</v>
      </c>
      <c r="O82">
        <v>119.47385</v>
      </c>
      <c r="P82">
        <v>117.757136</v>
      </c>
      <c r="Q82">
        <v>20.644033</v>
      </c>
      <c r="R82">
        <v>39.953834000000001</v>
      </c>
      <c r="S82">
        <v>24.932994000000001</v>
      </c>
      <c r="T82">
        <v>0.45955200000000002</v>
      </c>
      <c r="U82">
        <v>267.28693199999998</v>
      </c>
      <c r="V82">
        <v>17.367332000000001</v>
      </c>
      <c r="W82">
        <v>43.004492999999997</v>
      </c>
      <c r="X82">
        <v>94.150716000000003</v>
      </c>
      <c r="Y82">
        <v>0</v>
      </c>
      <c r="Z82">
        <v>6.2746079999999997</v>
      </c>
      <c r="AA82">
        <v>0</v>
      </c>
      <c r="AB82">
        <v>13.022938</v>
      </c>
      <c r="AC82">
        <v>0</v>
      </c>
      <c r="AD82">
        <v>0</v>
      </c>
      <c r="AE82">
        <v>30.537230000000001</v>
      </c>
      <c r="AF82">
        <v>17.508931</v>
      </c>
      <c r="AG82">
        <v>43.543317999999999</v>
      </c>
      <c r="AH82">
        <v>0</v>
      </c>
      <c r="AI82">
        <v>0</v>
      </c>
      <c r="AJ82">
        <v>0</v>
      </c>
      <c r="AK82">
        <v>52.247712</v>
      </c>
      <c r="AL82">
        <v>2.4474969999999998</v>
      </c>
      <c r="AM82">
        <v>0</v>
      </c>
      <c r="AN82">
        <v>0.58141900000000002</v>
      </c>
      <c r="AO82">
        <v>0</v>
      </c>
      <c r="AP82">
        <v>1.1037859999999999</v>
      </c>
      <c r="AQ82">
        <v>62.430138999999997</v>
      </c>
      <c r="AR82">
        <v>26.424240000000001</v>
      </c>
      <c r="AS82">
        <v>10.045577</v>
      </c>
      <c r="AT82">
        <v>10.768452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75.149742999999987</v>
      </c>
      <c r="BA82">
        <f t="shared" si="4"/>
        <v>2556.2969349999998</v>
      </c>
      <c r="BD82">
        <v>5.1100000000000003</v>
      </c>
      <c r="BE82">
        <v>1.84</v>
      </c>
      <c r="BF82">
        <v>2.15</v>
      </c>
      <c r="BG82">
        <v>1.71</v>
      </c>
      <c r="BH82">
        <v>4.0199999999999996</v>
      </c>
      <c r="BI82">
        <v>1.37</v>
      </c>
      <c r="BJ82">
        <v>0.82</v>
      </c>
      <c r="BK82">
        <v>1.89</v>
      </c>
      <c r="BL82">
        <v>0</v>
      </c>
      <c r="BM82">
        <v>0.14000000000000001</v>
      </c>
      <c r="BN82">
        <v>2.2400000000000002</v>
      </c>
      <c r="BO82">
        <v>3.61</v>
      </c>
      <c r="BP82">
        <v>0.25</v>
      </c>
      <c r="BQ82">
        <v>1.92</v>
      </c>
      <c r="BR82">
        <v>2.1</v>
      </c>
      <c r="BS82">
        <v>1.57</v>
      </c>
      <c r="BT82">
        <v>2.8428770000000001</v>
      </c>
      <c r="BU82">
        <v>1.2848599999999999</v>
      </c>
      <c r="BV82">
        <v>2.3553190000000002</v>
      </c>
      <c r="BW82">
        <v>1.8598980000000001</v>
      </c>
      <c r="BX82">
        <v>1.875907</v>
      </c>
      <c r="BY82">
        <v>2.5697209999999999</v>
      </c>
      <c r="BZ82">
        <v>1.271156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5.0880489999999998</v>
      </c>
      <c r="CK82">
        <v>1.790638</v>
      </c>
      <c r="CL82">
        <v>1.855261</v>
      </c>
      <c r="CM82">
        <v>3.362412</v>
      </c>
      <c r="CN82">
        <v>1.6960170000000001</v>
      </c>
      <c r="CO82">
        <v>4.1115539999999999</v>
      </c>
      <c r="CP82">
        <v>3.9411849999999999</v>
      </c>
      <c r="CQ82">
        <v>3.2892429999999999</v>
      </c>
      <c r="CR82">
        <v>0.82007099999999999</v>
      </c>
      <c r="CS82">
        <v>2.6747749999999999</v>
      </c>
      <c r="CT82">
        <v>0.47863099999999997</v>
      </c>
      <c r="CU82">
        <v>0.32168600000000003</v>
      </c>
      <c r="CV82">
        <v>0</v>
      </c>
      <c r="CW82">
        <v>0.92048300000000005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75.149742999999987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656.03556400000002</v>
      </c>
      <c r="L83">
        <v>600.10310700000002</v>
      </c>
      <c r="M83">
        <v>88.961607999999998</v>
      </c>
      <c r="N83">
        <v>114.08019400000001</v>
      </c>
      <c r="O83">
        <v>119.47385</v>
      </c>
      <c r="P83">
        <v>117.757136</v>
      </c>
      <c r="Q83">
        <v>20.644033</v>
      </c>
      <c r="R83">
        <v>39.953834000000001</v>
      </c>
      <c r="S83">
        <v>24.932994000000001</v>
      </c>
      <c r="T83">
        <v>0.45955200000000002</v>
      </c>
      <c r="U83">
        <v>267.28693199999998</v>
      </c>
      <c r="V83">
        <v>17.367332000000001</v>
      </c>
      <c r="W83">
        <v>43.819355000000002</v>
      </c>
      <c r="X83">
        <v>94.150716000000003</v>
      </c>
      <c r="Y83">
        <v>0</v>
      </c>
      <c r="Z83">
        <v>1.05314</v>
      </c>
      <c r="AA83">
        <v>0</v>
      </c>
      <c r="AB83">
        <v>2.6577419999999998</v>
      </c>
      <c r="AC83">
        <v>0</v>
      </c>
      <c r="AD83">
        <v>0</v>
      </c>
      <c r="AE83">
        <v>15.268615</v>
      </c>
      <c r="AF83">
        <v>17.508931</v>
      </c>
      <c r="AG83">
        <v>43.543317999999999</v>
      </c>
      <c r="AH83">
        <v>0</v>
      </c>
      <c r="AI83">
        <v>0</v>
      </c>
      <c r="AJ83">
        <v>0</v>
      </c>
      <c r="AK83">
        <v>52.247712</v>
      </c>
      <c r="AL83">
        <v>2.4474969999999998</v>
      </c>
      <c r="AM83">
        <v>0</v>
      </c>
      <c r="AN83">
        <v>0.58141900000000002</v>
      </c>
      <c r="AO83">
        <v>0</v>
      </c>
      <c r="AP83">
        <v>1.1037859999999999</v>
      </c>
      <c r="AQ83">
        <v>62.430138999999997</v>
      </c>
      <c r="AR83">
        <v>10.569696</v>
      </c>
      <c r="AS83">
        <v>5.1515779999999998</v>
      </c>
      <c r="AT83">
        <v>10.768452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74.402273999999991</v>
      </c>
      <c r="BA83">
        <f t="shared" si="4"/>
        <v>2504.7605060000001</v>
      </c>
      <c r="BD83">
        <v>5.1100000000000003</v>
      </c>
      <c r="BE83">
        <v>1.84</v>
      </c>
      <c r="BF83">
        <v>2.15</v>
      </c>
      <c r="BG83">
        <v>1.71</v>
      </c>
      <c r="BH83">
        <v>4.0199999999999996</v>
      </c>
      <c r="BI83">
        <v>1.37</v>
      </c>
      <c r="BJ83">
        <v>0.82</v>
      </c>
      <c r="BK83">
        <v>1.89</v>
      </c>
      <c r="BL83">
        <v>0</v>
      </c>
      <c r="BM83">
        <v>0.14000000000000001</v>
      </c>
      <c r="BN83">
        <v>2.2400000000000002</v>
      </c>
      <c r="BO83">
        <v>3.61</v>
      </c>
      <c r="BP83">
        <v>0.25</v>
      </c>
      <c r="BQ83">
        <v>1.92</v>
      </c>
      <c r="BR83">
        <v>2.1</v>
      </c>
      <c r="BS83">
        <v>1.57</v>
      </c>
      <c r="BT83">
        <v>2.8428770000000001</v>
      </c>
      <c r="BU83">
        <v>1.2848599999999999</v>
      </c>
      <c r="BV83">
        <v>2.3553190000000002</v>
      </c>
      <c r="BW83">
        <v>1.8598980000000001</v>
      </c>
      <c r="BX83">
        <v>1.875907</v>
      </c>
      <c r="BY83">
        <v>2.5697209999999999</v>
      </c>
      <c r="BZ83">
        <v>1.271156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5.0880489999999998</v>
      </c>
      <c r="CK83">
        <v>1.790638</v>
      </c>
      <c r="CL83">
        <v>1.855261</v>
      </c>
      <c r="CM83">
        <v>3.362412</v>
      </c>
      <c r="CN83">
        <v>1.6960170000000001</v>
      </c>
      <c r="CO83">
        <v>4.1115539999999999</v>
      </c>
      <c r="CP83">
        <v>3.9411849999999999</v>
      </c>
      <c r="CQ83">
        <v>3.2892429999999999</v>
      </c>
      <c r="CR83">
        <v>0.82007099999999999</v>
      </c>
      <c r="CS83">
        <v>2.6747749999999999</v>
      </c>
      <c r="CT83">
        <v>5.2847999999999999E-2</v>
      </c>
      <c r="CU83">
        <v>0</v>
      </c>
      <c r="CV83">
        <v>0</v>
      </c>
      <c r="CW83">
        <v>0.92048300000000005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74.402273999999991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656.03556400000002</v>
      </c>
      <c r="L84">
        <v>600.10310700000002</v>
      </c>
      <c r="M84">
        <v>88.961607999999998</v>
      </c>
      <c r="N84">
        <v>114.08019400000001</v>
      </c>
      <c r="O84">
        <v>119.47385</v>
      </c>
      <c r="P84">
        <v>117.757136</v>
      </c>
      <c r="Q84">
        <v>20.644033</v>
      </c>
      <c r="R84">
        <v>39.953834000000001</v>
      </c>
      <c r="S84">
        <v>24.932994000000001</v>
      </c>
      <c r="T84">
        <v>0.45955200000000002</v>
      </c>
      <c r="U84">
        <v>267.28693199999998</v>
      </c>
      <c r="V84">
        <v>17.367332000000001</v>
      </c>
      <c r="W84">
        <v>43.876206000000003</v>
      </c>
      <c r="X84">
        <v>94.150716000000003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17.508931</v>
      </c>
      <c r="AG84">
        <v>43.543317999999999</v>
      </c>
      <c r="AH84">
        <v>0</v>
      </c>
      <c r="AI84">
        <v>0</v>
      </c>
      <c r="AJ84">
        <v>0</v>
      </c>
      <c r="AK84">
        <v>52.247712</v>
      </c>
      <c r="AL84">
        <v>2.4474969999999998</v>
      </c>
      <c r="AM84">
        <v>0</v>
      </c>
      <c r="AN84">
        <v>0.58141900000000002</v>
      </c>
      <c r="AO84">
        <v>0</v>
      </c>
      <c r="AP84">
        <v>1.1037859999999999</v>
      </c>
      <c r="AQ84">
        <v>46.822603999999998</v>
      </c>
      <c r="AR84">
        <v>10.569696</v>
      </c>
      <c r="AS84">
        <v>5.1515779999999998</v>
      </c>
      <c r="AT84">
        <v>10.768452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74.249426</v>
      </c>
      <c r="BA84">
        <f t="shared" si="4"/>
        <v>2470.0774769999998</v>
      </c>
      <c r="BD84">
        <v>5.1100000000000003</v>
      </c>
      <c r="BE84">
        <v>1.84</v>
      </c>
      <c r="BF84">
        <v>2.15</v>
      </c>
      <c r="BG84">
        <v>1.71</v>
      </c>
      <c r="BH84">
        <v>4.0199999999999996</v>
      </c>
      <c r="BI84">
        <v>1.27</v>
      </c>
      <c r="BJ84">
        <v>0.82</v>
      </c>
      <c r="BK84">
        <v>1.89</v>
      </c>
      <c r="BL84">
        <v>0</v>
      </c>
      <c r="BM84">
        <v>0.14000000000000001</v>
      </c>
      <c r="BN84">
        <v>2.2400000000000002</v>
      </c>
      <c r="BO84">
        <v>3.61</v>
      </c>
      <c r="BP84">
        <v>0.25</v>
      </c>
      <c r="BQ84">
        <v>1.92</v>
      </c>
      <c r="BR84">
        <v>2.1</v>
      </c>
      <c r="BS84">
        <v>1.57</v>
      </c>
      <c r="BT84">
        <v>2.8428770000000001</v>
      </c>
      <c r="BU84">
        <v>1.2848599999999999</v>
      </c>
      <c r="BV84">
        <v>2.3553190000000002</v>
      </c>
      <c r="BW84">
        <v>1.8598980000000001</v>
      </c>
      <c r="BX84">
        <v>1.875907</v>
      </c>
      <c r="BY84">
        <v>2.5697209999999999</v>
      </c>
      <c r="BZ84">
        <v>1.271156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5.0880489999999998</v>
      </c>
      <c r="CK84">
        <v>1.790638</v>
      </c>
      <c r="CL84">
        <v>1.855261</v>
      </c>
      <c r="CM84">
        <v>3.362412</v>
      </c>
      <c r="CN84">
        <v>1.6960170000000001</v>
      </c>
      <c r="CO84">
        <v>4.1115539999999999</v>
      </c>
      <c r="CP84">
        <v>3.9411849999999999</v>
      </c>
      <c r="CQ84">
        <v>3.2892429999999999</v>
      </c>
      <c r="CR84">
        <v>0.82007099999999999</v>
      </c>
      <c r="CS84">
        <v>2.6747749999999999</v>
      </c>
      <c r="CT84">
        <v>0</v>
      </c>
      <c r="CU84">
        <v>0</v>
      </c>
      <c r="CV84">
        <v>0</v>
      </c>
      <c r="CW84">
        <v>0.92048300000000005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74.249426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656.03556400000002</v>
      </c>
      <c r="L85">
        <v>600.10310700000002</v>
      </c>
      <c r="M85">
        <v>88.961607999999998</v>
      </c>
      <c r="N85">
        <v>114.08019400000001</v>
      </c>
      <c r="O85">
        <v>119.47385</v>
      </c>
      <c r="P85">
        <v>117.757136</v>
      </c>
      <c r="Q85">
        <v>20.644033</v>
      </c>
      <c r="R85">
        <v>39.953834000000001</v>
      </c>
      <c r="S85">
        <v>24.932994000000001</v>
      </c>
      <c r="T85">
        <v>0.45955200000000002</v>
      </c>
      <c r="U85">
        <v>267.28693199999998</v>
      </c>
      <c r="V85">
        <v>17.367332000000001</v>
      </c>
      <c r="W85">
        <v>43.876206000000003</v>
      </c>
      <c r="X85">
        <v>94.150716000000003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17.508931</v>
      </c>
      <c r="AG85">
        <v>43.543317999999999</v>
      </c>
      <c r="AH85">
        <v>0</v>
      </c>
      <c r="AI85">
        <v>0</v>
      </c>
      <c r="AJ85">
        <v>0</v>
      </c>
      <c r="AK85">
        <v>52.247712</v>
      </c>
      <c r="AL85">
        <v>2.4474969999999998</v>
      </c>
      <c r="AM85">
        <v>0</v>
      </c>
      <c r="AN85">
        <v>0.58141900000000002</v>
      </c>
      <c r="AO85">
        <v>0</v>
      </c>
      <c r="AP85">
        <v>1.1037859999999999</v>
      </c>
      <c r="AQ85">
        <v>31.215070000000001</v>
      </c>
      <c r="AR85">
        <v>8.4557570000000002</v>
      </c>
      <c r="AS85">
        <v>5.1515779999999998</v>
      </c>
      <c r="AT85">
        <v>10.768452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74.249426</v>
      </c>
      <c r="BA85">
        <f t="shared" si="4"/>
        <v>2452.3560040000002</v>
      </c>
      <c r="BD85">
        <v>5.1100000000000003</v>
      </c>
      <c r="BE85">
        <v>1.84</v>
      </c>
      <c r="BF85">
        <v>2.15</v>
      </c>
      <c r="BG85">
        <v>1.71</v>
      </c>
      <c r="BH85">
        <v>4.0199999999999996</v>
      </c>
      <c r="BI85">
        <v>1.27</v>
      </c>
      <c r="BJ85">
        <v>0.82</v>
      </c>
      <c r="BK85">
        <v>1.89</v>
      </c>
      <c r="BL85">
        <v>0</v>
      </c>
      <c r="BM85">
        <v>0.14000000000000001</v>
      </c>
      <c r="BN85">
        <v>2.2400000000000002</v>
      </c>
      <c r="BO85">
        <v>3.61</v>
      </c>
      <c r="BP85">
        <v>0.25</v>
      </c>
      <c r="BQ85">
        <v>1.92</v>
      </c>
      <c r="BR85">
        <v>2.1</v>
      </c>
      <c r="BS85">
        <v>1.57</v>
      </c>
      <c r="BT85">
        <v>2.8428770000000001</v>
      </c>
      <c r="BU85">
        <v>1.2848599999999999</v>
      </c>
      <c r="BV85">
        <v>2.3553190000000002</v>
      </c>
      <c r="BW85">
        <v>1.8598980000000001</v>
      </c>
      <c r="BX85">
        <v>1.875907</v>
      </c>
      <c r="BY85">
        <v>2.5697209999999999</v>
      </c>
      <c r="BZ85">
        <v>1.271156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5.0880489999999998</v>
      </c>
      <c r="CK85">
        <v>1.790638</v>
      </c>
      <c r="CL85">
        <v>1.855261</v>
      </c>
      <c r="CM85">
        <v>3.362412</v>
      </c>
      <c r="CN85">
        <v>1.6960170000000001</v>
      </c>
      <c r="CO85">
        <v>4.1115539999999999</v>
      </c>
      <c r="CP85">
        <v>3.9411849999999999</v>
      </c>
      <c r="CQ85">
        <v>3.2892429999999999</v>
      </c>
      <c r="CR85">
        <v>0.82007099999999999</v>
      </c>
      <c r="CS85">
        <v>2.6747749999999999</v>
      </c>
      <c r="CT85">
        <v>0</v>
      </c>
      <c r="CU85">
        <v>0</v>
      </c>
      <c r="CV85">
        <v>0</v>
      </c>
      <c r="CW85">
        <v>0.92048300000000005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74.249426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656.03556400000002</v>
      </c>
      <c r="L86">
        <v>600.10310700000002</v>
      </c>
      <c r="M86">
        <v>88.961607999999998</v>
      </c>
      <c r="N86">
        <v>114.08019400000001</v>
      </c>
      <c r="O86">
        <v>119.47385</v>
      </c>
      <c r="P86">
        <v>117.757136</v>
      </c>
      <c r="Q86">
        <v>20.644033</v>
      </c>
      <c r="R86">
        <v>39.953834000000001</v>
      </c>
      <c r="S86">
        <v>24.932994000000001</v>
      </c>
      <c r="T86">
        <v>0.45955200000000002</v>
      </c>
      <c r="U86">
        <v>267.28693199999998</v>
      </c>
      <c r="V86">
        <v>17.367332000000001</v>
      </c>
      <c r="W86">
        <v>43.876206000000003</v>
      </c>
      <c r="X86">
        <v>94.150716000000003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17.508931</v>
      </c>
      <c r="AG86">
        <v>43.543317999999999</v>
      </c>
      <c r="AH86">
        <v>0</v>
      </c>
      <c r="AI86">
        <v>0</v>
      </c>
      <c r="AJ86">
        <v>0</v>
      </c>
      <c r="AK86">
        <v>52.247712</v>
      </c>
      <c r="AL86">
        <v>2.4474969999999998</v>
      </c>
      <c r="AM86">
        <v>0</v>
      </c>
      <c r="AN86">
        <v>0.58141900000000002</v>
      </c>
      <c r="AO86">
        <v>0</v>
      </c>
      <c r="AP86">
        <v>1.1037859999999999</v>
      </c>
      <c r="AQ86">
        <v>31.215070000000001</v>
      </c>
      <c r="AR86">
        <v>8.4557570000000002</v>
      </c>
      <c r="AS86">
        <v>5.1515779999999998</v>
      </c>
      <c r="AT86">
        <v>10.768452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74.249426</v>
      </c>
      <c r="BA86">
        <f t="shared" si="4"/>
        <v>2452.3560040000002</v>
      </c>
      <c r="BD86">
        <v>5.1100000000000003</v>
      </c>
      <c r="BE86">
        <v>1.84</v>
      </c>
      <c r="BF86">
        <v>2.15</v>
      </c>
      <c r="BG86">
        <v>1.71</v>
      </c>
      <c r="BH86">
        <v>4.0199999999999996</v>
      </c>
      <c r="BI86">
        <v>1.27</v>
      </c>
      <c r="BJ86">
        <v>0.82</v>
      </c>
      <c r="BK86">
        <v>1.89</v>
      </c>
      <c r="BL86">
        <v>0</v>
      </c>
      <c r="BM86">
        <v>0.14000000000000001</v>
      </c>
      <c r="BN86">
        <v>2.2400000000000002</v>
      </c>
      <c r="BO86">
        <v>3.61</v>
      </c>
      <c r="BP86">
        <v>0.25</v>
      </c>
      <c r="BQ86">
        <v>1.92</v>
      </c>
      <c r="BR86">
        <v>2.1</v>
      </c>
      <c r="BS86">
        <v>1.57</v>
      </c>
      <c r="BT86">
        <v>2.8428770000000001</v>
      </c>
      <c r="BU86">
        <v>1.2848599999999999</v>
      </c>
      <c r="BV86">
        <v>2.3553190000000002</v>
      </c>
      <c r="BW86">
        <v>1.8598980000000001</v>
      </c>
      <c r="BX86">
        <v>1.875907</v>
      </c>
      <c r="BY86">
        <v>2.5697209999999999</v>
      </c>
      <c r="BZ86">
        <v>1.271156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5.0880489999999998</v>
      </c>
      <c r="CK86">
        <v>1.790638</v>
      </c>
      <c r="CL86">
        <v>1.855261</v>
      </c>
      <c r="CM86">
        <v>3.362412</v>
      </c>
      <c r="CN86">
        <v>1.6960170000000001</v>
      </c>
      <c r="CO86">
        <v>4.1115539999999999</v>
      </c>
      <c r="CP86">
        <v>3.9411849999999999</v>
      </c>
      <c r="CQ86">
        <v>3.2892429999999999</v>
      </c>
      <c r="CR86">
        <v>0.82007099999999999</v>
      </c>
      <c r="CS86">
        <v>2.6747749999999999</v>
      </c>
      <c r="CT86">
        <v>0</v>
      </c>
      <c r="CU86">
        <v>0</v>
      </c>
      <c r="CV86">
        <v>0</v>
      </c>
      <c r="CW86">
        <v>0.92048300000000005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74.249426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656.03556400000002</v>
      </c>
      <c r="L87">
        <v>600.10310700000002</v>
      </c>
      <c r="M87">
        <v>88.961607999999998</v>
      </c>
      <c r="N87">
        <v>114.08019400000001</v>
      </c>
      <c r="O87">
        <v>119.47385</v>
      </c>
      <c r="P87">
        <v>117.757136</v>
      </c>
      <c r="Q87">
        <v>20.644033</v>
      </c>
      <c r="R87">
        <v>39.953834000000001</v>
      </c>
      <c r="S87">
        <v>24.932994000000001</v>
      </c>
      <c r="T87">
        <v>0.45955200000000002</v>
      </c>
      <c r="U87">
        <v>267.28693199999998</v>
      </c>
      <c r="V87">
        <v>17.367332000000001</v>
      </c>
      <c r="W87">
        <v>44.400154000000001</v>
      </c>
      <c r="X87">
        <v>94.150716000000003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17.508931</v>
      </c>
      <c r="AG87">
        <v>43.543317999999999</v>
      </c>
      <c r="AH87">
        <v>0</v>
      </c>
      <c r="AI87">
        <v>0</v>
      </c>
      <c r="AJ87">
        <v>0</v>
      </c>
      <c r="AK87">
        <v>52.247712</v>
      </c>
      <c r="AL87">
        <v>2.4474969999999998</v>
      </c>
      <c r="AM87">
        <v>0</v>
      </c>
      <c r="AN87">
        <v>0.58141900000000002</v>
      </c>
      <c r="AO87">
        <v>0</v>
      </c>
      <c r="AP87">
        <v>1.1037859999999999</v>
      </c>
      <c r="AQ87">
        <v>31.215070000000001</v>
      </c>
      <c r="AR87">
        <v>6.341818</v>
      </c>
      <c r="AS87">
        <v>5.1515779999999998</v>
      </c>
      <c r="AT87">
        <v>10.768452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74.259425999999991</v>
      </c>
      <c r="BA87">
        <f t="shared" si="4"/>
        <v>2450.7760130000001</v>
      </c>
      <c r="BD87">
        <v>5.1100000000000003</v>
      </c>
      <c r="BE87">
        <v>1.84</v>
      </c>
      <c r="BF87">
        <v>2.15</v>
      </c>
      <c r="BG87">
        <v>1.71</v>
      </c>
      <c r="BH87">
        <v>4.0199999999999996</v>
      </c>
      <c r="BI87">
        <v>1.27</v>
      </c>
      <c r="BJ87">
        <v>0.82</v>
      </c>
      <c r="BK87">
        <v>1.89</v>
      </c>
      <c r="BL87">
        <v>0</v>
      </c>
      <c r="BM87">
        <v>0.15</v>
      </c>
      <c r="BN87">
        <v>2.2400000000000002</v>
      </c>
      <c r="BO87">
        <v>3.61</v>
      </c>
      <c r="BP87">
        <v>0.25</v>
      </c>
      <c r="BQ87">
        <v>1.92</v>
      </c>
      <c r="BR87">
        <v>2.1</v>
      </c>
      <c r="BS87">
        <v>1.57</v>
      </c>
      <c r="BT87">
        <v>2.8428770000000001</v>
      </c>
      <c r="BU87">
        <v>1.2848599999999999</v>
      </c>
      <c r="BV87">
        <v>2.3553190000000002</v>
      </c>
      <c r="BW87">
        <v>1.8598980000000001</v>
      </c>
      <c r="BX87">
        <v>1.875907</v>
      </c>
      <c r="BY87">
        <v>2.5697209999999999</v>
      </c>
      <c r="BZ87">
        <v>1.271156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5.0880489999999998</v>
      </c>
      <c r="CK87">
        <v>1.790638</v>
      </c>
      <c r="CL87">
        <v>1.855261</v>
      </c>
      <c r="CM87">
        <v>3.362412</v>
      </c>
      <c r="CN87">
        <v>1.6960170000000001</v>
      </c>
      <c r="CO87">
        <v>4.1115539999999999</v>
      </c>
      <c r="CP87">
        <v>3.9411849999999999</v>
      </c>
      <c r="CQ87">
        <v>3.2892429999999999</v>
      </c>
      <c r="CR87">
        <v>0.82007099999999999</v>
      </c>
      <c r="CS87">
        <v>2.6747749999999999</v>
      </c>
      <c r="CT87">
        <v>0</v>
      </c>
      <c r="CU87">
        <v>0</v>
      </c>
      <c r="CV87">
        <v>0</v>
      </c>
      <c r="CW87">
        <v>0.92048300000000005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74.259425999999991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656.03556400000002</v>
      </c>
      <c r="L88">
        <v>600.10310700000002</v>
      </c>
      <c r="M88">
        <v>88.961607999999998</v>
      </c>
      <c r="N88">
        <v>114.08019400000001</v>
      </c>
      <c r="O88">
        <v>119.47385</v>
      </c>
      <c r="P88">
        <v>117.757136</v>
      </c>
      <c r="Q88">
        <v>20.644033</v>
      </c>
      <c r="R88">
        <v>39.953834000000001</v>
      </c>
      <c r="S88">
        <v>24.932994000000001</v>
      </c>
      <c r="T88">
        <v>0.45955200000000002</v>
      </c>
      <c r="U88">
        <v>267.28693199999998</v>
      </c>
      <c r="V88">
        <v>17.367332000000001</v>
      </c>
      <c r="W88">
        <v>44.422479000000003</v>
      </c>
      <c r="X88">
        <v>94.150716000000003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17.508931</v>
      </c>
      <c r="AG88">
        <v>43.543317999999999</v>
      </c>
      <c r="AH88">
        <v>0</v>
      </c>
      <c r="AI88">
        <v>0</v>
      </c>
      <c r="AJ88">
        <v>0</v>
      </c>
      <c r="AK88">
        <v>52.247712</v>
      </c>
      <c r="AL88">
        <v>2.4474969999999998</v>
      </c>
      <c r="AM88">
        <v>0</v>
      </c>
      <c r="AN88">
        <v>0.58141900000000002</v>
      </c>
      <c r="AO88">
        <v>0</v>
      </c>
      <c r="AP88">
        <v>1.1037859999999999</v>
      </c>
      <c r="AQ88">
        <v>15.607535</v>
      </c>
      <c r="AR88">
        <v>6.341818</v>
      </c>
      <c r="AS88">
        <v>5.1515779999999998</v>
      </c>
      <c r="AT88">
        <v>10.768452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74.259425999999991</v>
      </c>
      <c r="BA88">
        <f t="shared" si="4"/>
        <v>2435.190803</v>
      </c>
      <c r="BD88">
        <v>5.1100000000000003</v>
      </c>
      <c r="BE88">
        <v>1.84</v>
      </c>
      <c r="BF88">
        <v>2.15</v>
      </c>
      <c r="BG88">
        <v>1.71</v>
      </c>
      <c r="BH88">
        <v>4.0199999999999996</v>
      </c>
      <c r="BI88">
        <v>1.27</v>
      </c>
      <c r="BJ88">
        <v>0.82</v>
      </c>
      <c r="BK88">
        <v>1.89</v>
      </c>
      <c r="BL88">
        <v>0</v>
      </c>
      <c r="BM88">
        <v>0.15</v>
      </c>
      <c r="BN88">
        <v>2.2400000000000002</v>
      </c>
      <c r="BO88">
        <v>3.61</v>
      </c>
      <c r="BP88">
        <v>0.25</v>
      </c>
      <c r="BQ88">
        <v>1.92</v>
      </c>
      <c r="BR88">
        <v>2.1</v>
      </c>
      <c r="BS88">
        <v>1.57</v>
      </c>
      <c r="BT88">
        <v>2.8428770000000001</v>
      </c>
      <c r="BU88">
        <v>1.2848599999999999</v>
      </c>
      <c r="BV88">
        <v>2.3553190000000002</v>
      </c>
      <c r="BW88">
        <v>1.8598980000000001</v>
      </c>
      <c r="BX88">
        <v>1.875907</v>
      </c>
      <c r="BY88">
        <v>2.5697209999999999</v>
      </c>
      <c r="BZ88">
        <v>1.271156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5.0880489999999998</v>
      </c>
      <c r="CK88">
        <v>1.790638</v>
      </c>
      <c r="CL88">
        <v>1.855261</v>
      </c>
      <c r="CM88">
        <v>3.362412</v>
      </c>
      <c r="CN88">
        <v>1.6960170000000001</v>
      </c>
      <c r="CO88">
        <v>4.1115539999999999</v>
      </c>
      <c r="CP88">
        <v>3.9411849999999999</v>
      </c>
      <c r="CQ88">
        <v>3.2892429999999999</v>
      </c>
      <c r="CR88">
        <v>0.82007099999999999</v>
      </c>
      <c r="CS88">
        <v>2.6747749999999999</v>
      </c>
      <c r="CT88">
        <v>0</v>
      </c>
      <c r="CU88">
        <v>0</v>
      </c>
      <c r="CV88">
        <v>0</v>
      </c>
      <c r="CW88">
        <v>0.92048300000000005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74.259425999999991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656.03556400000002</v>
      </c>
      <c r="L89">
        <v>600.10310700000002</v>
      </c>
      <c r="M89">
        <v>88.961607999999998</v>
      </c>
      <c r="N89">
        <v>114.08019400000001</v>
      </c>
      <c r="O89">
        <v>119.47385</v>
      </c>
      <c r="P89">
        <v>117.757136</v>
      </c>
      <c r="Q89">
        <v>20.644033</v>
      </c>
      <c r="R89">
        <v>39.953834000000001</v>
      </c>
      <c r="S89">
        <v>24.932994000000001</v>
      </c>
      <c r="T89">
        <v>0.45955200000000002</v>
      </c>
      <c r="U89">
        <v>267.28693199999998</v>
      </c>
      <c r="V89">
        <v>17.367332000000001</v>
      </c>
      <c r="W89">
        <v>44.422479000000003</v>
      </c>
      <c r="X89">
        <v>94.150716000000003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17.508931</v>
      </c>
      <c r="AG89">
        <v>43.543317999999999</v>
      </c>
      <c r="AH89">
        <v>0</v>
      </c>
      <c r="AI89">
        <v>0</v>
      </c>
      <c r="AJ89">
        <v>0</v>
      </c>
      <c r="AK89">
        <v>52.247712</v>
      </c>
      <c r="AL89">
        <v>2.4474969999999998</v>
      </c>
      <c r="AM89">
        <v>0</v>
      </c>
      <c r="AN89">
        <v>0.58141900000000002</v>
      </c>
      <c r="AO89">
        <v>0</v>
      </c>
      <c r="AP89">
        <v>1.1037859999999999</v>
      </c>
      <c r="AQ89">
        <v>15.607535</v>
      </c>
      <c r="AR89">
        <v>6.341818</v>
      </c>
      <c r="AS89">
        <v>5.1515779999999998</v>
      </c>
      <c r="AT89">
        <v>10.768452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74.380578</v>
      </c>
      <c r="BA89">
        <f t="shared" si="4"/>
        <v>2435.3119549999997</v>
      </c>
      <c r="BD89">
        <v>5.1100000000000003</v>
      </c>
      <c r="BE89">
        <v>1.84</v>
      </c>
      <c r="BF89">
        <v>2.15</v>
      </c>
      <c r="BG89">
        <v>1.71</v>
      </c>
      <c r="BH89">
        <v>4.0199999999999996</v>
      </c>
      <c r="BI89">
        <v>1.27</v>
      </c>
      <c r="BJ89">
        <v>0.82</v>
      </c>
      <c r="BK89">
        <v>1.89</v>
      </c>
      <c r="BL89">
        <v>0</v>
      </c>
      <c r="BM89">
        <v>0.15</v>
      </c>
      <c r="BN89">
        <v>2.2400000000000002</v>
      </c>
      <c r="BO89">
        <v>3.61</v>
      </c>
      <c r="BP89">
        <v>0.25</v>
      </c>
      <c r="BQ89">
        <v>1.92</v>
      </c>
      <c r="BR89">
        <v>2.1</v>
      </c>
      <c r="BS89">
        <v>1.57</v>
      </c>
      <c r="BT89">
        <v>2.8428770000000001</v>
      </c>
      <c r="BU89">
        <v>1.2848599999999999</v>
      </c>
      <c r="BV89">
        <v>2.3553190000000002</v>
      </c>
      <c r="BW89">
        <v>1.8598980000000001</v>
      </c>
      <c r="BX89">
        <v>1.875907</v>
      </c>
      <c r="BY89">
        <v>2.5697209999999999</v>
      </c>
      <c r="BZ89">
        <v>1.271156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5.0880489999999998</v>
      </c>
      <c r="CK89">
        <v>1.790638</v>
      </c>
      <c r="CL89">
        <v>1.855261</v>
      </c>
      <c r="CM89">
        <v>3.362412</v>
      </c>
      <c r="CN89">
        <v>1.6960170000000001</v>
      </c>
      <c r="CO89">
        <v>4.1115539999999999</v>
      </c>
      <c r="CP89">
        <v>4.0623370000000003</v>
      </c>
      <c r="CQ89">
        <v>3.2892429999999999</v>
      </c>
      <c r="CR89">
        <v>0.82007099999999999</v>
      </c>
      <c r="CS89">
        <v>2.6747749999999999</v>
      </c>
      <c r="CT89">
        <v>0</v>
      </c>
      <c r="CU89">
        <v>0</v>
      </c>
      <c r="CV89">
        <v>0</v>
      </c>
      <c r="CW89">
        <v>0.92048300000000005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74.380578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656.03556400000002</v>
      </c>
      <c r="L90">
        <v>600.10310700000002</v>
      </c>
      <c r="M90">
        <v>88.961607999999998</v>
      </c>
      <c r="N90">
        <v>114.08019400000001</v>
      </c>
      <c r="O90">
        <v>119.47385</v>
      </c>
      <c r="P90">
        <v>117.757136</v>
      </c>
      <c r="Q90">
        <v>20.644033</v>
      </c>
      <c r="R90">
        <v>39.953834000000001</v>
      </c>
      <c r="S90">
        <v>24.932994000000001</v>
      </c>
      <c r="T90">
        <v>0.45955200000000002</v>
      </c>
      <c r="U90">
        <v>267.28693199999998</v>
      </c>
      <c r="V90">
        <v>17.367332000000001</v>
      </c>
      <c r="W90">
        <v>44.422479000000003</v>
      </c>
      <c r="X90">
        <v>94.150716000000003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17.508931</v>
      </c>
      <c r="AG90">
        <v>43.543317999999999</v>
      </c>
      <c r="AH90">
        <v>0</v>
      </c>
      <c r="AI90">
        <v>0</v>
      </c>
      <c r="AJ90">
        <v>0</v>
      </c>
      <c r="AK90">
        <v>52.247712</v>
      </c>
      <c r="AL90">
        <v>2.4474969999999998</v>
      </c>
      <c r="AM90">
        <v>0</v>
      </c>
      <c r="AN90">
        <v>0.58141900000000002</v>
      </c>
      <c r="AO90">
        <v>0</v>
      </c>
      <c r="AP90">
        <v>1.1037859999999999</v>
      </c>
      <c r="AQ90">
        <v>15.607535</v>
      </c>
      <c r="AR90">
        <v>6.341818</v>
      </c>
      <c r="AS90">
        <v>5.1515779999999998</v>
      </c>
      <c r="AT90">
        <v>10.768452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74.39532899999999</v>
      </c>
      <c r="BA90">
        <f t="shared" si="4"/>
        <v>2435.3267059999998</v>
      </c>
      <c r="BD90">
        <v>5.1100000000000003</v>
      </c>
      <c r="BE90">
        <v>1.84</v>
      </c>
      <c r="BF90">
        <v>2.15</v>
      </c>
      <c r="BG90">
        <v>1.71</v>
      </c>
      <c r="BH90">
        <v>4.0199999999999996</v>
      </c>
      <c r="BI90">
        <v>1.27</v>
      </c>
      <c r="BJ90">
        <v>0.82</v>
      </c>
      <c r="BK90">
        <v>1.89</v>
      </c>
      <c r="BL90">
        <v>0</v>
      </c>
      <c r="BM90">
        <v>0.15</v>
      </c>
      <c r="BN90">
        <v>2.2400000000000002</v>
      </c>
      <c r="BO90">
        <v>3.61</v>
      </c>
      <c r="BP90">
        <v>0.25</v>
      </c>
      <c r="BQ90">
        <v>1.92</v>
      </c>
      <c r="BR90">
        <v>2.1</v>
      </c>
      <c r="BS90">
        <v>1.57</v>
      </c>
      <c r="BT90">
        <v>2.8428770000000001</v>
      </c>
      <c r="BU90">
        <v>1.2848599999999999</v>
      </c>
      <c r="BV90">
        <v>2.3553190000000002</v>
      </c>
      <c r="BW90">
        <v>1.8598980000000001</v>
      </c>
      <c r="BX90">
        <v>1.875907</v>
      </c>
      <c r="BY90">
        <v>2.5697209999999999</v>
      </c>
      <c r="BZ90">
        <v>1.271156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5.0880489999999998</v>
      </c>
      <c r="CK90">
        <v>1.790638</v>
      </c>
      <c r="CL90">
        <v>1.855261</v>
      </c>
      <c r="CM90">
        <v>3.362412</v>
      </c>
      <c r="CN90">
        <v>1.6960170000000001</v>
      </c>
      <c r="CO90">
        <v>4.1115539999999999</v>
      </c>
      <c r="CP90">
        <v>4.0770879999999998</v>
      </c>
      <c r="CQ90">
        <v>3.2892429999999999</v>
      </c>
      <c r="CR90">
        <v>0.82007099999999999</v>
      </c>
      <c r="CS90">
        <v>2.6747749999999999</v>
      </c>
      <c r="CT90">
        <v>0</v>
      </c>
      <c r="CU90">
        <v>0</v>
      </c>
      <c r="CV90">
        <v>0</v>
      </c>
      <c r="CW90">
        <v>0.92048300000000005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74.39532899999999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656.03556400000002</v>
      </c>
      <c r="L91">
        <v>600.10310700000002</v>
      </c>
      <c r="M91">
        <v>88.961607999999998</v>
      </c>
      <c r="N91">
        <v>114.08019400000001</v>
      </c>
      <c r="O91">
        <v>119.47385</v>
      </c>
      <c r="P91">
        <v>117.757136</v>
      </c>
      <c r="Q91">
        <v>20.644033</v>
      </c>
      <c r="R91">
        <v>39.953834000000001</v>
      </c>
      <c r="S91">
        <v>24.932994000000001</v>
      </c>
      <c r="T91">
        <v>0.45955200000000002</v>
      </c>
      <c r="U91">
        <v>267.28693199999998</v>
      </c>
      <c r="V91">
        <v>17.367332000000001</v>
      </c>
      <c r="W91">
        <v>44.422479000000003</v>
      </c>
      <c r="X91">
        <v>94.150716000000003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8.7544660000000007</v>
      </c>
      <c r="AG91">
        <v>43.543317999999999</v>
      </c>
      <c r="AH91">
        <v>0</v>
      </c>
      <c r="AI91">
        <v>0</v>
      </c>
      <c r="AJ91">
        <v>0</v>
      </c>
      <c r="AK91">
        <v>52.247712</v>
      </c>
      <c r="AL91">
        <v>2.4474969999999998</v>
      </c>
      <c r="AM91">
        <v>0</v>
      </c>
      <c r="AN91">
        <v>0.58141900000000002</v>
      </c>
      <c r="AO91">
        <v>0</v>
      </c>
      <c r="AP91">
        <v>1.1037859999999999</v>
      </c>
      <c r="AQ91">
        <v>15.607535</v>
      </c>
      <c r="AR91">
        <v>6.341818</v>
      </c>
      <c r="AS91">
        <v>5.1515779999999998</v>
      </c>
      <c r="AT91">
        <v>10.768452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74.445329000000001</v>
      </c>
      <c r="BA91">
        <f t="shared" si="4"/>
        <v>2426.622241</v>
      </c>
      <c r="BD91">
        <v>5.1100000000000003</v>
      </c>
      <c r="BE91">
        <v>1.84</v>
      </c>
      <c r="BF91">
        <v>2.15</v>
      </c>
      <c r="BG91">
        <v>1.71</v>
      </c>
      <c r="BH91">
        <v>4.0199999999999996</v>
      </c>
      <c r="BI91">
        <v>1.3</v>
      </c>
      <c r="BJ91">
        <v>0.83</v>
      </c>
      <c r="BK91">
        <v>1.89</v>
      </c>
      <c r="BL91">
        <v>0</v>
      </c>
      <c r="BM91">
        <v>0.16</v>
      </c>
      <c r="BN91">
        <v>2.2400000000000002</v>
      </c>
      <c r="BO91">
        <v>3.61</v>
      </c>
      <c r="BP91">
        <v>0.25</v>
      </c>
      <c r="BQ91">
        <v>1.92</v>
      </c>
      <c r="BR91">
        <v>2.1</v>
      </c>
      <c r="BS91">
        <v>1.57</v>
      </c>
      <c r="BT91">
        <v>2.8428770000000001</v>
      </c>
      <c r="BU91">
        <v>1.2848599999999999</v>
      </c>
      <c r="BV91">
        <v>2.3553190000000002</v>
      </c>
      <c r="BW91">
        <v>1.8598980000000001</v>
      </c>
      <c r="BX91">
        <v>1.875907</v>
      </c>
      <c r="BY91">
        <v>2.5697209999999999</v>
      </c>
      <c r="BZ91">
        <v>1.271156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5.0880489999999998</v>
      </c>
      <c r="CK91">
        <v>1.790638</v>
      </c>
      <c r="CL91">
        <v>1.855261</v>
      </c>
      <c r="CM91">
        <v>3.362412</v>
      </c>
      <c r="CN91">
        <v>1.6960170000000001</v>
      </c>
      <c r="CO91">
        <v>4.1115539999999999</v>
      </c>
      <c r="CP91">
        <v>4.0770879999999998</v>
      </c>
      <c r="CQ91">
        <v>3.2892429999999999</v>
      </c>
      <c r="CR91">
        <v>0.82007099999999999</v>
      </c>
      <c r="CS91">
        <v>2.6747749999999999</v>
      </c>
      <c r="CT91">
        <v>0</v>
      </c>
      <c r="CU91">
        <v>0</v>
      </c>
      <c r="CV91">
        <v>0</v>
      </c>
      <c r="CW91">
        <v>0.92048300000000005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74.445329000000001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656.03556400000002</v>
      </c>
      <c r="L92">
        <v>600.10310700000002</v>
      </c>
      <c r="M92">
        <v>88.961607999999998</v>
      </c>
      <c r="N92">
        <v>114.08019400000001</v>
      </c>
      <c r="O92">
        <v>119.47385</v>
      </c>
      <c r="P92">
        <v>117.757136</v>
      </c>
      <c r="Q92">
        <v>20.644033</v>
      </c>
      <c r="R92">
        <v>39.953834000000001</v>
      </c>
      <c r="S92">
        <v>24.932994000000001</v>
      </c>
      <c r="T92">
        <v>0.45955200000000002</v>
      </c>
      <c r="U92">
        <v>267.28693199999998</v>
      </c>
      <c r="V92">
        <v>17.367332000000001</v>
      </c>
      <c r="W92">
        <v>44.422479000000003</v>
      </c>
      <c r="X92">
        <v>94.150716000000003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8.7544660000000007</v>
      </c>
      <c r="AG92">
        <v>43.543317999999999</v>
      </c>
      <c r="AH92">
        <v>0</v>
      </c>
      <c r="AI92">
        <v>0</v>
      </c>
      <c r="AJ92">
        <v>0</v>
      </c>
      <c r="AK92">
        <v>52.247712</v>
      </c>
      <c r="AL92">
        <v>2.4474969999999998</v>
      </c>
      <c r="AM92">
        <v>0</v>
      </c>
      <c r="AN92">
        <v>0.58141900000000002</v>
      </c>
      <c r="AO92">
        <v>0</v>
      </c>
      <c r="AP92">
        <v>1.1037859999999999</v>
      </c>
      <c r="AQ92">
        <v>6.382028</v>
      </c>
      <c r="AR92">
        <v>6.341818</v>
      </c>
      <c r="AS92">
        <v>5.1515779999999998</v>
      </c>
      <c r="AT92">
        <v>10.768452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74.445329000000001</v>
      </c>
      <c r="BA92">
        <f t="shared" si="4"/>
        <v>2417.3967339999999</v>
      </c>
      <c r="BD92">
        <v>5.1100000000000003</v>
      </c>
      <c r="BE92">
        <v>1.84</v>
      </c>
      <c r="BF92">
        <v>2.15</v>
      </c>
      <c r="BG92">
        <v>1.71</v>
      </c>
      <c r="BH92">
        <v>4.0199999999999996</v>
      </c>
      <c r="BI92">
        <v>1.3</v>
      </c>
      <c r="BJ92">
        <v>0.83</v>
      </c>
      <c r="BK92">
        <v>1.89</v>
      </c>
      <c r="BL92">
        <v>0</v>
      </c>
      <c r="BM92">
        <v>0.16</v>
      </c>
      <c r="BN92">
        <v>2.2400000000000002</v>
      </c>
      <c r="BO92">
        <v>3.61</v>
      </c>
      <c r="BP92">
        <v>0.25</v>
      </c>
      <c r="BQ92">
        <v>1.92</v>
      </c>
      <c r="BR92">
        <v>2.1</v>
      </c>
      <c r="BS92">
        <v>1.57</v>
      </c>
      <c r="BT92">
        <v>2.8428770000000001</v>
      </c>
      <c r="BU92">
        <v>1.2848599999999999</v>
      </c>
      <c r="BV92">
        <v>2.3553190000000002</v>
      </c>
      <c r="BW92">
        <v>1.8598980000000001</v>
      </c>
      <c r="BX92">
        <v>1.875907</v>
      </c>
      <c r="BY92">
        <v>2.5697209999999999</v>
      </c>
      <c r="BZ92">
        <v>1.271156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5.0880489999999998</v>
      </c>
      <c r="CK92">
        <v>1.790638</v>
      </c>
      <c r="CL92">
        <v>1.855261</v>
      </c>
      <c r="CM92">
        <v>3.362412</v>
      </c>
      <c r="CN92">
        <v>1.6960170000000001</v>
      </c>
      <c r="CO92">
        <v>4.1115539999999999</v>
      </c>
      <c r="CP92">
        <v>4.0770879999999998</v>
      </c>
      <c r="CQ92">
        <v>3.2892429999999999</v>
      </c>
      <c r="CR92">
        <v>0.82007099999999999</v>
      </c>
      <c r="CS92">
        <v>2.6747749999999999</v>
      </c>
      <c r="CT92">
        <v>0</v>
      </c>
      <c r="CU92">
        <v>0</v>
      </c>
      <c r="CV92">
        <v>0</v>
      </c>
      <c r="CW92">
        <v>0.92048300000000005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74.445329000000001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656.03556400000002</v>
      </c>
      <c r="L93">
        <v>600.10310700000002</v>
      </c>
      <c r="M93">
        <v>88.961607999999998</v>
      </c>
      <c r="N93">
        <v>114.08019400000001</v>
      </c>
      <c r="O93">
        <v>119.47385</v>
      </c>
      <c r="P93">
        <v>117.757136</v>
      </c>
      <c r="Q93">
        <v>20.644033</v>
      </c>
      <c r="R93">
        <v>39.953834000000001</v>
      </c>
      <c r="S93">
        <v>24.932994000000001</v>
      </c>
      <c r="T93">
        <v>0.45955200000000002</v>
      </c>
      <c r="U93">
        <v>267.28693199999998</v>
      </c>
      <c r="V93">
        <v>17.367332000000001</v>
      </c>
      <c r="W93">
        <v>43.295064000000004</v>
      </c>
      <c r="X93">
        <v>94.150716000000003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8.7544660000000007</v>
      </c>
      <c r="AG93">
        <v>43.543317999999999</v>
      </c>
      <c r="AH93">
        <v>0</v>
      </c>
      <c r="AI93">
        <v>0</v>
      </c>
      <c r="AJ93">
        <v>0</v>
      </c>
      <c r="AK93">
        <v>52.247712</v>
      </c>
      <c r="AL93">
        <v>12.237487</v>
      </c>
      <c r="AM93">
        <v>0</v>
      </c>
      <c r="AN93">
        <v>0.58141900000000002</v>
      </c>
      <c r="AO93">
        <v>0</v>
      </c>
      <c r="AP93">
        <v>1.1037859999999999</v>
      </c>
      <c r="AQ93">
        <v>0</v>
      </c>
      <c r="AR93">
        <v>6.341818</v>
      </c>
      <c r="AS93">
        <v>4.5076309999999999</v>
      </c>
      <c r="AT93">
        <v>10.768452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74.445329000000001</v>
      </c>
      <c r="BA93">
        <f t="shared" si="4"/>
        <v>2419.0333339999997</v>
      </c>
      <c r="BD93">
        <v>5.1100000000000003</v>
      </c>
      <c r="BE93">
        <v>1.84</v>
      </c>
      <c r="BF93">
        <v>2.15</v>
      </c>
      <c r="BG93">
        <v>1.71</v>
      </c>
      <c r="BH93">
        <v>4.0199999999999996</v>
      </c>
      <c r="BI93">
        <v>1.3</v>
      </c>
      <c r="BJ93">
        <v>0.83</v>
      </c>
      <c r="BK93">
        <v>1.89</v>
      </c>
      <c r="BL93">
        <v>0</v>
      </c>
      <c r="BM93">
        <v>0.16</v>
      </c>
      <c r="BN93">
        <v>2.2400000000000002</v>
      </c>
      <c r="BO93">
        <v>3.61</v>
      </c>
      <c r="BP93">
        <v>0.25</v>
      </c>
      <c r="BQ93">
        <v>1.92</v>
      </c>
      <c r="BR93">
        <v>2.1</v>
      </c>
      <c r="BS93">
        <v>1.57</v>
      </c>
      <c r="BT93">
        <v>2.8428770000000001</v>
      </c>
      <c r="BU93">
        <v>1.2848599999999999</v>
      </c>
      <c r="BV93">
        <v>2.3553190000000002</v>
      </c>
      <c r="BW93">
        <v>1.8598980000000001</v>
      </c>
      <c r="BX93">
        <v>1.875907</v>
      </c>
      <c r="BY93">
        <v>2.5697209999999999</v>
      </c>
      <c r="BZ93">
        <v>1.271156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5.0880489999999998</v>
      </c>
      <c r="CK93">
        <v>1.790638</v>
      </c>
      <c r="CL93">
        <v>1.855261</v>
      </c>
      <c r="CM93">
        <v>3.362412</v>
      </c>
      <c r="CN93">
        <v>1.6960170000000001</v>
      </c>
      <c r="CO93">
        <v>4.1115539999999999</v>
      </c>
      <c r="CP93">
        <v>4.0770879999999998</v>
      </c>
      <c r="CQ93">
        <v>3.2892429999999999</v>
      </c>
      <c r="CR93">
        <v>0.82007099999999999</v>
      </c>
      <c r="CS93">
        <v>2.6747749999999999</v>
      </c>
      <c r="CT93">
        <v>0</v>
      </c>
      <c r="CU93">
        <v>0</v>
      </c>
      <c r="CV93">
        <v>0</v>
      </c>
      <c r="CW93">
        <v>0.92048300000000005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74.445329000000001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656.03556400000002</v>
      </c>
      <c r="L94">
        <v>568.16261499999996</v>
      </c>
      <c r="M94">
        <v>88.961607999999998</v>
      </c>
      <c r="N94">
        <v>114.08019400000001</v>
      </c>
      <c r="O94">
        <v>119.47385</v>
      </c>
      <c r="P94">
        <v>117.757136</v>
      </c>
      <c r="Q94">
        <v>20.644033</v>
      </c>
      <c r="R94">
        <v>39.953834000000001</v>
      </c>
      <c r="S94">
        <v>24.932994000000001</v>
      </c>
      <c r="T94">
        <v>0.45955200000000002</v>
      </c>
      <c r="U94">
        <v>267.28693199999998</v>
      </c>
      <c r="V94">
        <v>17.367332000000001</v>
      </c>
      <c r="W94">
        <v>43.295064000000004</v>
      </c>
      <c r="X94">
        <v>94.150716000000003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8.7544660000000007</v>
      </c>
      <c r="AG94">
        <v>43.543317999999999</v>
      </c>
      <c r="AH94">
        <v>0</v>
      </c>
      <c r="AI94">
        <v>0</v>
      </c>
      <c r="AJ94">
        <v>0</v>
      </c>
      <c r="AK94">
        <v>52.247712</v>
      </c>
      <c r="AL94">
        <v>38.381208999999998</v>
      </c>
      <c r="AM94">
        <v>0</v>
      </c>
      <c r="AN94">
        <v>0.58141900000000002</v>
      </c>
      <c r="AO94">
        <v>0</v>
      </c>
      <c r="AP94">
        <v>1.1037859999999999</v>
      </c>
      <c r="AQ94">
        <v>0</v>
      </c>
      <c r="AR94">
        <v>6.341818</v>
      </c>
      <c r="AS94">
        <v>4.5076309999999999</v>
      </c>
      <c r="AT94">
        <v>10.768452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74.405328999999995</v>
      </c>
      <c r="BA94">
        <f t="shared" si="4"/>
        <v>2413.1965640000003</v>
      </c>
      <c r="BD94">
        <v>5.1100000000000003</v>
      </c>
      <c r="BE94">
        <v>1.84</v>
      </c>
      <c r="BF94">
        <v>2.15</v>
      </c>
      <c r="BG94">
        <v>1.71</v>
      </c>
      <c r="BH94">
        <v>4.0199999999999996</v>
      </c>
      <c r="BI94">
        <v>1.27</v>
      </c>
      <c r="BJ94">
        <v>0.82</v>
      </c>
      <c r="BK94">
        <v>1.89</v>
      </c>
      <c r="BL94">
        <v>0</v>
      </c>
      <c r="BM94">
        <v>0.16</v>
      </c>
      <c r="BN94">
        <v>2.2400000000000002</v>
      </c>
      <c r="BO94">
        <v>3.61</v>
      </c>
      <c r="BP94">
        <v>0.25</v>
      </c>
      <c r="BQ94">
        <v>1.92</v>
      </c>
      <c r="BR94">
        <v>2.1</v>
      </c>
      <c r="BS94">
        <v>1.57</v>
      </c>
      <c r="BT94">
        <v>2.8428770000000001</v>
      </c>
      <c r="BU94">
        <v>1.2848599999999999</v>
      </c>
      <c r="BV94">
        <v>2.3553190000000002</v>
      </c>
      <c r="BW94">
        <v>1.8598980000000001</v>
      </c>
      <c r="BX94">
        <v>1.875907</v>
      </c>
      <c r="BY94">
        <v>2.5697209999999999</v>
      </c>
      <c r="BZ94">
        <v>1.271156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5.0880489999999998</v>
      </c>
      <c r="CK94">
        <v>1.790638</v>
      </c>
      <c r="CL94">
        <v>1.855261</v>
      </c>
      <c r="CM94">
        <v>3.362412</v>
      </c>
      <c r="CN94">
        <v>1.6960170000000001</v>
      </c>
      <c r="CO94">
        <v>4.1115539999999999</v>
      </c>
      <c r="CP94">
        <v>4.0770879999999998</v>
      </c>
      <c r="CQ94">
        <v>3.2892429999999999</v>
      </c>
      <c r="CR94">
        <v>0.82007099999999999</v>
      </c>
      <c r="CS94">
        <v>2.6747749999999999</v>
      </c>
      <c r="CT94">
        <v>0</v>
      </c>
      <c r="CU94">
        <v>0</v>
      </c>
      <c r="CV94">
        <v>0</v>
      </c>
      <c r="CW94">
        <v>0.92048300000000005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74.405328999999995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656.03556400000002</v>
      </c>
      <c r="L95">
        <v>414.59670899999998</v>
      </c>
      <c r="M95">
        <v>88.961607999999998</v>
      </c>
      <c r="N95">
        <v>114.08019400000001</v>
      </c>
      <c r="O95">
        <v>119.47385</v>
      </c>
      <c r="P95">
        <v>117.757136</v>
      </c>
      <c r="Q95">
        <v>20.644033</v>
      </c>
      <c r="R95">
        <v>39.953834000000001</v>
      </c>
      <c r="S95">
        <v>24.932994000000001</v>
      </c>
      <c r="T95">
        <v>0.45955200000000002</v>
      </c>
      <c r="U95">
        <v>267.28693199999998</v>
      </c>
      <c r="V95">
        <v>17.367332000000001</v>
      </c>
      <c r="W95">
        <v>43.004492999999997</v>
      </c>
      <c r="X95">
        <v>94.150716000000003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8.7544660000000007</v>
      </c>
      <c r="AG95">
        <v>43.543317999999999</v>
      </c>
      <c r="AH95">
        <v>0</v>
      </c>
      <c r="AI95">
        <v>0</v>
      </c>
      <c r="AJ95">
        <v>0</v>
      </c>
      <c r="AK95">
        <v>52.247712</v>
      </c>
      <c r="AL95">
        <v>38.381208999999998</v>
      </c>
      <c r="AM95">
        <v>0</v>
      </c>
      <c r="AN95">
        <v>0.58141900000000002</v>
      </c>
      <c r="AO95">
        <v>0</v>
      </c>
      <c r="AP95">
        <v>1.1037859999999999</v>
      </c>
      <c r="AQ95">
        <v>0</v>
      </c>
      <c r="AR95">
        <v>4.2278779999999996</v>
      </c>
      <c r="AS95">
        <v>4.5076309999999999</v>
      </c>
      <c r="AT95">
        <v>10.768452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74.32268599999999</v>
      </c>
      <c r="BA95">
        <f t="shared" si="4"/>
        <v>2257.1435040000001</v>
      </c>
      <c r="BD95">
        <v>5.1100000000000003</v>
      </c>
      <c r="BE95">
        <v>1.84</v>
      </c>
      <c r="BF95">
        <v>2.15</v>
      </c>
      <c r="BG95">
        <v>1.71</v>
      </c>
      <c r="BH95">
        <v>4.0199999999999996</v>
      </c>
      <c r="BI95">
        <v>1.27</v>
      </c>
      <c r="BJ95">
        <v>0.82</v>
      </c>
      <c r="BK95">
        <v>1.89</v>
      </c>
      <c r="BL95">
        <v>0</v>
      </c>
      <c r="BM95">
        <v>0.16</v>
      </c>
      <c r="BN95">
        <v>2.2400000000000002</v>
      </c>
      <c r="BO95">
        <v>3.61</v>
      </c>
      <c r="BP95">
        <v>0.25</v>
      </c>
      <c r="BQ95">
        <v>1.92</v>
      </c>
      <c r="BR95">
        <v>2.1</v>
      </c>
      <c r="BS95">
        <v>1.57</v>
      </c>
      <c r="BT95">
        <v>2.8428770000000001</v>
      </c>
      <c r="BU95">
        <v>1.2848599999999999</v>
      </c>
      <c r="BV95">
        <v>2.2726760000000001</v>
      </c>
      <c r="BW95">
        <v>1.8598980000000001</v>
      </c>
      <c r="BX95">
        <v>1.875907</v>
      </c>
      <c r="BY95">
        <v>2.5697209999999999</v>
      </c>
      <c r="BZ95">
        <v>1.271156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5.0880489999999998</v>
      </c>
      <c r="CK95">
        <v>1.790638</v>
      </c>
      <c r="CL95">
        <v>1.855261</v>
      </c>
      <c r="CM95">
        <v>3.362412</v>
      </c>
      <c r="CN95">
        <v>1.6960170000000001</v>
      </c>
      <c r="CO95">
        <v>4.1115539999999999</v>
      </c>
      <c r="CP95">
        <v>4.0770879999999998</v>
      </c>
      <c r="CQ95">
        <v>3.2892429999999999</v>
      </c>
      <c r="CR95">
        <v>0.82007099999999999</v>
      </c>
      <c r="CS95">
        <v>2.6747749999999999</v>
      </c>
      <c r="CT95">
        <v>0</v>
      </c>
      <c r="CU95">
        <v>0</v>
      </c>
      <c r="CV95">
        <v>0</v>
      </c>
      <c r="CW95">
        <v>0.92048300000000005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74.32268599999999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579.76055899999994</v>
      </c>
      <c r="L96">
        <v>371.51370900000001</v>
      </c>
      <c r="M96">
        <v>88.961607999999998</v>
      </c>
      <c r="N96">
        <v>114.08019400000001</v>
      </c>
      <c r="O96">
        <v>119.47385</v>
      </c>
      <c r="P96">
        <v>117.757136</v>
      </c>
      <c r="Q96">
        <v>20.644033</v>
      </c>
      <c r="R96">
        <v>39.953834000000001</v>
      </c>
      <c r="S96">
        <v>24.932994000000001</v>
      </c>
      <c r="T96">
        <v>0.45955200000000002</v>
      </c>
      <c r="U96">
        <v>267.28693199999998</v>
      </c>
      <c r="V96">
        <v>17.367332000000001</v>
      </c>
      <c r="W96">
        <v>43.004492999999997</v>
      </c>
      <c r="X96">
        <v>94.150716000000003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8.7544660000000007</v>
      </c>
      <c r="AG96">
        <v>43.543317999999999</v>
      </c>
      <c r="AH96">
        <v>0</v>
      </c>
      <c r="AI96">
        <v>0</v>
      </c>
      <c r="AJ96">
        <v>0</v>
      </c>
      <c r="AK96">
        <v>52.247712</v>
      </c>
      <c r="AL96">
        <v>38.381208999999998</v>
      </c>
      <c r="AM96">
        <v>0</v>
      </c>
      <c r="AN96">
        <v>0.58141900000000002</v>
      </c>
      <c r="AO96">
        <v>0</v>
      </c>
      <c r="AP96">
        <v>1.1037859999999999</v>
      </c>
      <c r="AQ96">
        <v>0</v>
      </c>
      <c r="AR96">
        <v>4.2278779999999996</v>
      </c>
      <c r="AS96">
        <v>4.5076309999999999</v>
      </c>
      <c r="AT96">
        <v>10.768452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74.271034</v>
      </c>
      <c r="BA96">
        <f t="shared" si="4"/>
        <v>2137.7338469999995</v>
      </c>
      <c r="BD96">
        <v>5.1100000000000003</v>
      </c>
      <c r="BE96">
        <v>1.84</v>
      </c>
      <c r="BF96">
        <v>2.15</v>
      </c>
      <c r="BG96">
        <v>1.71</v>
      </c>
      <c r="BH96">
        <v>4.0199999999999996</v>
      </c>
      <c r="BI96">
        <v>1.27</v>
      </c>
      <c r="BJ96">
        <v>0.82</v>
      </c>
      <c r="BK96">
        <v>1.89</v>
      </c>
      <c r="BL96">
        <v>0</v>
      </c>
      <c r="BM96">
        <v>0.16</v>
      </c>
      <c r="BN96">
        <v>2.2400000000000002</v>
      </c>
      <c r="BO96">
        <v>3.61</v>
      </c>
      <c r="BP96">
        <v>0.25</v>
      </c>
      <c r="BQ96">
        <v>1.92</v>
      </c>
      <c r="BR96">
        <v>2.1</v>
      </c>
      <c r="BS96">
        <v>1.57</v>
      </c>
      <c r="BT96">
        <v>2.8428770000000001</v>
      </c>
      <c r="BU96">
        <v>1.2848599999999999</v>
      </c>
      <c r="BV96">
        <v>2.2210239999999999</v>
      </c>
      <c r="BW96">
        <v>1.8598980000000001</v>
      </c>
      <c r="BX96">
        <v>1.875907</v>
      </c>
      <c r="BY96">
        <v>2.5697209999999999</v>
      </c>
      <c r="BZ96">
        <v>1.271156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5.0880489999999998</v>
      </c>
      <c r="CK96">
        <v>1.790638</v>
      </c>
      <c r="CL96">
        <v>1.855261</v>
      </c>
      <c r="CM96">
        <v>3.362412</v>
      </c>
      <c r="CN96">
        <v>1.6960170000000001</v>
      </c>
      <c r="CO96">
        <v>4.1115539999999999</v>
      </c>
      <c r="CP96">
        <v>4.0770879999999998</v>
      </c>
      <c r="CQ96">
        <v>3.2892429999999999</v>
      </c>
      <c r="CR96">
        <v>0.82007099999999999</v>
      </c>
      <c r="CS96">
        <v>2.6747749999999999</v>
      </c>
      <c r="CT96">
        <v>0</v>
      </c>
      <c r="CU96">
        <v>0</v>
      </c>
      <c r="CV96">
        <v>0</v>
      </c>
      <c r="CW96">
        <v>0.92048300000000005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74.271034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579.76055899999994</v>
      </c>
      <c r="L97">
        <v>336.08990899999998</v>
      </c>
      <c r="M97">
        <v>88.961607999999998</v>
      </c>
      <c r="N97">
        <v>114.08019400000001</v>
      </c>
      <c r="O97">
        <v>119.47385</v>
      </c>
      <c r="P97">
        <v>117.757136</v>
      </c>
      <c r="Q97">
        <v>20.644033</v>
      </c>
      <c r="R97">
        <v>39.953834000000001</v>
      </c>
      <c r="S97">
        <v>24.932994000000001</v>
      </c>
      <c r="T97">
        <v>0.45955200000000002</v>
      </c>
      <c r="U97">
        <v>267.28693199999998</v>
      </c>
      <c r="V97">
        <v>17.367332000000001</v>
      </c>
      <c r="W97">
        <v>43.004492999999997</v>
      </c>
      <c r="X97">
        <v>94.150716000000003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8.7544660000000007</v>
      </c>
      <c r="AG97">
        <v>43.543317999999999</v>
      </c>
      <c r="AH97">
        <v>0</v>
      </c>
      <c r="AI97">
        <v>0</v>
      </c>
      <c r="AJ97">
        <v>0</v>
      </c>
      <c r="AK97">
        <v>52.247712</v>
      </c>
      <c r="AL97">
        <v>38.381208999999998</v>
      </c>
      <c r="AM97">
        <v>0</v>
      </c>
      <c r="AN97">
        <v>0.58141900000000002</v>
      </c>
      <c r="AO97">
        <v>0</v>
      </c>
      <c r="AP97">
        <v>1.1037859999999999</v>
      </c>
      <c r="AQ97">
        <v>0</v>
      </c>
      <c r="AR97">
        <v>4.2278779999999996</v>
      </c>
      <c r="AS97">
        <v>4.5076309999999999</v>
      </c>
      <c r="AT97">
        <v>10.768452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74.219382999999993</v>
      </c>
      <c r="BA97">
        <f t="shared" si="4"/>
        <v>2102.2583959999997</v>
      </c>
      <c r="BD97">
        <v>5.1100000000000003</v>
      </c>
      <c r="BE97">
        <v>1.84</v>
      </c>
      <c r="BF97">
        <v>2.15</v>
      </c>
      <c r="BG97">
        <v>1.71</v>
      </c>
      <c r="BH97">
        <v>4.0199999999999996</v>
      </c>
      <c r="BI97">
        <v>1.27</v>
      </c>
      <c r="BJ97">
        <v>0.82</v>
      </c>
      <c r="BK97">
        <v>1.89</v>
      </c>
      <c r="BL97">
        <v>0</v>
      </c>
      <c r="BM97">
        <v>0.16</v>
      </c>
      <c r="BN97">
        <v>2.2400000000000002</v>
      </c>
      <c r="BO97">
        <v>3.61</v>
      </c>
      <c r="BP97">
        <v>0.25</v>
      </c>
      <c r="BQ97">
        <v>1.92</v>
      </c>
      <c r="BR97">
        <v>2.1</v>
      </c>
      <c r="BS97">
        <v>1.57</v>
      </c>
      <c r="BT97">
        <v>2.8428770000000001</v>
      </c>
      <c r="BU97">
        <v>1.2848599999999999</v>
      </c>
      <c r="BV97">
        <v>2.1693730000000002</v>
      </c>
      <c r="BW97">
        <v>1.8598980000000001</v>
      </c>
      <c r="BX97">
        <v>1.875907</v>
      </c>
      <c r="BY97">
        <v>2.5697209999999999</v>
      </c>
      <c r="BZ97">
        <v>1.271156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5.0880489999999998</v>
      </c>
      <c r="CK97">
        <v>1.790638</v>
      </c>
      <c r="CL97">
        <v>1.855261</v>
      </c>
      <c r="CM97">
        <v>3.362412</v>
      </c>
      <c r="CN97">
        <v>1.6960170000000001</v>
      </c>
      <c r="CO97">
        <v>4.1115539999999999</v>
      </c>
      <c r="CP97">
        <v>4.0770879999999998</v>
      </c>
      <c r="CQ97">
        <v>3.2892429999999999</v>
      </c>
      <c r="CR97">
        <v>0.82007099999999999</v>
      </c>
      <c r="CS97">
        <v>2.6747749999999999</v>
      </c>
      <c r="CT97">
        <v>0</v>
      </c>
      <c r="CU97">
        <v>0</v>
      </c>
      <c r="CV97">
        <v>0</v>
      </c>
      <c r="CW97">
        <v>0.92048300000000005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74.219382999999993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579.76055899999994</v>
      </c>
      <c r="L98">
        <v>336.08990899999998</v>
      </c>
      <c r="M98">
        <v>88.961607999999998</v>
      </c>
      <c r="N98">
        <v>114.08019400000001</v>
      </c>
      <c r="O98">
        <v>119.47385</v>
      </c>
      <c r="P98">
        <v>117.757136</v>
      </c>
      <c r="Q98">
        <v>20.644033</v>
      </c>
      <c r="R98">
        <v>39.953834000000001</v>
      </c>
      <c r="S98">
        <v>24.932994000000001</v>
      </c>
      <c r="T98">
        <v>0.45955200000000002</v>
      </c>
      <c r="U98">
        <v>267.28693199999998</v>
      </c>
      <c r="V98">
        <v>17.367332000000001</v>
      </c>
      <c r="W98">
        <v>43.004492999999997</v>
      </c>
      <c r="X98">
        <v>94.150716000000003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8.7544660000000007</v>
      </c>
      <c r="AG98">
        <v>43.543317999999999</v>
      </c>
      <c r="AH98">
        <v>0</v>
      </c>
      <c r="AI98">
        <v>0</v>
      </c>
      <c r="AJ98">
        <v>0</v>
      </c>
      <c r="AK98">
        <v>52.247712</v>
      </c>
      <c r="AL98">
        <v>12.237487</v>
      </c>
      <c r="AM98">
        <v>0</v>
      </c>
      <c r="AN98">
        <v>0.58141900000000002</v>
      </c>
      <c r="AO98">
        <v>0</v>
      </c>
      <c r="AP98">
        <v>1.1037859999999999</v>
      </c>
      <c r="AQ98">
        <v>0</v>
      </c>
      <c r="AR98">
        <v>6.341818</v>
      </c>
      <c r="AS98">
        <v>4.5076309999999999</v>
      </c>
      <c r="AT98">
        <v>10.768452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74.167731000000003</v>
      </c>
      <c r="BA98">
        <f t="shared" si="4"/>
        <v>2078.1769620000005</v>
      </c>
      <c r="BD98">
        <v>5.1100000000000003</v>
      </c>
      <c r="BE98">
        <v>1.84</v>
      </c>
      <c r="BF98">
        <v>2.15</v>
      </c>
      <c r="BG98">
        <v>1.71</v>
      </c>
      <c r="BH98">
        <v>4.0199999999999996</v>
      </c>
      <c r="BI98">
        <v>1.27</v>
      </c>
      <c r="BJ98">
        <v>0.82</v>
      </c>
      <c r="BK98">
        <v>1.89</v>
      </c>
      <c r="BL98">
        <v>0</v>
      </c>
      <c r="BM98">
        <v>0.16</v>
      </c>
      <c r="BN98">
        <v>2.2400000000000002</v>
      </c>
      <c r="BO98">
        <v>3.61</v>
      </c>
      <c r="BP98">
        <v>0.25</v>
      </c>
      <c r="BQ98">
        <v>1.92</v>
      </c>
      <c r="BR98">
        <v>2.1</v>
      </c>
      <c r="BS98">
        <v>1.57</v>
      </c>
      <c r="BT98">
        <v>2.8428770000000001</v>
      </c>
      <c r="BU98">
        <v>1.2848599999999999</v>
      </c>
      <c r="BV98">
        <v>2.117721</v>
      </c>
      <c r="BW98">
        <v>1.8598980000000001</v>
      </c>
      <c r="BX98">
        <v>1.875907</v>
      </c>
      <c r="BY98">
        <v>2.5697209999999999</v>
      </c>
      <c r="BZ98">
        <v>1.271156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5.0880489999999998</v>
      </c>
      <c r="CK98">
        <v>1.790638</v>
      </c>
      <c r="CL98">
        <v>1.855261</v>
      </c>
      <c r="CM98">
        <v>3.362412</v>
      </c>
      <c r="CN98">
        <v>1.6960170000000001</v>
      </c>
      <c r="CO98">
        <v>4.1115539999999999</v>
      </c>
      <c r="CP98">
        <v>4.0770879999999998</v>
      </c>
      <c r="CQ98">
        <v>3.2892429999999999</v>
      </c>
      <c r="CR98">
        <v>0.82007099999999999</v>
      </c>
      <c r="CS98">
        <v>2.6747749999999999</v>
      </c>
      <c r="CT98">
        <v>0</v>
      </c>
      <c r="CU98">
        <v>0</v>
      </c>
      <c r="CV98">
        <v>0</v>
      </c>
      <c r="CW98">
        <v>0.92048300000000005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74.167731000000003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1.546626525E-2</v>
      </c>
      <c r="G99">
        <f t="shared" si="6"/>
        <v>8.5027550000000012E-4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13.957088355499994</v>
      </c>
      <c r="L99">
        <f t="shared" si="6"/>
        <v>12.757641972250015</v>
      </c>
      <c r="M99">
        <f t="shared" si="6"/>
        <v>2.0772932524999961</v>
      </c>
      <c r="N99">
        <f t="shared" si="6"/>
        <v>2.6910210700000019</v>
      </c>
      <c r="O99">
        <f t="shared" si="6"/>
        <v>2.811537672000004</v>
      </c>
      <c r="P99">
        <f t="shared" si="6"/>
        <v>2.7846722835000031</v>
      </c>
      <c r="Q99">
        <f t="shared" si="6"/>
        <v>0.43815078900000043</v>
      </c>
      <c r="R99">
        <f t="shared" si="6"/>
        <v>0.84435586374999894</v>
      </c>
      <c r="S99">
        <f t="shared" si="6"/>
        <v>0.52396912900000003</v>
      </c>
      <c r="T99">
        <f t="shared" si="6"/>
        <v>9.0711572500000049E-3</v>
      </c>
      <c r="U99">
        <f t="shared" si="6"/>
        <v>5.8434578517499904</v>
      </c>
      <c r="V99">
        <f t="shared" si="6"/>
        <v>0.33097970925000025</v>
      </c>
      <c r="W99">
        <f t="shared" si="6"/>
        <v>0.86416403299999889</v>
      </c>
      <c r="X99">
        <f t="shared" si="6"/>
        <v>1.9605873170000014</v>
      </c>
      <c r="Y99">
        <f t="shared" si="6"/>
        <v>0</v>
      </c>
      <c r="Z99">
        <f t="shared" si="6"/>
        <v>5.4423115000000001E-2</v>
      </c>
      <c r="AA99">
        <f t="shared" si="6"/>
        <v>8.3947600250000004E-2</v>
      </c>
      <c r="AB99">
        <f t="shared" si="6"/>
        <v>0.14341178074999994</v>
      </c>
      <c r="AC99">
        <f t="shared" si="6"/>
        <v>0.11846702850000003</v>
      </c>
      <c r="AD99">
        <f t="shared" si="6"/>
        <v>0.13054938799999999</v>
      </c>
      <c r="AE99">
        <f t="shared" si="6"/>
        <v>0.2671167874999999</v>
      </c>
      <c r="AF99">
        <f t="shared" si="6"/>
        <v>0.33578239775000029</v>
      </c>
      <c r="AG99">
        <f t="shared" si="6"/>
        <v>1.0450396319999999</v>
      </c>
      <c r="AH99">
        <f t="shared" si="6"/>
        <v>0.5612278797500001</v>
      </c>
      <c r="AI99">
        <f t="shared" si="6"/>
        <v>5.3353748499999999E-2</v>
      </c>
      <c r="AJ99">
        <f t="shared" si="6"/>
        <v>0</v>
      </c>
      <c r="AK99">
        <f t="shared" si="6"/>
        <v>1.2539450880000005</v>
      </c>
      <c r="AL99">
        <f t="shared" si="6"/>
        <v>0.190821351</v>
      </c>
      <c r="AM99">
        <f t="shared" si="6"/>
        <v>4.7529165749999998E-2</v>
      </c>
      <c r="AN99">
        <f t="shared" si="6"/>
        <v>1.3954055999999972E-2</v>
      </c>
      <c r="AO99">
        <f t="shared" si="6"/>
        <v>0</v>
      </c>
      <c r="AP99">
        <f t="shared" si="6"/>
        <v>4.0380179250000099E-2</v>
      </c>
      <c r="AQ99">
        <f t="shared" si="6"/>
        <v>0.63188399900000047</v>
      </c>
      <c r="AR99">
        <f t="shared" si="6"/>
        <v>0.18708362224999997</v>
      </c>
      <c r="AS99">
        <f t="shared" si="6"/>
        <v>0.19170309824999979</v>
      </c>
      <c r="AT99">
        <f t="shared" si="6"/>
        <v>0.25692581875000042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1.8203832212500002</v>
      </c>
      <c r="BA99">
        <f t="shared" si="4"/>
        <v>55.338235953999998</v>
      </c>
      <c r="BD99">
        <f t="shared" ref="BD99:DJ99" si="7">SUM(BD3:BD98)/4000</f>
        <v>0.12253500000000021</v>
      </c>
      <c r="BE99">
        <f t="shared" si="7"/>
        <v>4.4160000000000067E-2</v>
      </c>
      <c r="BF99">
        <f t="shared" si="7"/>
        <v>5.1390000000000088E-2</v>
      </c>
      <c r="BG99">
        <f t="shared" si="7"/>
        <v>4.1039999999999993E-2</v>
      </c>
      <c r="BH99">
        <f t="shared" si="7"/>
        <v>0.12642749999999975</v>
      </c>
      <c r="BI99">
        <f t="shared" si="7"/>
        <v>3.137249999999997E-2</v>
      </c>
      <c r="BJ99">
        <f t="shared" si="7"/>
        <v>2.023999999999998E-2</v>
      </c>
      <c r="BK99">
        <f t="shared" si="7"/>
        <v>4.3749999999999914E-2</v>
      </c>
      <c r="BL99">
        <f t="shared" si="7"/>
        <v>0</v>
      </c>
      <c r="BM99">
        <f t="shared" si="7"/>
        <v>3.3350000000000016E-3</v>
      </c>
      <c r="BN99">
        <f t="shared" si="7"/>
        <v>5.3760000000000065E-2</v>
      </c>
      <c r="BO99">
        <f t="shared" si="7"/>
        <v>8.6640000000000203E-2</v>
      </c>
      <c r="BP99">
        <f t="shared" si="7"/>
        <v>6.0000000000000001E-3</v>
      </c>
      <c r="BQ99">
        <f t="shared" si="7"/>
        <v>4.6079999999999934E-2</v>
      </c>
      <c r="BR99">
        <f t="shared" si="7"/>
        <v>5.039999999999991E-2</v>
      </c>
      <c r="BS99">
        <f t="shared" si="7"/>
        <v>3.7679999999999908E-2</v>
      </c>
      <c r="BT99">
        <f t="shared" si="7"/>
        <v>6.8229047999999848E-2</v>
      </c>
      <c r="BU99">
        <f t="shared" si="7"/>
        <v>3.0836639999999946E-2</v>
      </c>
      <c r="BV99">
        <f t="shared" si="7"/>
        <v>5.6367535500000045E-2</v>
      </c>
      <c r="BW99">
        <f t="shared" si="7"/>
        <v>4.0560554749999977E-2</v>
      </c>
      <c r="BX99">
        <f t="shared" si="7"/>
        <v>4.5021768000000066E-2</v>
      </c>
      <c r="BY99">
        <f t="shared" si="7"/>
        <v>6.1673303999999859E-2</v>
      </c>
      <c r="BZ99">
        <f t="shared" si="7"/>
        <v>3.0507744000000045E-2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0.12211317600000021</v>
      </c>
      <c r="CK99">
        <f t="shared" si="7"/>
        <v>4.2975312000000022E-2</v>
      </c>
      <c r="CL99">
        <f t="shared" si="7"/>
        <v>4.4526264000000065E-2</v>
      </c>
      <c r="CM99">
        <f t="shared" si="7"/>
        <v>8.0697888000000106E-2</v>
      </c>
      <c r="CN99">
        <f t="shared" si="7"/>
        <v>4.0704408000000032E-2</v>
      </c>
      <c r="CO99">
        <f t="shared" si="7"/>
        <v>9.8677296000000178E-2</v>
      </c>
      <c r="CP99">
        <f t="shared" si="7"/>
        <v>9.4985808250000095E-2</v>
      </c>
      <c r="CQ99">
        <f t="shared" si="7"/>
        <v>7.894183199999999E-2</v>
      </c>
      <c r="CR99">
        <f t="shared" si="7"/>
        <v>1.9681703999999977E-2</v>
      </c>
      <c r="CS99">
        <f t="shared" si="7"/>
        <v>6.4194600000000102E-2</v>
      </c>
      <c r="CT99">
        <f t="shared" si="7"/>
        <v>3.0409892499999999E-3</v>
      </c>
      <c r="CU99">
        <f t="shared" si="7"/>
        <v>5.2716362500000022E-3</v>
      </c>
      <c r="CV99">
        <f t="shared" si="7"/>
        <v>4.4741212499999983E-3</v>
      </c>
      <c r="CW99">
        <f t="shared" si="7"/>
        <v>2.2091592000000011E-2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1.8203832212500002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1"/>
      <c r="AS2" s="19"/>
      <c r="AT2" s="169"/>
      <c r="AU2" s="169"/>
      <c r="AV2" s="169"/>
      <c r="AW2" s="169"/>
      <c r="AX2" s="169"/>
      <c r="AY2" s="169"/>
      <c r="AZ2" s="198"/>
      <c r="BA2" s="221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1"/>
      <c r="AS2" s="19"/>
      <c r="AT2" s="169"/>
      <c r="AU2" s="169"/>
      <c r="AV2" s="169"/>
      <c r="AW2" s="169"/>
      <c r="AX2" s="169"/>
      <c r="AY2" s="169"/>
      <c r="AZ2" s="198"/>
      <c r="BA2" s="221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44936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226.01</v>
      </c>
      <c r="C3" s="75">
        <v>55.17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65.739999999999995</v>
      </c>
      <c r="J3">
        <v>132.12</v>
      </c>
      <c r="K3">
        <v>100.29</v>
      </c>
      <c r="L3">
        <v>1.01</v>
      </c>
      <c r="M3">
        <v>24.72</v>
      </c>
      <c r="N3" s="135">
        <v>0</v>
      </c>
      <c r="O3" s="135">
        <v>0</v>
      </c>
      <c r="P3" s="135">
        <v>0</v>
      </c>
      <c r="Q3">
        <v>1.29</v>
      </c>
      <c r="R3">
        <v>0</v>
      </c>
      <c r="S3">
        <v>1.47</v>
      </c>
      <c r="T3">
        <v>27.64</v>
      </c>
      <c r="U3">
        <v>9.2100000000000009</v>
      </c>
      <c r="V3">
        <v>9.2100000000000009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4.2300000000000004</v>
      </c>
      <c r="AD3">
        <v>11.5</v>
      </c>
      <c r="AE3">
        <v>11.5</v>
      </c>
      <c r="AF3">
        <v>1.31</v>
      </c>
    </row>
    <row r="4" spans="1:32">
      <c r="A4" t="s">
        <v>46</v>
      </c>
      <c r="B4" s="75">
        <v>226.01</v>
      </c>
      <c r="C4" s="75">
        <v>55.17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65.739999999999995</v>
      </c>
      <c r="J4">
        <v>132.12</v>
      </c>
      <c r="K4">
        <v>100.29</v>
      </c>
      <c r="L4">
        <v>1.01</v>
      </c>
      <c r="M4">
        <v>24.44</v>
      </c>
      <c r="N4" s="135">
        <v>0</v>
      </c>
      <c r="O4" s="135">
        <v>0</v>
      </c>
      <c r="P4" s="135">
        <v>0</v>
      </c>
      <c r="Q4">
        <v>1.29</v>
      </c>
      <c r="R4">
        <v>0</v>
      </c>
      <c r="S4">
        <v>1.47</v>
      </c>
      <c r="T4">
        <v>27.14</v>
      </c>
      <c r="U4">
        <v>9.0500000000000007</v>
      </c>
      <c r="V4">
        <v>9.0399999999999991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4.16</v>
      </c>
      <c r="AD4">
        <v>10.94</v>
      </c>
      <c r="AE4">
        <v>10.94</v>
      </c>
      <c r="AF4">
        <v>1.31</v>
      </c>
    </row>
    <row r="5" spans="1:32">
      <c r="A5" t="s">
        <v>47</v>
      </c>
      <c r="B5" s="75">
        <v>226.01</v>
      </c>
      <c r="C5" s="75">
        <v>55.17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65.739999999999995</v>
      </c>
      <c r="J5">
        <v>132.12</v>
      </c>
      <c r="K5">
        <v>100.29</v>
      </c>
      <c r="L5">
        <v>1.01</v>
      </c>
      <c r="M5">
        <v>23.82</v>
      </c>
      <c r="N5" s="135">
        <v>0</v>
      </c>
      <c r="O5" s="135">
        <v>0</v>
      </c>
      <c r="P5" s="135">
        <v>0</v>
      </c>
      <c r="Q5">
        <v>1.29</v>
      </c>
      <c r="R5">
        <v>0</v>
      </c>
      <c r="S5">
        <v>1.47</v>
      </c>
      <c r="T5">
        <v>20.9</v>
      </c>
      <c r="U5">
        <v>6.97</v>
      </c>
      <c r="V5">
        <v>6.95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3.32</v>
      </c>
      <c r="AD5">
        <v>10.52</v>
      </c>
      <c r="AE5">
        <v>10.52</v>
      </c>
      <c r="AF5">
        <v>1.31</v>
      </c>
    </row>
    <row r="6" spans="1:32">
      <c r="A6" t="s">
        <v>48</v>
      </c>
      <c r="B6" s="75">
        <v>226.01</v>
      </c>
      <c r="C6" s="75">
        <v>55.17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65.739999999999995</v>
      </c>
      <c r="J6">
        <v>132.12</v>
      </c>
      <c r="K6">
        <v>100.29</v>
      </c>
      <c r="L6">
        <v>1.01</v>
      </c>
      <c r="M6">
        <v>23.24</v>
      </c>
      <c r="N6" s="135">
        <v>0</v>
      </c>
      <c r="O6" s="135">
        <v>0</v>
      </c>
      <c r="P6" s="135">
        <v>0</v>
      </c>
      <c r="Q6">
        <v>1.29</v>
      </c>
      <c r="R6">
        <v>0</v>
      </c>
      <c r="S6">
        <v>1.47</v>
      </c>
      <c r="T6">
        <v>20.95</v>
      </c>
      <c r="U6">
        <v>6.98</v>
      </c>
      <c r="V6">
        <v>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3.17</v>
      </c>
      <c r="AD6">
        <v>10.119999999999999</v>
      </c>
      <c r="AE6">
        <v>10.119999999999999</v>
      </c>
      <c r="AF6">
        <v>1.31</v>
      </c>
    </row>
    <row r="7" spans="1:32">
      <c r="A7" t="s">
        <v>49</v>
      </c>
      <c r="B7" s="75">
        <v>191.37</v>
      </c>
      <c r="C7" s="75">
        <v>36.380000000000003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69.88</v>
      </c>
      <c r="J7">
        <v>132.12</v>
      </c>
      <c r="K7">
        <v>100.29</v>
      </c>
      <c r="L7">
        <v>1.01</v>
      </c>
      <c r="M7">
        <v>22.81</v>
      </c>
      <c r="N7" s="135">
        <v>0</v>
      </c>
      <c r="O7" s="135">
        <v>0</v>
      </c>
      <c r="P7" s="135">
        <v>0</v>
      </c>
      <c r="Q7">
        <v>1.29</v>
      </c>
      <c r="R7">
        <v>0</v>
      </c>
      <c r="S7">
        <v>1.47</v>
      </c>
      <c r="T7">
        <v>21.06</v>
      </c>
      <c r="U7">
        <v>7.02</v>
      </c>
      <c r="V7">
        <v>7.01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3.04</v>
      </c>
      <c r="AD7">
        <v>9.83</v>
      </c>
      <c r="AE7">
        <v>9.83</v>
      </c>
      <c r="AF7">
        <v>1.31</v>
      </c>
    </row>
    <row r="8" spans="1:32">
      <c r="A8" t="s">
        <v>50</v>
      </c>
      <c r="B8" s="75">
        <v>174.25</v>
      </c>
      <c r="C8" s="75">
        <v>36.380000000000003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69.88</v>
      </c>
      <c r="J8">
        <v>132.12</v>
      </c>
      <c r="K8">
        <v>100.29</v>
      </c>
      <c r="L8">
        <v>1.01</v>
      </c>
      <c r="M8">
        <v>16.829999999999998</v>
      </c>
      <c r="N8" s="135">
        <v>0</v>
      </c>
      <c r="O8" s="135">
        <v>0</v>
      </c>
      <c r="P8" s="135">
        <v>0</v>
      </c>
      <c r="Q8">
        <v>1.29</v>
      </c>
      <c r="R8">
        <v>0</v>
      </c>
      <c r="S8">
        <v>1.47</v>
      </c>
      <c r="T8">
        <v>21.18</v>
      </c>
      <c r="U8">
        <v>7.06</v>
      </c>
      <c r="V8">
        <v>7.07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3.14</v>
      </c>
      <c r="AD8">
        <v>9.57</v>
      </c>
      <c r="AE8">
        <v>9.57</v>
      </c>
      <c r="AF8">
        <v>1.31</v>
      </c>
    </row>
    <row r="9" spans="1:32">
      <c r="A9" t="s">
        <v>51</v>
      </c>
      <c r="B9" s="75">
        <v>140.74</v>
      </c>
      <c r="C9" s="75">
        <v>36.380000000000003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69.88</v>
      </c>
      <c r="J9">
        <v>110.1</v>
      </c>
      <c r="K9">
        <v>100.29</v>
      </c>
      <c r="L9">
        <v>1.01</v>
      </c>
      <c r="M9">
        <v>16.440000000000001</v>
      </c>
      <c r="N9" s="135">
        <v>0</v>
      </c>
      <c r="O9" s="135">
        <v>0</v>
      </c>
      <c r="P9" s="135">
        <v>0</v>
      </c>
      <c r="Q9">
        <v>1.29</v>
      </c>
      <c r="R9">
        <v>0</v>
      </c>
      <c r="S9">
        <v>1.47</v>
      </c>
      <c r="T9">
        <v>21.34</v>
      </c>
      <c r="U9">
        <v>7.11</v>
      </c>
      <c r="V9">
        <v>7.13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3.17</v>
      </c>
      <c r="AD9">
        <v>9.35</v>
      </c>
      <c r="AE9">
        <v>9.35</v>
      </c>
      <c r="AF9">
        <v>1.31</v>
      </c>
    </row>
    <row r="10" spans="1:32">
      <c r="A10" t="s">
        <v>52</v>
      </c>
      <c r="B10" s="75">
        <v>116.8</v>
      </c>
      <c r="C10" s="75">
        <v>36.380000000000003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69.88</v>
      </c>
      <c r="J10">
        <v>95.74</v>
      </c>
      <c r="K10">
        <v>100.29</v>
      </c>
      <c r="L10">
        <v>1.01</v>
      </c>
      <c r="M10">
        <v>16.22</v>
      </c>
      <c r="N10" s="135">
        <v>0</v>
      </c>
      <c r="O10" s="135">
        <v>0</v>
      </c>
      <c r="P10" s="135">
        <v>0</v>
      </c>
      <c r="Q10">
        <v>1.29</v>
      </c>
      <c r="R10">
        <v>0</v>
      </c>
      <c r="S10">
        <v>1.47</v>
      </c>
      <c r="T10">
        <v>21.71</v>
      </c>
      <c r="U10">
        <v>7.24</v>
      </c>
      <c r="V10">
        <v>7.23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3.17</v>
      </c>
      <c r="AD10">
        <v>15.24</v>
      </c>
      <c r="AE10">
        <v>15.24</v>
      </c>
      <c r="AF10">
        <v>1.31</v>
      </c>
    </row>
    <row r="11" spans="1:32">
      <c r="A11" t="s">
        <v>53</v>
      </c>
      <c r="B11" s="75">
        <v>116.8</v>
      </c>
      <c r="C11" s="75">
        <v>36.380000000000003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69.88</v>
      </c>
      <c r="J11">
        <v>95.74</v>
      </c>
      <c r="K11">
        <v>100.29</v>
      </c>
      <c r="L11">
        <v>1.01</v>
      </c>
      <c r="M11">
        <v>16.100000000000001</v>
      </c>
      <c r="N11" s="135">
        <v>0</v>
      </c>
      <c r="O11" s="135">
        <v>0</v>
      </c>
      <c r="P11" s="135">
        <v>0</v>
      </c>
      <c r="Q11">
        <v>1.29</v>
      </c>
      <c r="R11">
        <v>0</v>
      </c>
      <c r="S11">
        <v>1.47</v>
      </c>
      <c r="T11">
        <v>16.920000000000002</v>
      </c>
      <c r="U11">
        <v>5.64</v>
      </c>
      <c r="V11">
        <v>5.63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3.09</v>
      </c>
      <c r="AD11">
        <v>14.85</v>
      </c>
      <c r="AE11">
        <v>14.85</v>
      </c>
      <c r="AF11">
        <v>1.31</v>
      </c>
    </row>
    <row r="12" spans="1:32">
      <c r="A12" t="s">
        <v>54</v>
      </c>
      <c r="B12" s="75">
        <v>116.8</v>
      </c>
      <c r="C12" s="75">
        <v>36.380000000000003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69.88</v>
      </c>
      <c r="J12">
        <v>95.74</v>
      </c>
      <c r="K12">
        <v>100.29</v>
      </c>
      <c r="L12">
        <v>1.01</v>
      </c>
      <c r="M12">
        <v>15.9</v>
      </c>
      <c r="N12" s="135">
        <v>0</v>
      </c>
      <c r="O12" s="135">
        <v>0</v>
      </c>
      <c r="P12" s="135">
        <v>0</v>
      </c>
      <c r="Q12">
        <v>1.29</v>
      </c>
      <c r="R12">
        <v>0</v>
      </c>
      <c r="S12">
        <v>1.47</v>
      </c>
      <c r="T12">
        <v>17.260000000000002</v>
      </c>
      <c r="U12">
        <v>5.75</v>
      </c>
      <c r="V12">
        <v>5.76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3.05</v>
      </c>
      <c r="AD12">
        <v>14.46</v>
      </c>
      <c r="AE12">
        <v>14.46</v>
      </c>
      <c r="AF12">
        <v>1.31</v>
      </c>
    </row>
    <row r="13" spans="1:32">
      <c r="A13" t="s">
        <v>55</v>
      </c>
      <c r="B13" s="75">
        <v>116.8</v>
      </c>
      <c r="C13" s="75">
        <v>36.380000000000003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69.88</v>
      </c>
      <c r="J13">
        <v>95.74</v>
      </c>
      <c r="K13">
        <v>100.29</v>
      </c>
      <c r="L13">
        <v>1.04</v>
      </c>
      <c r="M13">
        <v>9.73</v>
      </c>
      <c r="N13" s="135">
        <v>0</v>
      </c>
      <c r="O13" s="135">
        <v>0</v>
      </c>
      <c r="P13" s="135">
        <v>0</v>
      </c>
      <c r="Q13">
        <v>1.29</v>
      </c>
      <c r="R13">
        <v>0</v>
      </c>
      <c r="S13">
        <v>1.47</v>
      </c>
      <c r="T13">
        <v>17.54</v>
      </c>
      <c r="U13">
        <v>5.85</v>
      </c>
      <c r="V13">
        <v>5.84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3.05</v>
      </c>
      <c r="AD13">
        <v>14.06</v>
      </c>
      <c r="AE13">
        <v>14.06</v>
      </c>
      <c r="AF13">
        <v>1.31</v>
      </c>
    </row>
    <row r="14" spans="1:32">
      <c r="A14" t="s">
        <v>56</v>
      </c>
      <c r="B14" s="75">
        <v>116.8</v>
      </c>
      <c r="C14" s="75">
        <v>36.380000000000003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69.88</v>
      </c>
      <c r="J14">
        <v>95.74</v>
      </c>
      <c r="K14">
        <v>100.29</v>
      </c>
      <c r="L14">
        <v>1.04</v>
      </c>
      <c r="M14">
        <v>9.8800000000000008</v>
      </c>
      <c r="N14" s="135">
        <v>0</v>
      </c>
      <c r="O14" s="135">
        <v>0</v>
      </c>
      <c r="P14" s="135">
        <v>0</v>
      </c>
      <c r="Q14">
        <v>1.29</v>
      </c>
      <c r="R14">
        <v>0</v>
      </c>
      <c r="S14">
        <v>1.47</v>
      </c>
      <c r="T14">
        <v>18.03</v>
      </c>
      <c r="U14">
        <v>6.01</v>
      </c>
      <c r="V14">
        <v>6.02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3.13</v>
      </c>
      <c r="AD14">
        <v>13.65</v>
      </c>
      <c r="AE14">
        <v>13.65</v>
      </c>
      <c r="AF14">
        <v>1.31</v>
      </c>
    </row>
    <row r="15" spans="1:32">
      <c r="A15" t="s">
        <v>57</v>
      </c>
      <c r="B15" s="75">
        <v>116.8</v>
      </c>
      <c r="C15" s="75">
        <v>36.380000000000003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69.88</v>
      </c>
      <c r="J15">
        <v>95.74</v>
      </c>
      <c r="K15">
        <v>100.29</v>
      </c>
      <c r="L15">
        <v>1.04</v>
      </c>
      <c r="M15">
        <v>10.02</v>
      </c>
      <c r="N15" s="135">
        <v>0</v>
      </c>
      <c r="O15" s="135">
        <v>0</v>
      </c>
      <c r="P15" s="135">
        <v>0</v>
      </c>
      <c r="Q15">
        <v>1.29</v>
      </c>
      <c r="R15">
        <v>0</v>
      </c>
      <c r="S15">
        <v>1.47</v>
      </c>
      <c r="T15">
        <v>18.63</v>
      </c>
      <c r="U15">
        <v>6.21</v>
      </c>
      <c r="V15">
        <v>6.21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3.08</v>
      </c>
      <c r="AD15">
        <v>13.37</v>
      </c>
      <c r="AE15">
        <v>13.37</v>
      </c>
      <c r="AF15">
        <v>1.31</v>
      </c>
    </row>
    <row r="16" spans="1:32">
      <c r="A16" t="s">
        <v>58</v>
      </c>
      <c r="B16" s="75">
        <v>116.8</v>
      </c>
      <c r="C16" s="75">
        <v>36.380000000000003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69.88</v>
      </c>
      <c r="J16">
        <v>95.74</v>
      </c>
      <c r="K16">
        <v>100.29</v>
      </c>
      <c r="L16">
        <v>1.04</v>
      </c>
      <c r="M16">
        <v>10.26</v>
      </c>
      <c r="N16" s="135">
        <v>0</v>
      </c>
      <c r="O16" s="135">
        <v>0</v>
      </c>
      <c r="P16" s="135">
        <v>0</v>
      </c>
      <c r="Q16">
        <v>1.29</v>
      </c>
      <c r="R16">
        <v>0</v>
      </c>
      <c r="S16">
        <v>1.47</v>
      </c>
      <c r="T16">
        <v>29.25</v>
      </c>
      <c r="U16">
        <v>9.75</v>
      </c>
      <c r="V16">
        <v>9.76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3.14</v>
      </c>
      <c r="AD16">
        <v>20.12</v>
      </c>
      <c r="AE16">
        <v>20.12</v>
      </c>
      <c r="AF16">
        <v>1.31</v>
      </c>
    </row>
    <row r="17" spans="1:32">
      <c r="A17" t="s">
        <v>59</v>
      </c>
      <c r="B17" s="75">
        <v>116.8</v>
      </c>
      <c r="C17" s="75">
        <v>36.380000000000003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69.88</v>
      </c>
      <c r="J17">
        <v>95.74</v>
      </c>
      <c r="K17">
        <v>100.29</v>
      </c>
      <c r="L17">
        <v>1.04</v>
      </c>
      <c r="M17">
        <v>10.51</v>
      </c>
      <c r="N17" s="135">
        <v>0</v>
      </c>
      <c r="O17" s="135">
        <v>0</v>
      </c>
      <c r="P17" s="135">
        <v>0</v>
      </c>
      <c r="Q17">
        <v>1.29</v>
      </c>
      <c r="R17">
        <v>0</v>
      </c>
      <c r="S17">
        <v>1.47</v>
      </c>
      <c r="T17">
        <v>29.83</v>
      </c>
      <c r="U17">
        <v>9.94</v>
      </c>
      <c r="V17">
        <v>9.9600000000000009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3.44</v>
      </c>
      <c r="AD17">
        <v>20.55</v>
      </c>
      <c r="AE17">
        <v>20.55</v>
      </c>
      <c r="AF17">
        <v>1.31</v>
      </c>
    </row>
    <row r="18" spans="1:32">
      <c r="A18" t="s">
        <v>60</v>
      </c>
      <c r="B18" s="75">
        <v>116.8</v>
      </c>
      <c r="C18" s="75">
        <v>36.380000000000003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69.88</v>
      </c>
      <c r="J18">
        <v>95.74</v>
      </c>
      <c r="K18">
        <v>100.29</v>
      </c>
      <c r="L18">
        <v>1.04</v>
      </c>
      <c r="M18">
        <v>10.81</v>
      </c>
      <c r="N18" s="135">
        <v>0</v>
      </c>
      <c r="O18" s="135">
        <v>0</v>
      </c>
      <c r="P18" s="135">
        <v>0</v>
      </c>
      <c r="Q18">
        <v>1.29</v>
      </c>
      <c r="R18">
        <v>0</v>
      </c>
      <c r="S18">
        <v>1.47</v>
      </c>
      <c r="T18">
        <v>30.73</v>
      </c>
      <c r="U18">
        <v>10.24</v>
      </c>
      <c r="V18">
        <v>10.25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3.54</v>
      </c>
      <c r="AD18">
        <v>20.170000000000002</v>
      </c>
      <c r="AE18">
        <v>20.170000000000002</v>
      </c>
      <c r="AF18">
        <v>1.31</v>
      </c>
    </row>
    <row r="19" spans="1:32">
      <c r="A19" t="s">
        <v>61</v>
      </c>
      <c r="B19" s="75">
        <v>151.43</v>
      </c>
      <c r="C19" s="75">
        <v>43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69.88</v>
      </c>
      <c r="J19">
        <v>95.74</v>
      </c>
      <c r="K19">
        <v>100.29</v>
      </c>
      <c r="L19">
        <v>1.04</v>
      </c>
      <c r="M19">
        <v>11.08</v>
      </c>
      <c r="N19" s="135">
        <v>0</v>
      </c>
      <c r="O19" s="135">
        <v>0</v>
      </c>
      <c r="P19" s="135">
        <v>0</v>
      </c>
      <c r="Q19">
        <v>1.22</v>
      </c>
      <c r="R19">
        <v>0</v>
      </c>
      <c r="S19">
        <v>1.47</v>
      </c>
      <c r="T19">
        <v>31.48</v>
      </c>
      <c r="U19">
        <v>10.49</v>
      </c>
      <c r="V19">
        <v>10.49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3.59</v>
      </c>
      <c r="AD19">
        <v>19.84</v>
      </c>
      <c r="AE19">
        <v>19.84</v>
      </c>
      <c r="AF19">
        <v>1.31</v>
      </c>
    </row>
    <row r="20" spans="1:32">
      <c r="A20" t="s">
        <v>62</v>
      </c>
      <c r="B20" s="75">
        <v>151.43</v>
      </c>
      <c r="C20" s="75">
        <v>43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65.739999999999995</v>
      </c>
      <c r="J20">
        <v>110.1</v>
      </c>
      <c r="K20">
        <v>100.29</v>
      </c>
      <c r="L20">
        <v>1.04</v>
      </c>
      <c r="M20">
        <v>11.3</v>
      </c>
      <c r="N20" s="135">
        <v>0</v>
      </c>
      <c r="O20" s="135">
        <v>0</v>
      </c>
      <c r="P20" s="135">
        <v>0</v>
      </c>
      <c r="Q20">
        <v>1.22</v>
      </c>
      <c r="R20">
        <v>0</v>
      </c>
      <c r="S20">
        <v>1.47</v>
      </c>
      <c r="T20">
        <v>32.549999999999997</v>
      </c>
      <c r="U20">
        <v>10.85</v>
      </c>
      <c r="V20">
        <v>10.85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3.64</v>
      </c>
      <c r="AD20">
        <v>19.53</v>
      </c>
      <c r="AE20">
        <v>19.53</v>
      </c>
      <c r="AF20">
        <v>1.31</v>
      </c>
    </row>
    <row r="21" spans="1:32">
      <c r="A21" t="s">
        <v>63</v>
      </c>
      <c r="B21" s="75">
        <v>165.79</v>
      </c>
      <c r="C21" s="75">
        <v>43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65.739999999999995</v>
      </c>
      <c r="J21">
        <v>132.12</v>
      </c>
      <c r="K21">
        <v>100.29</v>
      </c>
      <c r="L21">
        <v>1.04</v>
      </c>
      <c r="M21">
        <v>11.58</v>
      </c>
      <c r="N21" s="135">
        <v>0</v>
      </c>
      <c r="O21" s="135">
        <v>0</v>
      </c>
      <c r="P21" s="135">
        <v>0</v>
      </c>
      <c r="Q21">
        <v>1.22</v>
      </c>
      <c r="R21">
        <v>0</v>
      </c>
      <c r="S21">
        <v>1.47</v>
      </c>
      <c r="T21">
        <v>33.47</v>
      </c>
      <c r="U21">
        <v>11.16</v>
      </c>
      <c r="V21">
        <v>11.16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3.69</v>
      </c>
      <c r="AD21">
        <v>19.18</v>
      </c>
      <c r="AE21">
        <v>19.18</v>
      </c>
      <c r="AF21">
        <v>1.31</v>
      </c>
    </row>
    <row r="22" spans="1:32">
      <c r="A22" t="s">
        <v>64</v>
      </c>
      <c r="B22" s="75">
        <v>165.79</v>
      </c>
      <c r="C22" s="75">
        <v>43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65.739999999999995</v>
      </c>
      <c r="J22">
        <v>132.12</v>
      </c>
      <c r="K22">
        <v>100.29</v>
      </c>
      <c r="L22">
        <v>1.04</v>
      </c>
      <c r="M22">
        <v>11.9</v>
      </c>
      <c r="N22" s="135">
        <v>0</v>
      </c>
      <c r="O22" s="135">
        <v>0</v>
      </c>
      <c r="P22" s="135">
        <v>0</v>
      </c>
      <c r="Q22">
        <v>1.22</v>
      </c>
      <c r="R22">
        <v>0</v>
      </c>
      <c r="S22">
        <v>1.47</v>
      </c>
      <c r="T22">
        <v>34.46</v>
      </c>
      <c r="U22">
        <v>11.49</v>
      </c>
      <c r="V22">
        <v>11.48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3.77</v>
      </c>
      <c r="AD22">
        <v>18.899999999999999</v>
      </c>
      <c r="AE22">
        <v>18.899999999999999</v>
      </c>
      <c r="AF22">
        <v>1.31</v>
      </c>
    </row>
    <row r="23" spans="1:32">
      <c r="A23" t="s">
        <v>65</v>
      </c>
      <c r="B23" s="75">
        <v>196.37</v>
      </c>
      <c r="C23" s="75">
        <v>62.79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65.739999999999995</v>
      </c>
      <c r="J23">
        <v>132.12</v>
      </c>
      <c r="K23">
        <v>100.29</v>
      </c>
      <c r="L23">
        <v>1.01</v>
      </c>
      <c r="M23">
        <v>12.19</v>
      </c>
      <c r="N23" s="135">
        <v>0</v>
      </c>
      <c r="O23" s="135">
        <v>0</v>
      </c>
      <c r="P23" s="135">
        <v>0</v>
      </c>
      <c r="Q23">
        <v>1.22</v>
      </c>
      <c r="R23">
        <v>0</v>
      </c>
      <c r="S23">
        <v>1.47</v>
      </c>
      <c r="T23">
        <v>35.26</v>
      </c>
      <c r="U23">
        <v>11.76</v>
      </c>
      <c r="V23">
        <v>11.75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3.82</v>
      </c>
      <c r="AD23">
        <v>18.91</v>
      </c>
      <c r="AE23">
        <v>18.91</v>
      </c>
      <c r="AF23">
        <v>1.31</v>
      </c>
    </row>
    <row r="24" spans="1:32">
      <c r="A24" t="s">
        <v>66</v>
      </c>
      <c r="B24" s="75">
        <v>249.88</v>
      </c>
      <c r="C24" s="75">
        <v>62.79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65.739999999999995</v>
      </c>
      <c r="J24">
        <v>132.12</v>
      </c>
      <c r="K24">
        <v>100.29</v>
      </c>
      <c r="L24">
        <v>1.01</v>
      </c>
      <c r="M24">
        <v>12.49</v>
      </c>
      <c r="N24" s="135">
        <v>0</v>
      </c>
      <c r="O24" s="135">
        <v>0</v>
      </c>
      <c r="P24" s="135">
        <v>0</v>
      </c>
      <c r="Q24">
        <v>1.22</v>
      </c>
      <c r="R24">
        <v>0</v>
      </c>
      <c r="S24">
        <v>1.47</v>
      </c>
      <c r="T24">
        <v>35.83</v>
      </c>
      <c r="U24">
        <v>11.94</v>
      </c>
      <c r="V24">
        <v>11.96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3.86</v>
      </c>
      <c r="AD24">
        <v>18.95</v>
      </c>
      <c r="AE24">
        <v>18.95</v>
      </c>
      <c r="AF24">
        <v>1.31</v>
      </c>
    </row>
    <row r="25" spans="1:32">
      <c r="A25" t="s">
        <v>67</v>
      </c>
      <c r="B25" s="75">
        <v>249.88</v>
      </c>
      <c r="C25" s="75">
        <v>86.36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65.739999999999995</v>
      </c>
      <c r="J25">
        <v>132.12</v>
      </c>
      <c r="K25">
        <v>100.29</v>
      </c>
      <c r="L25">
        <v>1.01</v>
      </c>
      <c r="M25">
        <v>12.82</v>
      </c>
      <c r="N25" s="135">
        <v>0</v>
      </c>
      <c r="O25" s="135">
        <v>0</v>
      </c>
      <c r="P25" s="135">
        <v>0</v>
      </c>
      <c r="Q25">
        <v>1.22</v>
      </c>
      <c r="R25">
        <v>0</v>
      </c>
      <c r="S25">
        <v>1.47</v>
      </c>
      <c r="T25">
        <v>36.75</v>
      </c>
      <c r="U25">
        <v>12.25</v>
      </c>
      <c r="V25">
        <v>12.25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3.89</v>
      </c>
      <c r="AD25">
        <v>19.05</v>
      </c>
      <c r="AE25">
        <v>19.05</v>
      </c>
      <c r="AF25">
        <v>1.31</v>
      </c>
    </row>
    <row r="26" spans="1:32">
      <c r="A26" t="s">
        <v>68</v>
      </c>
      <c r="B26" s="75">
        <v>249.88</v>
      </c>
      <c r="C26" s="75">
        <v>66.569999999999993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65.739999999999995</v>
      </c>
      <c r="J26">
        <v>132.12</v>
      </c>
      <c r="K26">
        <v>100.29</v>
      </c>
      <c r="L26">
        <v>1.01</v>
      </c>
      <c r="M26">
        <v>13.22</v>
      </c>
      <c r="N26" s="135">
        <v>0</v>
      </c>
      <c r="O26" s="135">
        <v>0</v>
      </c>
      <c r="P26" s="135">
        <v>0</v>
      </c>
      <c r="Q26">
        <v>1.22</v>
      </c>
      <c r="R26">
        <v>0</v>
      </c>
      <c r="S26">
        <v>1.47</v>
      </c>
      <c r="T26">
        <v>37.299999999999997</v>
      </c>
      <c r="U26">
        <v>12.43</v>
      </c>
      <c r="V26">
        <v>12.44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3.92</v>
      </c>
      <c r="AD26">
        <v>19.18</v>
      </c>
      <c r="AE26">
        <v>19.18</v>
      </c>
      <c r="AF26">
        <v>1.31</v>
      </c>
    </row>
    <row r="27" spans="1:32">
      <c r="A27" t="s">
        <v>69</v>
      </c>
      <c r="B27" s="75">
        <v>249.88</v>
      </c>
      <c r="C27" s="75">
        <v>86.36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92.42</v>
      </c>
      <c r="J27">
        <v>132.12</v>
      </c>
      <c r="K27">
        <v>100.29</v>
      </c>
      <c r="L27">
        <v>1.01</v>
      </c>
      <c r="M27">
        <v>13.59</v>
      </c>
      <c r="N27" s="135">
        <v>0</v>
      </c>
      <c r="O27" s="135">
        <v>0</v>
      </c>
      <c r="P27" s="135">
        <v>0</v>
      </c>
      <c r="Q27">
        <v>1.22</v>
      </c>
      <c r="R27">
        <v>0</v>
      </c>
      <c r="S27">
        <v>1.47</v>
      </c>
      <c r="T27">
        <v>37.65</v>
      </c>
      <c r="U27">
        <v>12.55</v>
      </c>
      <c r="V27">
        <v>12.55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3.95</v>
      </c>
      <c r="AD27">
        <v>25.42</v>
      </c>
      <c r="AE27">
        <v>25.42</v>
      </c>
      <c r="AF27">
        <v>1.31</v>
      </c>
    </row>
    <row r="28" spans="1:32">
      <c r="A28" t="s">
        <v>70</v>
      </c>
      <c r="B28" s="75">
        <v>249.88</v>
      </c>
      <c r="C28" s="75">
        <v>86.36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92.42</v>
      </c>
      <c r="J28">
        <v>132.12</v>
      </c>
      <c r="K28">
        <v>100.29</v>
      </c>
      <c r="L28">
        <v>1.01</v>
      </c>
      <c r="M28">
        <v>13.99</v>
      </c>
      <c r="N28" s="135">
        <v>0</v>
      </c>
      <c r="O28" s="135">
        <v>0</v>
      </c>
      <c r="P28" s="135">
        <v>0</v>
      </c>
      <c r="Q28">
        <v>1.22</v>
      </c>
      <c r="R28">
        <v>0</v>
      </c>
      <c r="S28">
        <v>1.47</v>
      </c>
      <c r="T28">
        <v>52.88</v>
      </c>
      <c r="U28">
        <v>17.63</v>
      </c>
      <c r="V28">
        <v>17.62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6.1</v>
      </c>
      <c r="AD28">
        <v>25.07</v>
      </c>
      <c r="AE28">
        <v>25.07</v>
      </c>
      <c r="AF28">
        <v>1.31</v>
      </c>
    </row>
    <row r="29" spans="1:32">
      <c r="A29" t="s">
        <v>71</v>
      </c>
      <c r="B29" s="75">
        <v>249.88</v>
      </c>
      <c r="C29" s="75">
        <v>86.36</v>
      </c>
      <c r="D29" s="135">
        <f t="shared" si="0"/>
        <v>1.04</v>
      </c>
      <c r="E29" s="75"/>
      <c r="F29" s="78">
        <v>0</v>
      </c>
      <c r="G29" s="78">
        <v>0</v>
      </c>
      <c r="H29" s="78">
        <v>0</v>
      </c>
      <c r="I29">
        <v>92.42</v>
      </c>
      <c r="J29">
        <v>132.12</v>
      </c>
      <c r="K29">
        <v>100.29</v>
      </c>
      <c r="L29">
        <v>1.01</v>
      </c>
      <c r="M29">
        <v>20.13</v>
      </c>
      <c r="N29" s="135">
        <v>0</v>
      </c>
      <c r="O29" s="135">
        <v>1.04</v>
      </c>
      <c r="P29" s="135">
        <v>0</v>
      </c>
      <c r="Q29">
        <v>1.22</v>
      </c>
      <c r="R29">
        <v>0</v>
      </c>
      <c r="S29">
        <v>1.47</v>
      </c>
      <c r="T29">
        <v>52.83</v>
      </c>
      <c r="U29">
        <v>17.61</v>
      </c>
      <c r="V29">
        <v>17.62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6.06</v>
      </c>
      <c r="AD29">
        <v>24.69</v>
      </c>
      <c r="AE29">
        <v>24.69</v>
      </c>
      <c r="AF29">
        <v>1.31</v>
      </c>
    </row>
    <row r="30" spans="1:32">
      <c r="A30" t="s">
        <v>72</v>
      </c>
      <c r="B30" s="75">
        <v>249.88</v>
      </c>
      <c r="C30" s="75">
        <v>86.36</v>
      </c>
      <c r="D30" s="135">
        <f t="shared" si="0"/>
        <v>5.41</v>
      </c>
      <c r="E30" s="75"/>
      <c r="F30" s="78">
        <v>0</v>
      </c>
      <c r="G30" s="78">
        <v>0</v>
      </c>
      <c r="H30" s="78">
        <v>0</v>
      </c>
      <c r="I30">
        <v>92.42</v>
      </c>
      <c r="J30">
        <v>132.12</v>
      </c>
      <c r="K30">
        <v>100.29</v>
      </c>
      <c r="L30">
        <v>1.01</v>
      </c>
      <c r="M30">
        <v>20.29</v>
      </c>
      <c r="N30" s="135">
        <v>2.21</v>
      </c>
      <c r="O30" s="135">
        <v>3.12</v>
      </c>
      <c r="P30" s="135">
        <v>0.08</v>
      </c>
      <c r="Q30">
        <v>1.22</v>
      </c>
      <c r="R30">
        <v>0</v>
      </c>
      <c r="S30">
        <v>1.47</v>
      </c>
      <c r="T30">
        <v>52.77</v>
      </c>
      <c r="U30">
        <v>17.59</v>
      </c>
      <c r="V30">
        <v>17.59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5.97</v>
      </c>
      <c r="AD30">
        <v>24.35</v>
      </c>
      <c r="AE30">
        <v>24.35</v>
      </c>
      <c r="AF30">
        <v>1.31</v>
      </c>
    </row>
    <row r="31" spans="1:32">
      <c r="A31" t="s">
        <v>73</v>
      </c>
      <c r="B31" s="75">
        <v>249.88</v>
      </c>
      <c r="C31" s="75">
        <v>86.36</v>
      </c>
      <c r="D31" s="135">
        <f t="shared" si="0"/>
        <v>19.48</v>
      </c>
      <c r="E31" s="75"/>
      <c r="F31" s="78">
        <v>0</v>
      </c>
      <c r="G31" s="78">
        <v>0</v>
      </c>
      <c r="H31" s="78">
        <v>0</v>
      </c>
      <c r="I31">
        <v>92.42</v>
      </c>
      <c r="J31">
        <v>132.12</v>
      </c>
      <c r="K31">
        <v>100.29</v>
      </c>
      <c r="L31">
        <v>1.01</v>
      </c>
      <c r="M31">
        <v>20.49</v>
      </c>
      <c r="N31" s="135">
        <v>9.4700000000000006</v>
      </c>
      <c r="O31" s="135">
        <v>7.28</v>
      </c>
      <c r="P31" s="135">
        <v>2.73</v>
      </c>
      <c r="Q31">
        <v>1.22</v>
      </c>
      <c r="R31">
        <v>0.36</v>
      </c>
      <c r="S31">
        <v>1.47</v>
      </c>
      <c r="T31">
        <v>52.63</v>
      </c>
      <c r="U31">
        <v>17.54</v>
      </c>
      <c r="V31">
        <v>17.55</v>
      </c>
      <c r="W31">
        <v>0</v>
      </c>
      <c r="X31">
        <v>0</v>
      </c>
      <c r="Y31">
        <v>0.99</v>
      </c>
      <c r="Z31">
        <v>0</v>
      </c>
      <c r="AA31">
        <v>0.67</v>
      </c>
      <c r="AB31">
        <v>0.33</v>
      </c>
      <c r="AC31">
        <v>5.89</v>
      </c>
      <c r="AD31">
        <v>23.98</v>
      </c>
      <c r="AE31">
        <v>23.98</v>
      </c>
      <c r="AF31">
        <v>1.31</v>
      </c>
    </row>
    <row r="32" spans="1:32">
      <c r="A32" t="s">
        <v>74</v>
      </c>
      <c r="B32" s="75">
        <v>249.88</v>
      </c>
      <c r="C32" s="75">
        <v>86.36</v>
      </c>
      <c r="D32" s="135">
        <f t="shared" si="0"/>
        <v>45.570000000000007</v>
      </c>
      <c r="E32" s="75"/>
      <c r="F32" s="78">
        <v>0</v>
      </c>
      <c r="G32" s="78">
        <v>0</v>
      </c>
      <c r="H32" s="78">
        <v>0</v>
      </c>
      <c r="I32">
        <v>92.42</v>
      </c>
      <c r="J32">
        <v>132.12</v>
      </c>
      <c r="K32">
        <v>100.29</v>
      </c>
      <c r="L32">
        <v>1.01</v>
      </c>
      <c r="M32">
        <v>20.68</v>
      </c>
      <c r="N32" s="135">
        <v>23.46</v>
      </c>
      <c r="O32" s="135">
        <v>14.05</v>
      </c>
      <c r="P32" s="135">
        <v>8.06</v>
      </c>
      <c r="Q32">
        <v>1.22</v>
      </c>
      <c r="R32">
        <v>4.54</v>
      </c>
      <c r="S32">
        <v>1.47</v>
      </c>
      <c r="T32">
        <v>52.43</v>
      </c>
      <c r="U32">
        <v>17.48</v>
      </c>
      <c r="V32">
        <v>17.47</v>
      </c>
      <c r="W32">
        <v>0.43</v>
      </c>
      <c r="X32">
        <v>0.08</v>
      </c>
      <c r="Y32">
        <v>1.33</v>
      </c>
      <c r="Z32">
        <v>0</v>
      </c>
      <c r="AA32">
        <v>0.67</v>
      </c>
      <c r="AB32">
        <v>0.33</v>
      </c>
      <c r="AC32">
        <v>5.8</v>
      </c>
      <c r="AD32">
        <v>23.63</v>
      </c>
      <c r="AE32">
        <v>23.63</v>
      </c>
      <c r="AF32">
        <v>1.31</v>
      </c>
    </row>
    <row r="33" spans="1:32">
      <c r="A33" t="s">
        <v>75</v>
      </c>
      <c r="B33" s="75">
        <v>249.88</v>
      </c>
      <c r="C33" s="75">
        <v>86.36</v>
      </c>
      <c r="D33" s="135">
        <f t="shared" si="0"/>
        <v>70.62</v>
      </c>
      <c r="E33" s="75"/>
      <c r="F33" s="78">
        <v>0.11</v>
      </c>
      <c r="G33" s="78">
        <v>0.11</v>
      </c>
      <c r="H33" s="78">
        <v>0.11</v>
      </c>
      <c r="I33">
        <v>92.42</v>
      </c>
      <c r="J33">
        <v>132.12</v>
      </c>
      <c r="K33">
        <v>100.29</v>
      </c>
      <c r="L33">
        <v>1.01</v>
      </c>
      <c r="M33">
        <v>20.89</v>
      </c>
      <c r="N33" s="135">
        <v>33</v>
      </c>
      <c r="O33" s="135">
        <v>20.81</v>
      </c>
      <c r="P33" s="135">
        <v>16.809999999999999</v>
      </c>
      <c r="Q33">
        <v>1.22</v>
      </c>
      <c r="R33">
        <v>12.65</v>
      </c>
      <c r="S33">
        <v>1.47</v>
      </c>
      <c r="T33">
        <v>31.56</v>
      </c>
      <c r="U33">
        <v>10.52</v>
      </c>
      <c r="V33">
        <v>10.51</v>
      </c>
      <c r="W33">
        <v>1.31</v>
      </c>
      <c r="X33">
        <v>0.26</v>
      </c>
      <c r="Y33">
        <v>2.77</v>
      </c>
      <c r="Z33">
        <v>0.64</v>
      </c>
      <c r="AA33">
        <v>1.33</v>
      </c>
      <c r="AB33">
        <v>0.67</v>
      </c>
      <c r="AC33">
        <v>5.7</v>
      </c>
      <c r="AD33">
        <v>23.29</v>
      </c>
      <c r="AE33">
        <v>23.29</v>
      </c>
      <c r="AF33">
        <v>1.31</v>
      </c>
    </row>
    <row r="34" spans="1:32">
      <c r="A34" t="s">
        <v>76</v>
      </c>
      <c r="B34" s="75">
        <v>249.88</v>
      </c>
      <c r="C34" s="75">
        <v>86.36</v>
      </c>
      <c r="D34" s="135">
        <f t="shared" si="0"/>
        <v>78.55</v>
      </c>
      <c r="E34" s="75"/>
      <c r="F34" s="78">
        <v>0.46</v>
      </c>
      <c r="G34" s="78">
        <v>0.46</v>
      </c>
      <c r="H34" s="78">
        <v>0.47</v>
      </c>
      <c r="I34">
        <v>92.42</v>
      </c>
      <c r="J34">
        <v>132.12</v>
      </c>
      <c r="K34">
        <v>100.29</v>
      </c>
      <c r="L34">
        <v>1.01</v>
      </c>
      <c r="M34">
        <v>21.04</v>
      </c>
      <c r="N34" s="135">
        <v>26.18</v>
      </c>
      <c r="O34" s="135">
        <v>26.18</v>
      </c>
      <c r="P34" s="135">
        <v>26.19</v>
      </c>
      <c r="Q34">
        <v>1.22</v>
      </c>
      <c r="R34">
        <v>22.09</v>
      </c>
      <c r="S34">
        <v>1.47</v>
      </c>
      <c r="T34">
        <v>31.31</v>
      </c>
      <c r="U34">
        <v>10.44</v>
      </c>
      <c r="V34">
        <v>10.43</v>
      </c>
      <c r="W34">
        <v>7.03</v>
      </c>
      <c r="X34">
        <v>1.4</v>
      </c>
      <c r="Y34">
        <v>8.9700000000000006</v>
      </c>
      <c r="Z34">
        <v>3.69</v>
      </c>
      <c r="AA34">
        <v>8.67</v>
      </c>
      <c r="AB34">
        <v>4.33</v>
      </c>
      <c r="AC34">
        <v>3.93</v>
      </c>
      <c r="AD34">
        <v>16.77</v>
      </c>
      <c r="AE34">
        <v>16.77</v>
      </c>
      <c r="AF34">
        <v>1.31</v>
      </c>
    </row>
    <row r="35" spans="1:32">
      <c r="A35" t="s">
        <v>77</v>
      </c>
      <c r="B35" s="75">
        <v>249.88</v>
      </c>
      <c r="C35" s="75">
        <v>86.36</v>
      </c>
      <c r="D35" s="135">
        <f t="shared" si="0"/>
        <v>83.05</v>
      </c>
      <c r="E35" s="75"/>
      <c r="F35" s="78">
        <v>1.17</v>
      </c>
      <c r="G35" s="78">
        <v>1.17</v>
      </c>
      <c r="H35" s="78">
        <v>1.2</v>
      </c>
      <c r="I35">
        <v>92.42</v>
      </c>
      <c r="J35">
        <v>132.12</v>
      </c>
      <c r="K35">
        <v>100.29</v>
      </c>
      <c r="L35">
        <v>1.01</v>
      </c>
      <c r="M35">
        <v>21.66</v>
      </c>
      <c r="N35" s="135">
        <v>27.68</v>
      </c>
      <c r="O35" s="135">
        <v>27.68</v>
      </c>
      <c r="P35" s="135">
        <v>27.69</v>
      </c>
      <c r="Q35">
        <v>1.22</v>
      </c>
      <c r="R35">
        <v>32.19</v>
      </c>
      <c r="S35">
        <v>1.43</v>
      </c>
      <c r="T35">
        <v>30.95</v>
      </c>
      <c r="U35">
        <v>10.32</v>
      </c>
      <c r="V35">
        <v>10.31</v>
      </c>
      <c r="W35">
        <v>18.28</v>
      </c>
      <c r="X35">
        <v>3.65</v>
      </c>
      <c r="Y35">
        <v>13.75</v>
      </c>
      <c r="Z35">
        <v>8.3699999999999992</v>
      </c>
      <c r="AA35">
        <v>10</v>
      </c>
      <c r="AB35">
        <v>5</v>
      </c>
      <c r="AC35">
        <v>3.77</v>
      </c>
      <c r="AD35">
        <v>15.91</v>
      </c>
      <c r="AE35">
        <v>15.91</v>
      </c>
      <c r="AF35">
        <v>1.31</v>
      </c>
    </row>
    <row r="36" spans="1:32">
      <c r="A36" t="s">
        <v>78</v>
      </c>
      <c r="B36" s="75">
        <v>249.88</v>
      </c>
      <c r="C36" s="75">
        <v>86.36</v>
      </c>
      <c r="D36" s="135">
        <f t="shared" si="0"/>
        <v>83.05</v>
      </c>
      <c r="E36" s="75"/>
      <c r="F36" s="78">
        <v>1.89</v>
      </c>
      <c r="G36" s="78">
        <v>1.89</v>
      </c>
      <c r="H36" s="78">
        <v>1.93</v>
      </c>
      <c r="I36">
        <v>92.42</v>
      </c>
      <c r="J36">
        <v>132.12</v>
      </c>
      <c r="K36">
        <v>100.29</v>
      </c>
      <c r="L36">
        <v>1.01</v>
      </c>
      <c r="M36">
        <v>22.27</v>
      </c>
      <c r="N36" s="135">
        <v>27.68</v>
      </c>
      <c r="O36" s="135">
        <v>27.68</v>
      </c>
      <c r="P36" s="135">
        <v>27.69</v>
      </c>
      <c r="Q36">
        <v>1.22</v>
      </c>
      <c r="R36">
        <v>43.14</v>
      </c>
      <c r="S36">
        <v>1.43</v>
      </c>
      <c r="T36">
        <v>30.56</v>
      </c>
      <c r="U36">
        <v>10.19</v>
      </c>
      <c r="V36">
        <v>10.17</v>
      </c>
      <c r="W36">
        <v>35.07</v>
      </c>
      <c r="X36">
        <v>7.01</v>
      </c>
      <c r="Y36">
        <v>26.09</v>
      </c>
      <c r="Z36">
        <v>13.2</v>
      </c>
      <c r="AA36">
        <v>24</v>
      </c>
      <c r="AB36">
        <v>12</v>
      </c>
      <c r="AC36">
        <v>3.71</v>
      </c>
      <c r="AD36">
        <v>15.14</v>
      </c>
      <c r="AE36">
        <v>15.14</v>
      </c>
      <c r="AF36">
        <v>1.31</v>
      </c>
    </row>
    <row r="37" spans="1:32">
      <c r="A37" t="s">
        <v>79</v>
      </c>
      <c r="B37" s="75">
        <v>249.88</v>
      </c>
      <c r="C37" s="75">
        <v>86.36</v>
      </c>
      <c r="D37" s="135">
        <f t="shared" si="0"/>
        <v>83.05</v>
      </c>
      <c r="E37" s="75"/>
      <c r="F37" s="78">
        <v>2.9</v>
      </c>
      <c r="G37" s="78">
        <v>2.9</v>
      </c>
      <c r="H37" s="78">
        <v>2.96</v>
      </c>
      <c r="I37">
        <v>92.42</v>
      </c>
      <c r="J37">
        <v>132.12</v>
      </c>
      <c r="K37">
        <v>100.29</v>
      </c>
      <c r="L37">
        <v>1.01</v>
      </c>
      <c r="M37">
        <v>22.5</v>
      </c>
      <c r="N37" s="135">
        <v>27.68</v>
      </c>
      <c r="O37" s="135">
        <v>27.68</v>
      </c>
      <c r="P37" s="135">
        <v>27.69</v>
      </c>
      <c r="Q37">
        <v>1.22</v>
      </c>
      <c r="R37">
        <v>54.84</v>
      </c>
      <c r="S37">
        <v>1.43</v>
      </c>
      <c r="T37">
        <v>30.17</v>
      </c>
      <c r="U37">
        <v>10.06</v>
      </c>
      <c r="V37">
        <v>10.039999999999999</v>
      </c>
      <c r="W37">
        <v>58.6</v>
      </c>
      <c r="X37">
        <v>11.72</v>
      </c>
      <c r="Y37">
        <v>33.049999999999997</v>
      </c>
      <c r="Z37">
        <v>17.39</v>
      </c>
      <c r="AA37">
        <v>33.340000000000003</v>
      </c>
      <c r="AB37">
        <v>16.670000000000002</v>
      </c>
      <c r="AC37">
        <v>3.7</v>
      </c>
      <c r="AD37">
        <v>14.31</v>
      </c>
      <c r="AE37">
        <v>14.31</v>
      </c>
      <c r="AF37">
        <v>1.31</v>
      </c>
    </row>
    <row r="38" spans="1:32">
      <c r="A38" t="s">
        <v>80</v>
      </c>
      <c r="B38" s="75">
        <v>249.88</v>
      </c>
      <c r="C38" s="75">
        <v>86.36</v>
      </c>
      <c r="D38" s="135">
        <f t="shared" si="0"/>
        <v>83.05</v>
      </c>
      <c r="E38" s="75"/>
      <c r="F38" s="78">
        <v>4.43</v>
      </c>
      <c r="G38" s="78">
        <v>4.43</v>
      </c>
      <c r="H38" s="78">
        <v>4.54</v>
      </c>
      <c r="I38">
        <v>92.42</v>
      </c>
      <c r="J38">
        <v>132.12</v>
      </c>
      <c r="K38">
        <v>100.29</v>
      </c>
      <c r="L38">
        <v>1.01</v>
      </c>
      <c r="M38">
        <v>22.52</v>
      </c>
      <c r="N38" s="135">
        <v>27.68</v>
      </c>
      <c r="O38" s="135">
        <v>27.68</v>
      </c>
      <c r="P38" s="135">
        <v>27.69</v>
      </c>
      <c r="Q38">
        <v>1.22</v>
      </c>
      <c r="R38">
        <v>66.72</v>
      </c>
      <c r="S38">
        <v>1.43</v>
      </c>
      <c r="T38">
        <v>29.47</v>
      </c>
      <c r="U38">
        <v>9.82</v>
      </c>
      <c r="V38">
        <v>9.83</v>
      </c>
      <c r="W38">
        <v>80.62</v>
      </c>
      <c r="X38">
        <v>16.12</v>
      </c>
      <c r="Y38">
        <v>41.42</v>
      </c>
      <c r="Z38">
        <v>21.6</v>
      </c>
      <c r="AA38">
        <v>45.34</v>
      </c>
      <c r="AB38">
        <v>22.66</v>
      </c>
      <c r="AC38">
        <v>3.66</v>
      </c>
      <c r="AD38">
        <v>13.45</v>
      </c>
      <c r="AE38">
        <v>13.45</v>
      </c>
      <c r="AF38">
        <v>1.31</v>
      </c>
    </row>
    <row r="39" spans="1:32">
      <c r="A39" t="s">
        <v>81</v>
      </c>
      <c r="B39" s="75">
        <v>249.88</v>
      </c>
      <c r="C39" s="75">
        <v>86.36</v>
      </c>
      <c r="D39" s="135">
        <f t="shared" si="0"/>
        <v>83.05</v>
      </c>
      <c r="E39" s="75"/>
      <c r="F39" s="78">
        <v>5.74</v>
      </c>
      <c r="G39" s="78">
        <v>5.74</v>
      </c>
      <c r="H39" s="78">
        <v>5.89</v>
      </c>
      <c r="I39">
        <v>92.42</v>
      </c>
      <c r="J39">
        <v>132.12</v>
      </c>
      <c r="K39">
        <v>100.29</v>
      </c>
      <c r="L39">
        <v>1.01</v>
      </c>
      <c r="M39">
        <v>22.45</v>
      </c>
      <c r="N39" s="135">
        <v>27.68</v>
      </c>
      <c r="O39" s="135">
        <v>27.68</v>
      </c>
      <c r="P39" s="135">
        <v>27.69</v>
      </c>
      <c r="Q39">
        <v>1.22</v>
      </c>
      <c r="R39">
        <v>77.7</v>
      </c>
      <c r="S39">
        <v>1.43</v>
      </c>
      <c r="T39">
        <v>28.54</v>
      </c>
      <c r="U39">
        <v>9.51</v>
      </c>
      <c r="V39">
        <v>9.52</v>
      </c>
      <c r="W39">
        <v>102.15</v>
      </c>
      <c r="X39">
        <v>20.43</v>
      </c>
      <c r="Y39">
        <v>48.22</v>
      </c>
      <c r="Z39">
        <v>25.55</v>
      </c>
      <c r="AA39">
        <v>56</v>
      </c>
      <c r="AB39">
        <v>28</v>
      </c>
      <c r="AC39">
        <v>3.61</v>
      </c>
      <c r="AD39">
        <v>13.26</v>
      </c>
      <c r="AE39">
        <v>13.26</v>
      </c>
      <c r="AF39">
        <v>1.31</v>
      </c>
    </row>
    <row r="40" spans="1:32">
      <c r="A40" t="s">
        <v>82</v>
      </c>
      <c r="B40" s="75">
        <v>249.88</v>
      </c>
      <c r="C40" s="75">
        <v>86.36</v>
      </c>
      <c r="D40" s="135">
        <f t="shared" si="0"/>
        <v>83.05</v>
      </c>
      <c r="E40" s="75"/>
      <c r="F40" s="78">
        <v>6.99</v>
      </c>
      <c r="G40" s="78">
        <v>6.99</v>
      </c>
      <c r="H40" s="78">
        <v>7.18</v>
      </c>
      <c r="I40">
        <v>92.42</v>
      </c>
      <c r="J40">
        <v>132.12</v>
      </c>
      <c r="K40">
        <v>100.29</v>
      </c>
      <c r="L40">
        <v>1.01</v>
      </c>
      <c r="M40">
        <v>22.31</v>
      </c>
      <c r="N40" s="135">
        <v>27.68</v>
      </c>
      <c r="O40" s="135">
        <v>27.68</v>
      </c>
      <c r="P40" s="135">
        <v>27.69</v>
      </c>
      <c r="Q40">
        <v>1.22</v>
      </c>
      <c r="R40">
        <v>87.57</v>
      </c>
      <c r="S40">
        <v>1.43</v>
      </c>
      <c r="T40">
        <v>27.19</v>
      </c>
      <c r="U40">
        <v>9.06</v>
      </c>
      <c r="V40">
        <v>9.07</v>
      </c>
      <c r="W40">
        <v>130.63</v>
      </c>
      <c r="X40">
        <v>26.13</v>
      </c>
      <c r="Y40">
        <v>54.58</v>
      </c>
      <c r="Z40">
        <v>29.41</v>
      </c>
      <c r="AA40">
        <v>67.34</v>
      </c>
      <c r="AB40">
        <v>33.659999999999997</v>
      </c>
      <c r="AC40">
        <v>3.59</v>
      </c>
      <c r="AD40">
        <v>13.12</v>
      </c>
      <c r="AE40">
        <v>13.12</v>
      </c>
      <c r="AF40">
        <v>1.31</v>
      </c>
    </row>
    <row r="41" spans="1:32">
      <c r="A41" t="s">
        <v>83</v>
      </c>
      <c r="B41" s="75">
        <v>249.88</v>
      </c>
      <c r="C41" s="75">
        <v>86.36</v>
      </c>
      <c r="D41" s="135">
        <f t="shared" si="0"/>
        <v>83.05</v>
      </c>
      <c r="E41" s="75"/>
      <c r="F41" s="78">
        <v>8.73</v>
      </c>
      <c r="G41" s="78">
        <v>8.73</v>
      </c>
      <c r="H41" s="78">
        <v>8.9499999999999993</v>
      </c>
      <c r="I41">
        <v>92.42</v>
      </c>
      <c r="J41">
        <v>132.12</v>
      </c>
      <c r="K41">
        <v>100.29</v>
      </c>
      <c r="L41">
        <v>1.01</v>
      </c>
      <c r="M41">
        <v>18.77</v>
      </c>
      <c r="N41" s="135">
        <v>27.68</v>
      </c>
      <c r="O41" s="135">
        <v>27.68</v>
      </c>
      <c r="P41" s="135">
        <v>27.69</v>
      </c>
      <c r="Q41">
        <v>1.22</v>
      </c>
      <c r="R41">
        <v>96.86</v>
      </c>
      <c r="S41">
        <v>1.43</v>
      </c>
      <c r="T41">
        <v>25.67</v>
      </c>
      <c r="U41">
        <v>8.56</v>
      </c>
      <c r="V41">
        <v>8.5500000000000007</v>
      </c>
      <c r="W41">
        <v>150.65</v>
      </c>
      <c r="X41">
        <v>30.13</v>
      </c>
      <c r="Y41">
        <v>61.06</v>
      </c>
      <c r="Z41">
        <v>32.729999999999997</v>
      </c>
      <c r="AA41">
        <v>70.67</v>
      </c>
      <c r="AB41">
        <v>35.33</v>
      </c>
      <c r="AC41">
        <v>3.28</v>
      </c>
      <c r="AD41">
        <v>13.03</v>
      </c>
      <c r="AE41">
        <v>13.03</v>
      </c>
      <c r="AF41">
        <v>1.31</v>
      </c>
    </row>
    <row r="42" spans="1:32">
      <c r="A42" t="s">
        <v>84</v>
      </c>
      <c r="B42" s="75">
        <v>249.88</v>
      </c>
      <c r="C42" s="75">
        <v>86.36</v>
      </c>
      <c r="D42" s="135">
        <f t="shared" si="0"/>
        <v>83.05</v>
      </c>
      <c r="E42" s="75"/>
      <c r="F42" s="78">
        <v>10.35</v>
      </c>
      <c r="G42" s="78">
        <v>10.35</v>
      </c>
      <c r="H42" s="78">
        <v>10.61</v>
      </c>
      <c r="I42">
        <v>92.42</v>
      </c>
      <c r="J42">
        <v>132.12</v>
      </c>
      <c r="K42">
        <v>100.29</v>
      </c>
      <c r="L42">
        <v>1.01</v>
      </c>
      <c r="M42">
        <v>19.61</v>
      </c>
      <c r="N42" s="135">
        <v>27.68</v>
      </c>
      <c r="O42" s="135">
        <v>27.68</v>
      </c>
      <c r="P42" s="135">
        <v>27.69</v>
      </c>
      <c r="Q42">
        <v>1.22</v>
      </c>
      <c r="R42">
        <v>105.02</v>
      </c>
      <c r="S42">
        <v>1.43</v>
      </c>
      <c r="T42">
        <v>24.27</v>
      </c>
      <c r="U42">
        <v>8.09</v>
      </c>
      <c r="V42">
        <v>8.1</v>
      </c>
      <c r="W42">
        <v>187.65</v>
      </c>
      <c r="X42">
        <v>37.53</v>
      </c>
      <c r="Y42">
        <v>67.42</v>
      </c>
      <c r="Z42">
        <v>35.76</v>
      </c>
      <c r="AA42">
        <v>74</v>
      </c>
      <c r="AB42">
        <v>37</v>
      </c>
      <c r="AC42">
        <v>3.28</v>
      </c>
      <c r="AD42">
        <v>12.97</v>
      </c>
      <c r="AE42">
        <v>12.97</v>
      </c>
      <c r="AF42">
        <v>1.31</v>
      </c>
    </row>
    <row r="43" spans="1:32">
      <c r="A43" t="s">
        <v>85</v>
      </c>
      <c r="B43" s="75">
        <v>249.88</v>
      </c>
      <c r="C43" s="75">
        <v>86.36</v>
      </c>
      <c r="D43" s="135">
        <f t="shared" si="0"/>
        <v>83.05</v>
      </c>
      <c r="E43" s="75"/>
      <c r="F43" s="78">
        <v>12.94</v>
      </c>
      <c r="G43" s="78">
        <v>12.94</v>
      </c>
      <c r="H43" s="78">
        <v>13.27</v>
      </c>
      <c r="I43">
        <v>88.2</v>
      </c>
      <c r="J43">
        <v>132.12</v>
      </c>
      <c r="K43">
        <v>100.29</v>
      </c>
      <c r="L43">
        <v>1.01</v>
      </c>
      <c r="M43">
        <v>20.51</v>
      </c>
      <c r="N43" s="135">
        <v>27.68</v>
      </c>
      <c r="O43" s="135">
        <v>27.68</v>
      </c>
      <c r="P43" s="135">
        <v>27.69</v>
      </c>
      <c r="Q43">
        <v>1.22</v>
      </c>
      <c r="R43">
        <v>112.42</v>
      </c>
      <c r="S43">
        <v>1.47</v>
      </c>
      <c r="T43">
        <v>23.39</v>
      </c>
      <c r="U43">
        <v>7.8</v>
      </c>
      <c r="V43">
        <v>7.79</v>
      </c>
      <c r="W43">
        <v>204.88</v>
      </c>
      <c r="X43">
        <v>40.97</v>
      </c>
      <c r="Y43">
        <v>73.319999999999993</v>
      </c>
      <c r="Z43">
        <v>38.39</v>
      </c>
      <c r="AA43">
        <v>82.67</v>
      </c>
      <c r="AB43">
        <v>41.33</v>
      </c>
      <c r="AC43">
        <v>3.27</v>
      </c>
      <c r="AD43">
        <v>12.3</v>
      </c>
      <c r="AE43">
        <v>12.3</v>
      </c>
      <c r="AF43">
        <v>1.31</v>
      </c>
    </row>
    <row r="44" spans="1:32">
      <c r="A44" t="s">
        <v>86</v>
      </c>
      <c r="B44" s="75">
        <v>249.88</v>
      </c>
      <c r="C44" s="75">
        <v>86.36</v>
      </c>
      <c r="D44" s="135">
        <f t="shared" si="0"/>
        <v>83.05</v>
      </c>
      <c r="E44" s="75"/>
      <c r="F44" s="78">
        <v>14.22</v>
      </c>
      <c r="G44" s="78">
        <v>14.22</v>
      </c>
      <c r="H44" s="78">
        <v>14.57</v>
      </c>
      <c r="I44">
        <v>83.96</v>
      </c>
      <c r="J44">
        <v>132.12</v>
      </c>
      <c r="K44">
        <v>100.29</v>
      </c>
      <c r="L44">
        <v>1.01</v>
      </c>
      <c r="M44">
        <v>21.37</v>
      </c>
      <c r="N44" s="135">
        <v>27.68</v>
      </c>
      <c r="O44" s="135">
        <v>27.68</v>
      </c>
      <c r="P44" s="135">
        <v>27.69</v>
      </c>
      <c r="Q44">
        <v>1.22</v>
      </c>
      <c r="R44">
        <v>119.08</v>
      </c>
      <c r="S44">
        <v>1.47</v>
      </c>
      <c r="T44">
        <v>22.33</v>
      </c>
      <c r="U44">
        <v>7.44</v>
      </c>
      <c r="V44">
        <v>7.45</v>
      </c>
      <c r="W44">
        <v>220.77</v>
      </c>
      <c r="X44">
        <v>44.15</v>
      </c>
      <c r="Y44">
        <v>77.87</v>
      </c>
      <c r="Z44">
        <v>40.51</v>
      </c>
      <c r="AA44">
        <v>87.34</v>
      </c>
      <c r="AB44">
        <v>43.66</v>
      </c>
      <c r="AC44">
        <v>3.26</v>
      </c>
      <c r="AD44">
        <v>12.19</v>
      </c>
      <c r="AE44">
        <v>12.19</v>
      </c>
      <c r="AF44">
        <v>1.31</v>
      </c>
    </row>
    <row r="45" spans="1:32">
      <c r="A45" t="s">
        <v>87</v>
      </c>
      <c r="B45" s="75">
        <v>249.88</v>
      </c>
      <c r="C45" s="75">
        <v>86.36</v>
      </c>
      <c r="D45" s="135">
        <f t="shared" si="0"/>
        <v>83.05</v>
      </c>
      <c r="E45" s="75"/>
      <c r="F45" s="78">
        <v>15.08</v>
      </c>
      <c r="G45" s="78">
        <v>15.08</v>
      </c>
      <c r="H45" s="78">
        <v>15.47</v>
      </c>
      <c r="I45">
        <v>79.739999999999995</v>
      </c>
      <c r="J45">
        <v>132.12</v>
      </c>
      <c r="K45">
        <v>100.29</v>
      </c>
      <c r="L45">
        <v>1.01</v>
      </c>
      <c r="M45">
        <v>22.31</v>
      </c>
      <c r="N45" s="135">
        <v>27.68</v>
      </c>
      <c r="O45" s="135">
        <v>27.68</v>
      </c>
      <c r="P45" s="135">
        <v>27.69</v>
      </c>
      <c r="Q45">
        <v>1.22</v>
      </c>
      <c r="R45">
        <v>124.41</v>
      </c>
      <c r="S45">
        <v>1.47</v>
      </c>
      <c r="T45">
        <v>21.76</v>
      </c>
      <c r="U45">
        <v>7.26</v>
      </c>
      <c r="V45">
        <v>7.25</v>
      </c>
      <c r="W45">
        <v>235.42</v>
      </c>
      <c r="X45">
        <v>47.08</v>
      </c>
      <c r="Y45">
        <v>81.75</v>
      </c>
      <c r="Z45">
        <v>41.08</v>
      </c>
      <c r="AA45">
        <v>92.67</v>
      </c>
      <c r="AB45">
        <v>46.33</v>
      </c>
      <c r="AC45">
        <v>3.28</v>
      </c>
      <c r="AD45">
        <v>12.04</v>
      </c>
      <c r="AE45">
        <v>12.04</v>
      </c>
      <c r="AF45">
        <v>1.31</v>
      </c>
    </row>
    <row r="46" spans="1:32">
      <c r="A46" t="s">
        <v>88</v>
      </c>
      <c r="B46" s="75">
        <v>249.88</v>
      </c>
      <c r="C46" s="75">
        <v>86.36</v>
      </c>
      <c r="D46" s="135">
        <f t="shared" si="0"/>
        <v>83.05</v>
      </c>
      <c r="E46" s="75"/>
      <c r="F46" s="78">
        <v>15.67</v>
      </c>
      <c r="G46" s="78">
        <v>15.67</v>
      </c>
      <c r="H46" s="78">
        <v>16.07</v>
      </c>
      <c r="I46">
        <v>75.510000000000005</v>
      </c>
      <c r="J46">
        <v>132.12</v>
      </c>
      <c r="K46">
        <v>100.29</v>
      </c>
      <c r="L46">
        <v>1.01</v>
      </c>
      <c r="M46">
        <v>23.29</v>
      </c>
      <c r="N46" s="135">
        <v>27.68</v>
      </c>
      <c r="O46" s="135">
        <v>27.68</v>
      </c>
      <c r="P46" s="135">
        <v>27.69</v>
      </c>
      <c r="Q46">
        <v>1.22</v>
      </c>
      <c r="R46">
        <v>128.96</v>
      </c>
      <c r="S46">
        <v>1.47</v>
      </c>
      <c r="T46">
        <v>13.19</v>
      </c>
      <c r="U46">
        <v>4.4000000000000004</v>
      </c>
      <c r="V46">
        <v>4.3899999999999997</v>
      </c>
      <c r="W46">
        <v>246.42</v>
      </c>
      <c r="X46">
        <v>49.28</v>
      </c>
      <c r="Y46">
        <v>84.95</v>
      </c>
      <c r="Z46">
        <v>42.52</v>
      </c>
      <c r="AA46">
        <v>96.67</v>
      </c>
      <c r="AB46">
        <v>48.33</v>
      </c>
      <c r="AC46">
        <v>2.4500000000000002</v>
      </c>
      <c r="AD46">
        <v>11.97</v>
      </c>
      <c r="AE46">
        <v>11.97</v>
      </c>
      <c r="AF46">
        <v>1.31</v>
      </c>
    </row>
    <row r="47" spans="1:32">
      <c r="A47" t="s">
        <v>89</v>
      </c>
      <c r="B47" s="75">
        <v>249.88</v>
      </c>
      <c r="C47" s="75">
        <v>86.36</v>
      </c>
      <c r="D47" s="135">
        <f t="shared" si="0"/>
        <v>83.05</v>
      </c>
      <c r="E47" s="75"/>
      <c r="F47" s="78">
        <v>16.059999999999999</v>
      </c>
      <c r="G47" s="78">
        <v>16.059999999999999</v>
      </c>
      <c r="H47" s="78">
        <v>16.46</v>
      </c>
      <c r="I47">
        <v>71.290000000000006</v>
      </c>
      <c r="J47">
        <v>132.12</v>
      </c>
      <c r="K47">
        <v>100.29</v>
      </c>
      <c r="L47">
        <v>1.01</v>
      </c>
      <c r="M47">
        <v>24.46</v>
      </c>
      <c r="N47" s="135">
        <v>27.68</v>
      </c>
      <c r="O47" s="135">
        <v>27.68</v>
      </c>
      <c r="P47" s="135">
        <v>27.69</v>
      </c>
      <c r="Q47">
        <v>1.29</v>
      </c>
      <c r="R47">
        <v>132.88</v>
      </c>
      <c r="S47">
        <v>1.52</v>
      </c>
      <c r="T47">
        <v>13.4</v>
      </c>
      <c r="U47">
        <v>4.47</v>
      </c>
      <c r="V47">
        <v>4.47</v>
      </c>
      <c r="W47">
        <v>250</v>
      </c>
      <c r="X47">
        <v>50</v>
      </c>
      <c r="Y47">
        <v>89.57</v>
      </c>
      <c r="Z47">
        <v>43.87</v>
      </c>
      <c r="AA47">
        <v>96</v>
      </c>
      <c r="AB47">
        <v>48</v>
      </c>
      <c r="AC47">
        <v>2.44</v>
      </c>
      <c r="AD47">
        <v>6.15</v>
      </c>
      <c r="AE47">
        <v>6.15</v>
      </c>
      <c r="AF47">
        <v>1.22</v>
      </c>
    </row>
    <row r="48" spans="1:32">
      <c r="A48" t="s">
        <v>90</v>
      </c>
      <c r="B48" s="75">
        <v>249.88</v>
      </c>
      <c r="C48" s="75">
        <v>86.36</v>
      </c>
      <c r="D48" s="135">
        <f t="shared" si="0"/>
        <v>83.05</v>
      </c>
      <c r="E48" s="75"/>
      <c r="F48" s="78">
        <v>16.440000000000001</v>
      </c>
      <c r="G48" s="78">
        <v>16.440000000000001</v>
      </c>
      <c r="H48" s="78">
        <v>16.850000000000001</v>
      </c>
      <c r="I48">
        <v>67.06</v>
      </c>
      <c r="J48">
        <v>132.12</v>
      </c>
      <c r="K48">
        <v>100.29</v>
      </c>
      <c r="L48">
        <v>1.01</v>
      </c>
      <c r="M48">
        <v>25.57</v>
      </c>
      <c r="N48" s="135">
        <v>27.68</v>
      </c>
      <c r="O48" s="135">
        <v>27.68</v>
      </c>
      <c r="P48" s="135">
        <v>27.69</v>
      </c>
      <c r="Q48">
        <v>1.29</v>
      </c>
      <c r="R48">
        <v>135.41</v>
      </c>
      <c r="S48">
        <v>1.52</v>
      </c>
      <c r="T48">
        <v>13.45</v>
      </c>
      <c r="U48">
        <v>4.4800000000000004</v>
      </c>
      <c r="V48">
        <v>4.49</v>
      </c>
      <c r="W48">
        <v>250</v>
      </c>
      <c r="X48">
        <v>50</v>
      </c>
      <c r="Y48">
        <v>90.81</v>
      </c>
      <c r="Z48">
        <v>45.13</v>
      </c>
      <c r="AA48">
        <v>98</v>
      </c>
      <c r="AB48">
        <v>49</v>
      </c>
      <c r="AC48">
        <v>2.36</v>
      </c>
      <c r="AD48">
        <v>6.06</v>
      </c>
      <c r="AE48">
        <v>6.06</v>
      </c>
      <c r="AF48">
        <v>1.22</v>
      </c>
    </row>
    <row r="49" spans="1:32">
      <c r="A49" t="s">
        <v>91</v>
      </c>
      <c r="B49" s="75">
        <v>249.88</v>
      </c>
      <c r="C49" s="75">
        <v>86.36</v>
      </c>
      <c r="D49" s="135">
        <f t="shared" si="0"/>
        <v>83.05</v>
      </c>
      <c r="E49" s="75"/>
      <c r="F49" s="78">
        <v>16.829999999999998</v>
      </c>
      <c r="G49" s="78">
        <v>16.829999999999998</v>
      </c>
      <c r="H49" s="78">
        <v>17.239999999999998</v>
      </c>
      <c r="I49">
        <v>62.83</v>
      </c>
      <c r="J49">
        <v>132.12</v>
      </c>
      <c r="K49">
        <v>100.29</v>
      </c>
      <c r="L49">
        <v>1.01</v>
      </c>
      <c r="M49">
        <v>25.68</v>
      </c>
      <c r="N49" s="135">
        <v>27.68</v>
      </c>
      <c r="O49" s="135">
        <v>27.68</v>
      </c>
      <c r="P49" s="135">
        <v>27.69</v>
      </c>
      <c r="Q49">
        <v>1.29</v>
      </c>
      <c r="R49">
        <v>137.62</v>
      </c>
      <c r="S49">
        <v>1.52</v>
      </c>
      <c r="T49">
        <v>13.09</v>
      </c>
      <c r="U49">
        <v>4.3600000000000003</v>
      </c>
      <c r="V49">
        <v>4.37</v>
      </c>
      <c r="W49">
        <v>250</v>
      </c>
      <c r="X49">
        <v>50</v>
      </c>
      <c r="Y49">
        <v>92.28</v>
      </c>
      <c r="Z49">
        <v>46.2</v>
      </c>
      <c r="AA49">
        <v>98</v>
      </c>
      <c r="AB49">
        <v>49</v>
      </c>
      <c r="AC49">
        <v>2.4</v>
      </c>
      <c r="AD49">
        <v>5.94</v>
      </c>
      <c r="AE49">
        <v>5.94</v>
      </c>
      <c r="AF49">
        <v>1.22</v>
      </c>
    </row>
    <row r="50" spans="1:32">
      <c r="A50" t="s">
        <v>92</v>
      </c>
      <c r="B50" s="75">
        <v>249.88</v>
      </c>
      <c r="C50" s="75">
        <v>86.36</v>
      </c>
      <c r="D50" s="135">
        <f t="shared" si="0"/>
        <v>83.05</v>
      </c>
      <c r="E50" s="75"/>
      <c r="F50" s="78">
        <v>17.079999999999998</v>
      </c>
      <c r="G50" s="78">
        <v>17.079999999999998</v>
      </c>
      <c r="H50" s="78">
        <v>17.5</v>
      </c>
      <c r="I50">
        <v>58.6</v>
      </c>
      <c r="J50">
        <v>132.12</v>
      </c>
      <c r="K50">
        <v>100.29</v>
      </c>
      <c r="L50">
        <v>1.01</v>
      </c>
      <c r="M50">
        <v>25.84</v>
      </c>
      <c r="N50" s="135">
        <v>27.68</v>
      </c>
      <c r="O50" s="135">
        <v>27.68</v>
      </c>
      <c r="P50" s="135">
        <v>27.69</v>
      </c>
      <c r="Q50">
        <v>1.29</v>
      </c>
      <c r="R50">
        <v>138.59</v>
      </c>
      <c r="S50">
        <v>1.52</v>
      </c>
      <c r="T50">
        <v>13.27</v>
      </c>
      <c r="U50">
        <v>4.42</v>
      </c>
      <c r="V50">
        <v>4.42</v>
      </c>
      <c r="W50">
        <v>250</v>
      </c>
      <c r="X50">
        <v>50</v>
      </c>
      <c r="Y50">
        <v>93.78</v>
      </c>
      <c r="Z50">
        <v>47.13</v>
      </c>
      <c r="AA50">
        <v>96.67</v>
      </c>
      <c r="AB50">
        <v>48.33</v>
      </c>
      <c r="AC50">
        <v>2.4300000000000002</v>
      </c>
      <c r="AD50">
        <v>5.82</v>
      </c>
      <c r="AE50">
        <v>5.82</v>
      </c>
      <c r="AF50">
        <v>1.22</v>
      </c>
    </row>
    <row r="51" spans="1:32">
      <c r="A51" t="s">
        <v>93</v>
      </c>
      <c r="B51" s="75">
        <v>249.88</v>
      </c>
      <c r="C51" s="75">
        <v>86.36</v>
      </c>
      <c r="D51" s="135">
        <f t="shared" si="0"/>
        <v>83.05</v>
      </c>
      <c r="E51" s="75"/>
      <c r="F51" s="78">
        <v>17.309999999999999</v>
      </c>
      <c r="G51" s="78">
        <v>17.309999999999999</v>
      </c>
      <c r="H51" s="78">
        <v>17.739999999999998</v>
      </c>
      <c r="I51">
        <v>57.48</v>
      </c>
      <c r="J51">
        <v>132.12</v>
      </c>
      <c r="K51">
        <v>100.29</v>
      </c>
      <c r="L51">
        <v>1.01</v>
      </c>
      <c r="M51">
        <v>25.7</v>
      </c>
      <c r="N51" s="135">
        <v>27.68</v>
      </c>
      <c r="O51" s="135">
        <v>27.68</v>
      </c>
      <c r="P51" s="135">
        <v>27.69</v>
      </c>
      <c r="Q51">
        <v>1.29</v>
      </c>
      <c r="R51">
        <v>138.93</v>
      </c>
      <c r="S51">
        <v>1.52</v>
      </c>
      <c r="T51">
        <v>13.25</v>
      </c>
      <c r="U51">
        <v>4.42</v>
      </c>
      <c r="V51">
        <v>4.41</v>
      </c>
      <c r="W51">
        <v>250</v>
      </c>
      <c r="X51">
        <v>50</v>
      </c>
      <c r="Y51">
        <v>95.44</v>
      </c>
      <c r="Z51">
        <v>47.95</v>
      </c>
      <c r="AA51">
        <v>96.67</v>
      </c>
      <c r="AB51">
        <v>48.33</v>
      </c>
      <c r="AC51">
        <v>2.4500000000000002</v>
      </c>
      <c r="AD51">
        <v>5.89</v>
      </c>
      <c r="AE51">
        <v>5.89</v>
      </c>
      <c r="AF51">
        <v>1.32</v>
      </c>
    </row>
    <row r="52" spans="1:32">
      <c r="A52" t="s">
        <v>94</v>
      </c>
      <c r="B52" s="75">
        <v>249.88</v>
      </c>
      <c r="C52" s="75">
        <v>86.36</v>
      </c>
      <c r="D52" s="135">
        <f t="shared" si="0"/>
        <v>83.05</v>
      </c>
      <c r="E52" s="75"/>
      <c r="F52" s="78">
        <v>17.41</v>
      </c>
      <c r="G52" s="78">
        <v>17.41</v>
      </c>
      <c r="H52" s="78">
        <v>17.850000000000001</v>
      </c>
      <c r="I52">
        <v>57.48</v>
      </c>
      <c r="J52">
        <v>132.12</v>
      </c>
      <c r="K52">
        <v>100.29</v>
      </c>
      <c r="L52">
        <v>1.01</v>
      </c>
      <c r="M52">
        <v>25.44</v>
      </c>
      <c r="N52" s="135">
        <v>27.68</v>
      </c>
      <c r="O52" s="135">
        <v>27.68</v>
      </c>
      <c r="P52" s="135">
        <v>27.69</v>
      </c>
      <c r="Q52">
        <v>1.29</v>
      </c>
      <c r="R52">
        <v>138.81</v>
      </c>
      <c r="S52">
        <v>1.52</v>
      </c>
      <c r="T52">
        <v>12.64</v>
      </c>
      <c r="U52">
        <v>4.21</v>
      </c>
      <c r="V52">
        <v>4.22</v>
      </c>
      <c r="W52">
        <v>250</v>
      </c>
      <c r="X52">
        <v>50</v>
      </c>
      <c r="Y52">
        <v>96.68</v>
      </c>
      <c r="Z52">
        <v>48.25</v>
      </c>
      <c r="AA52">
        <v>96.67</v>
      </c>
      <c r="AB52">
        <v>48.33</v>
      </c>
      <c r="AC52">
        <v>2.48</v>
      </c>
      <c r="AD52">
        <v>5.74</v>
      </c>
      <c r="AE52">
        <v>5.74</v>
      </c>
      <c r="AF52">
        <v>1.36</v>
      </c>
    </row>
    <row r="53" spans="1:32">
      <c r="A53" t="s">
        <v>95</v>
      </c>
      <c r="B53" s="75">
        <v>249.88</v>
      </c>
      <c r="C53" s="75">
        <v>86.36</v>
      </c>
      <c r="D53" s="135">
        <f t="shared" si="0"/>
        <v>83.05</v>
      </c>
      <c r="E53" s="75"/>
      <c r="F53" s="78">
        <v>17.38</v>
      </c>
      <c r="G53" s="78">
        <v>17.38</v>
      </c>
      <c r="H53" s="78">
        <v>17.829999999999998</v>
      </c>
      <c r="I53">
        <v>57.48</v>
      </c>
      <c r="J53">
        <v>132.12</v>
      </c>
      <c r="K53">
        <v>100.29</v>
      </c>
      <c r="L53">
        <v>1.01</v>
      </c>
      <c r="M53">
        <v>17.71</v>
      </c>
      <c r="N53" s="135">
        <v>27.68</v>
      </c>
      <c r="O53" s="135">
        <v>27.68</v>
      </c>
      <c r="P53" s="135">
        <v>27.69</v>
      </c>
      <c r="Q53">
        <v>1.29</v>
      </c>
      <c r="R53">
        <v>138.16999999999999</v>
      </c>
      <c r="S53">
        <v>1.52</v>
      </c>
      <c r="T53">
        <v>12.81</v>
      </c>
      <c r="U53">
        <v>4.2699999999999996</v>
      </c>
      <c r="V53">
        <v>4.26</v>
      </c>
      <c r="W53">
        <v>250</v>
      </c>
      <c r="X53">
        <v>50</v>
      </c>
      <c r="Y53">
        <v>96.91</v>
      </c>
      <c r="Z53">
        <v>48.45</v>
      </c>
      <c r="AA53">
        <v>96.67</v>
      </c>
      <c r="AB53">
        <v>48.33</v>
      </c>
      <c r="AC53">
        <v>2.56</v>
      </c>
      <c r="AD53">
        <v>5.81</v>
      </c>
      <c r="AE53">
        <v>5.81</v>
      </c>
      <c r="AF53">
        <v>1.41</v>
      </c>
    </row>
    <row r="54" spans="1:32">
      <c r="A54" t="s">
        <v>96</v>
      </c>
      <c r="B54" s="75">
        <v>249.88</v>
      </c>
      <c r="C54" s="75">
        <v>86.36</v>
      </c>
      <c r="D54" s="135">
        <f t="shared" si="0"/>
        <v>83.05</v>
      </c>
      <c r="E54" s="75"/>
      <c r="F54" s="78">
        <v>17.39</v>
      </c>
      <c r="G54" s="78">
        <v>17.39</v>
      </c>
      <c r="H54" s="78">
        <v>17.829999999999998</v>
      </c>
      <c r="I54">
        <v>57.48</v>
      </c>
      <c r="J54">
        <v>132.12</v>
      </c>
      <c r="K54">
        <v>100.29</v>
      </c>
      <c r="L54">
        <v>1.01</v>
      </c>
      <c r="M54">
        <v>17.32</v>
      </c>
      <c r="N54" s="135">
        <v>27.68</v>
      </c>
      <c r="O54" s="135">
        <v>27.68</v>
      </c>
      <c r="P54" s="135">
        <v>27.69</v>
      </c>
      <c r="Q54">
        <v>1.29</v>
      </c>
      <c r="R54">
        <v>136.77000000000001</v>
      </c>
      <c r="S54">
        <v>1.52</v>
      </c>
      <c r="T54">
        <v>12.66</v>
      </c>
      <c r="U54">
        <v>4.22</v>
      </c>
      <c r="V54">
        <v>4.2300000000000004</v>
      </c>
      <c r="W54">
        <v>250</v>
      </c>
      <c r="X54">
        <v>50</v>
      </c>
      <c r="Y54">
        <v>96.94</v>
      </c>
      <c r="Z54">
        <v>48.58</v>
      </c>
      <c r="AA54">
        <v>96.67</v>
      </c>
      <c r="AB54">
        <v>48.33</v>
      </c>
      <c r="AC54">
        <v>2.59</v>
      </c>
      <c r="AD54">
        <v>5.79</v>
      </c>
      <c r="AE54">
        <v>5.79</v>
      </c>
      <c r="AF54">
        <v>1.45</v>
      </c>
    </row>
    <row r="55" spans="1:32">
      <c r="A55" t="s">
        <v>97</v>
      </c>
      <c r="B55" s="75">
        <v>249.88</v>
      </c>
      <c r="C55" s="75">
        <v>86.36</v>
      </c>
      <c r="D55" s="135">
        <f t="shared" si="0"/>
        <v>83.05</v>
      </c>
      <c r="E55" s="75"/>
      <c r="F55" s="78">
        <v>17.38</v>
      </c>
      <c r="G55" s="78">
        <v>17.38</v>
      </c>
      <c r="H55" s="78">
        <v>17.82</v>
      </c>
      <c r="I55">
        <v>56.8</v>
      </c>
      <c r="J55">
        <v>132.12</v>
      </c>
      <c r="K55">
        <v>100.29</v>
      </c>
      <c r="L55">
        <v>1.08</v>
      </c>
      <c r="M55">
        <v>16.95</v>
      </c>
      <c r="N55" s="135">
        <v>27.68</v>
      </c>
      <c r="O55" s="135">
        <v>27.68</v>
      </c>
      <c r="P55" s="135">
        <v>27.69</v>
      </c>
      <c r="Q55">
        <v>1.29</v>
      </c>
      <c r="R55">
        <v>134.84</v>
      </c>
      <c r="S55">
        <v>1.56</v>
      </c>
      <c r="T55">
        <v>12.67</v>
      </c>
      <c r="U55">
        <v>4.22</v>
      </c>
      <c r="V55">
        <v>4.2300000000000004</v>
      </c>
      <c r="W55">
        <v>250</v>
      </c>
      <c r="X55">
        <v>50</v>
      </c>
      <c r="Y55">
        <v>96.65</v>
      </c>
      <c r="Z55">
        <v>48.48</v>
      </c>
      <c r="AA55">
        <v>97.34</v>
      </c>
      <c r="AB55">
        <v>48.66</v>
      </c>
      <c r="AC55">
        <v>2.6</v>
      </c>
      <c r="AD55">
        <v>5.82</v>
      </c>
      <c r="AE55">
        <v>5.82</v>
      </c>
      <c r="AF55">
        <v>1.49</v>
      </c>
    </row>
    <row r="56" spans="1:32">
      <c r="A56" t="s">
        <v>98</v>
      </c>
      <c r="B56" s="75">
        <v>249.88</v>
      </c>
      <c r="C56" s="75">
        <v>86.36</v>
      </c>
      <c r="D56" s="135">
        <f t="shared" si="0"/>
        <v>83.05</v>
      </c>
      <c r="E56" s="75"/>
      <c r="F56" s="78">
        <v>17.05</v>
      </c>
      <c r="G56" s="78">
        <v>17.05</v>
      </c>
      <c r="H56" s="78">
        <v>17.47</v>
      </c>
      <c r="I56">
        <v>57.48</v>
      </c>
      <c r="J56">
        <v>132.12</v>
      </c>
      <c r="K56">
        <v>100.29</v>
      </c>
      <c r="L56">
        <v>1.08</v>
      </c>
      <c r="M56">
        <v>16.73</v>
      </c>
      <c r="N56" s="135">
        <v>27.68</v>
      </c>
      <c r="O56" s="135">
        <v>27.68</v>
      </c>
      <c r="P56" s="135">
        <v>27.69</v>
      </c>
      <c r="Q56">
        <v>1.29</v>
      </c>
      <c r="R56">
        <v>132.19</v>
      </c>
      <c r="S56">
        <v>1.56</v>
      </c>
      <c r="T56">
        <v>12.81</v>
      </c>
      <c r="U56">
        <v>4.2699999999999996</v>
      </c>
      <c r="V56">
        <v>4.26</v>
      </c>
      <c r="W56">
        <v>250</v>
      </c>
      <c r="X56">
        <v>50</v>
      </c>
      <c r="Y56">
        <v>98.23</v>
      </c>
      <c r="Z56">
        <v>48.1</v>
      </c>
      <c r="AA56">
        <v>98</v>
      </c>
      <c r="AB56">
        <v>49</v>
      </c>
      <c r="AC56">
        <v>2.62</v>
      </c>
      <c r="AD56">
        <v>5.85</v>
      </c>
      <c r="AE56">
        <v>5.85</v>
      </c>
      <c r="AF56">
        <v>1.49</v>
      </c>
    </row>
    <row r="57" spans="1:32">
      <c r="A57" t="s">
        <v>99</v>
      </c>
      <c r="B57" s="75">
        <v>249.88</v>
      </c>
      <c r="C57" s="75">
        <v>86.36</v>
      </c>
      <c r="D57" s="135">
        <f t="shared" si="0"/>
        <v>83.05</v>
      </c>
      <c r="E57" s="75"/>
      <c r="F57" s="78">
        <v>16.670000000000002</v>
      </c>
      <c r="G57" s="78">
        <v>16.670000000000002</v>
      </c>
      <c r="H57" s="78">
        <v>17.09</v>
      </c>
      <c r="I57">
        <v>57.48</v>
      </c>
      <c r="J57">
        <v>132.12</v>
      </c>
      <c r="K57">
        <v>100.29</v>
      </c>
      <c r="L57">
        <v>1.08</v>
      </c>
      <c r="M57">
        <v>16.489999999999998</v>
      </c>
      <c r="N57" s="135">
        <v>27.68</v>
      </c>
      <c r="O57" s="135">
        <v>27.68</v>
      </c>
      <c r="P57" s="135">
        <v>27.69</v>
      </c>
      <c r="Q57">
        <v>1.29</v>
      </c>
      <c r="R57">
        <v>128.86000000000001</v>
      </c>
      <c r="S57">
        <v>1.56</v>
      </c>
      <c r="T57">
        <v>12.61</v>
      </c>
      <c r="U57">
        <v>4.2</v>
      </c>
      <c r="V57">
        <v>4.21</v>
      </c>
      <c r="W57">
        <v>250</v>
      </c>
      <c r="X57">
        <v>50</v>
      </c>
      <c r="Y57">
        <v>97.42</v>
      </c>
      <c r="Z57">
        <v>48.14</v>
      </c>
      <c r="AA57">
        <v>98</v>
      </c>
      <c r="AB57">
        <v>49</v>
      </c>
      <c r="AC57">
        <v>2.63</v>
      </c>
      <c r="AD57">
        <v>5.85</v>
      </c>
      <c r="AE57">
        <v>5.85</v>
      </c>
      <c r="AF57">
        <v>1.49</v>
      </c>
    </row>
    <row r="58" spans="1:32">
      <c r="A58" t="s">
        <v>100</v>
      </c>
      <c r="B58" s="75">
        <v>249.88</v>
      </c>
      <c r="C58" s="75">
        <v>86.36</v>
      </c>
      <c r="D58" s="135">
        <f t="shared" si="0"/>
        <v>83.05</v>
      </c>
      <c r="E58" s="75"/>
      <c r="F58" s="78">
        <v>16.350000000000001</v>
      </c>
      <c r="G58" s="78">
        <v>16.350000000000001</v>
      </c>
      <c r="H58" s="78">
        <v>16.77</v>
      </c>
      <c r="I58">
        <v>57.48</v>
      </c>
      <c r="J58">
        <v>132.12</v>
      </c>
      <c r="K58">
        <v>100.29</v>
      </c>
      <c r="L58">
        <v>1.08</v>
      </c>
      <c r="M58">
        <v>15.82</v>
      </c>
      <c r="N58" s="135">
        <v>27.68</v>
      </c>
      <c r="O58" s="135">
        <v>27.68</v>
      </c>
      <c r="P58" s="135">
        <v>27.69</v>
      </c>
      <c r="Q58">
        <v>1.29</v>
      </c>
      <c r="R58">
        <v>124.5</v>
      </c>
      <c r="S58">
        <v>1.56</v>
      </c>
      <c r="T58">
        <v>12.69</v>
      </c>
      <c r="U58">
        <v>4.2300000000000004</v>
      </c>
      <c r="V58">
        <v>4.22</v>
      </c>
      <c r="W58">
        <v>250</v>
      </c>
      <c r="X58">
        <v>50</v>
      </c>
      <c r="Y58">
        <v>96.48</v>
      </c>
      <c r="Z58">
        <v>47.29</v>
      </c>
      <c r="AA58">
        <v>96</v>
      </c>
      <c r="AB58">
        <v>48</v>
      </c>
      <c r="AC58">
        <v>2.65</v>
      </c>
      <c r="AD58">
        <v>5.76</v>
      </c>
      <c r="AE58">
        <v>5.76</v>
      </c>
      <c r="AF58">
        <v>1.54</v>
      </c>
    </row>
    <row r="59" spans="1:32">
      <c r="A59" t="s">
        <v>101</v>
      </c>
      <c r="B59" s="75">
        <v>249.88</v>
      </c>
      <c r="C59" s="75">
        <v>86.36</v>
      </c>
      <c r="D59" s="135">
        <f t="shared" si="0"/>
        <v>83.05</v>
      </c>
      <c r="E59" s="75"/>
      <c r="F59" s="78">
        <v>16.079999999999998</v>
      </c>
      <c r="G59" s="78">
        <v>16.079999999999998</v>
      </c>
      <c r="H59" s="78">
        <v>16.48</v>
      </c>
      <c r="I59">
        <v>57.48</v>
      </c>
      <c r="J59">
        <v>132.12</v>
      </c>
      <c r="K59">
        <v>100.29</v>
      </c>
      <c r="L59">
        <v>1.1599999999999999</v>
      </c>
      <c r="M59">
        <v>15.76</v>
      </c>
      <c r="N59" s="135">
        <v>27.68</v>
      </c>
      <c r="O59" s="135">
        <v>27.68</v>
      </c>
      <c r="P59" s="135">
        <v>27.69</v>
      </c>
      <c r="Q59">
        <v>1.29</v>
      </c>
      <c r="R59">
        <v>119.7</v>
      </c>
      <c r="S59">
        <v>1.56</v>
      </c>
      <c r="T59">
        <v>12.52</v>
      </c>
      <c r="U59">
        <v>4.17</v>
      </c>
      <c r="V59">
        <v>4.17</v>
      </c>
      <c r="W59">
        <v>250</v>
      </c>
      <c r="X59">
        <v>50</v>
      </c>
      <c r="Y59">
        <v>94.92</v>
      </c>
      <c r="Z59">
        <v>46.48</v>
      </c>
      <c r="AA59">
        <v>94</v>
      </c>
      <c r="AB59">
        <v>47</v>
      </c>
      <c r="AC59">
        <v>2.72</v>
      </c>
      <c r="AD59">
        <v>5.94</v>
      </c>
      <c r="AE59">
        <v>5.94</v>
      </c>
      <c r="AF59">
        <v>1.58</v>
      </c>
    </row>
    <row r="60" spans="1:32">
      <c r="A60" t="s">
        <v>102</v>
      </c>
      <c r="B60" s="75">
        <v>249.88</v>
      </c>
      <c r="C60" s="75">
        <v>86.36</v>
      </c>
      <c r="D60" s="135">
        <f t="shared" si="0"/>
        <v>83.05</v>
      </c>
      <c r="E60" s="75"/>
      <c r="F60" s="78">
        <v>15.41</v>
      </c>
      <c r="G60" s="78">
        <v>15.41</v>
      </c>
      <c r="H60" s="78">
        <v>15.8</v>
      </c>
      <c r="I60">
        <v>57.48</v>
      </c>
      <c r="J60">
        <v>132.12</v>
      </c>
      <c r="K60">
        <v>100.29</v>
      </c>
      <c r="L60">
        <v>1.1599999999999999</v>
      </c>
      <c r="M60">
        <v>15.73</v>
      </c>
      <c r="N60" s="135">
        <v>27.68</v>
      </c>
      <c r="O60" s="135">
        <v>27.68</v>
      </c>
      <c r="P60" s="135">
        <v>27.69</v>
      </c>
      <c r="Q60">
        <v>1.29</v>
      </c>
      <c r="R60">
        <v>114.01</v>
      </c>
      <c r="S60">
        <v>1.56</v>
      </c>
      <c r="T60">
        <v>12.53</v>
      </c>
      <c r="U60">
        <v>4.18</v>
      </c>
      <c r="V60">
        <v>4.18</v>
      </c>
      <c r="W60">
        <v>248.54</v>
      </c>
      <c r="X60">
        <v>49.71</v>
      </c>
      <c r="Y60">
        <v>92.64</v>
      </c>
      <c r="Z60">
        <v>45.3</v>
      </c>
      <c r="AA60">
        <v>92</v>
      </c>
      <c r="AB60">
        <v>46</v>
      </c>
      <c r="AC60">
        <v>2.74</v>
      </c>
      <c r="AD60">
        <v>5.82</v>
      </c>
      <c r="AE60">
        <v>5.82</v>
      </c>
      <c r="AF60">
        <v>1.64</v>
      </c>
    </row>
    <row r="61" spans="1:32">
      <c r="A61" t="s">
        <v>103</v>
      </c>
      <c r="B61" s="75">
        <v>249.88</v>
      </c>
      <c r="C61" s="75">
        <v>86.36</v>
      </c>
      <c r="D61" s="135">
        <f t="shared" si="0"/>
        <v>83.05</v>
      </c>
      <c r="E61" s="75"/>
      <c r="F61" s="78">
        <v>14.81</v>
      </c>
      <c r="G61" s="78">
        <v>14.81</v>
      </c>
      <c r="H61" s="78">
        <v>15.19</v>
      </c>
      <c r="I61">
        <v>57.48</v>
      </c>
      <c r="J61">
        <v>132.12</v>
      </c>
      <c r="K61">
        <v>100.29</v>
      </c>
      <c r="L61">
        <v>1.1599999999999999</v>
      </c>
      <c r="M61">
        <v>15.71</v>
      </c>
      <c r="N61" s="135">
        <v>27.68</v>
      </c>
      <c r="O61" s="135">
        <v>27.68</v>
      </c>
      <c r="P61" s="135">
        <v>27.69</v>
      </c>
      <c r="Q61">
        <v>1.29</v>
      </c>
      <c r="R61">
        <v>107.65</v>
      </c>
      <c r="S61">
        <v>1.56</v>
      </c>
      <c r="T61">
        <v>12.64</v>
      </c>
      <c r="U61">
        <v>4.21</v>
      </c>
      <c r="V61">
        <v>4.21</v>
      </c>
      <c r="W61">
        <v>243.63</v>
      </c>
      <c r="X61">
        <v>48.72</v>
      </c>
      <c r="Y61">
        <v>87.74</v>
      </c>
      <c r="Z61">
        <v>43.89</v>
      </c>
      <c r="AA61">
        <v>90</v>
      </c>
      <c r="AB61">
        <v>45</v>
      </c>
      <c r="AC61">
        <v>2.62</v>
      </c>
      <c r="AD61">
        <v>5.89</v>
      </c>
      <c r="AE61">
        <v>5.89</v>
      </c>
      <c r="AF61">
        <v>1.64</v>
      </c>
    </row>
    <row r="62" spans="1:32">
      <c r="A62" t="s">
        <v>104</v>
      </c>
      <c r="B62" s="75">
        <v>249.88</v>
      </c>
      <c r="C62" s="75">
        <v>86.36</v>
      </c>
      <c r="D62" s="135">
        <f t="shared" si="0"/>
        <v>83.05</v>
      </c>
      <c r="E62" s="75"/>
      <c r="F62" s="78">
        <v>13.84</v>
      </c>
      <c r="G62" s="78">
        <v>13.84</v>
      </c>
      <c r="H62" s="78">
        <v>14.19</v>
      </c>
      <c r="I62">
        <v>57.48</v>
      </c>
      <c r="J62">
        <v>132.12</v>
      </c>
      <c r="K62">
        <v>100.29</v>
      </c>
      <c r="L62">
        <v>1.1599999999999999</v>
      </c>
      <c r="M62">
        <v>14.77</v>
      </c>
      <c r="N62" s="135">
        <v>27.68</v>
      </c>
      <c r="O62" s="135">
        <v>27.68</v>
      </c>
      <c r="P62" s="135">
        <v>27.69</v>
      </c>
      <c r="Q62">
        <v>1.29</v>
      </c>
      <c r="R62">
        <v>99.97</v>
      </c>
      <c r="S62">
        <v>1.56</v>
      </c>
      <c r="T62">
        <v>12.86</v>
      </c>
      <c r="U62">
        <v>4.29</v>
      </c>
      <c r="V62">
        <v>4.28</v>
      </c>
      <c r="W62">
        <v>232.03</v>
      </c>
      <c r="X62">
        <v>46.4</v>
      </c>
      <c r="Y62">
        <v>82.76</v>
      </c>
      <c r="Z62">
        <v>42.34</v>
      </c>
      <c r="AA62">
        <v>84.67</v>
      </c>
      <c r="AB62">
        <v>42.33</v>
      </c>
      <c r="AC62">
        <v>2.5</v>
      </c>
      <c r="AD62">
        <v>5.86</v>
      </c>
      <c r="AE62">
        <v>5.86</v>
      </c>
      <c r="AF62">
        <v>1.64</v>
      </c>
    </row>
    <row r="63" spans="1:32">
      <c r="A63" t="s">
        <v>105</v>
      </c>
      <c r="B63" s="75">
        <v>249.88</v>
      </c>
      <c r="C63" s="75">
        <v>86.36</v>
      </c>
      <c r="D63" s="135">
        <f t="shared" si="0"/>
        <v>83.05</v>
      </c>
      <c r="E63" s="75"/>
      <c r="F63" s="78">
        <v>12.71</v>
      </c>
      <c r="G63" s="78">
        <v>12.71</v>
      </c>
      <c r="H63" s="78">
        <v>13.03</v>
      </c>
      <c r="I63">
        <v>57.48</v>
      </c>
      <c r="J63">
        <v>132.12</v>
      </c>
      <c r="K63">
        <v>100.29</v>
      </c>
      <c r="L63">
        <v>1.1599999999999999</v>
      </c>
      <c r="M63">
        <v>14.98</v>
      </c>
      <c r="N63" s="135">
        <v>27.68</v>
      </c>
      <c r="O63" s="135">
        <v>27.68</v>
      </c>
      <c r="P63" s="135">
        <v>27.69</v>
      </c>
      <c r="Q63">
        <v>1.29</v>
      </c>
      <c r="R63">
        <v>91.7</v>
      </c>
      <c r="S63">
        <v>1.56</v>
      </c>
      <c r="T63">
        <v>12.89</v>
      </c>
      <c r="U63">
        <v>4.3</v>
      </c>
      <c r="V63">
        <v>4.29</v>
      </c>
      <c r="W63">
        <v>220.58</v>
      </c>
      <c r="X63">
        <v>44.11</v>
      </c>
      <c r="Y63">
        <v>77.78</v>
      </c>
      <c r="Z63">
        <v>40.299999999999997</v>
      </c>
      <c r="AA63">
        <v>76.67</v>
      </c>
      <c r="AB63">
        <v>38.33</v>
      </c>
      <c r="AC63">
        <v>2.4300000000000002</v>
      </c>
      <c r="AD63">
        <v>5.84</v>
      </c>
      <c r="AE63">
        <v>5.84</v>
      </c>
      <c r="AF63">
        <v>1.64</v>
      </c>
    </row>
    <row r="64" spans="1:32">
      <c r="A64" t="s">
        <v>106</v>
      </c>
      <c r="B64" s="75">
        <v>249.88</v>
      </c>
      <c r="C64" s="75">
        <v>86.36</v>
      </c>
      <c r="D64" s="135">
        <f t="shared" si="0"/>
        <v>83.05</v>
      </c>
      <c r="E64" s="75"/>
      <c r="F64" s="78">
        <v>11.71</v>
      </c>
      <c r="G64" s="78">
        <v>11.71</v>
      </c>
      <c r="H64" s="78">
        <v>12.01</v>
      </c>
      <c r="I64">
        <v>57.48</v>
      </c>
      <c r="J64">
        <v>132.12</v>
      </c>
      <c r="K64">
        <v>100.29</v>
      </c>
      <c r="L64">
        <v>1.1599999999999999</v>
      </c>
      <c r="M64">
        <v>15.23</v>
      </c>
      <c r="N64" s="135">
        <v>27.68</v>
      </c>
      <c r="O64" s="135">
        <v>27.68</v>
      </c>
      <c r="P64" s="135">
        <v>27.69</v>
      </c>
      <c r="Q64">
        <v>1.29</v>
      </c>
      <c r="R64">
        <v>83.12</v>
      </c>
      <c r="S64">
        <v>1.56</v>
      </c>
      <c r="T64">
        <v>12.34</v>
      </c>
      <c r="U64">
        <v>4.1100000000000003</v>
      </c>
      <c r="V64">
        <v>4.1100000000000003</v>
      </c>
      <c r="W64">
        <v>207.18</v>
      </c>
      <c r="X64">
        <v>41.43</v>
      </c>
      <c r="Y64">
        <v>70.77</v>
      </c>
      <c r="Z64">
        <v>38.26</v>
      </c>
      <c r="AA64">
        <v>72.67</v>
      </c>
      <c r="AB64">
        <v>36.33</v>
      </c>
      <c r="AC64">
        <v>2.99</v>
      </c>
      <c r="AD64">
        <v>8.19</v>
      </c>
      <c r="AE64">
        <v>8.19</v>
      </c>
      <c r="AF64">
        <v>1.64</v>
      </c>
    </row>
    <row r="65" spans="1:32">
      <c r="A65" t="s">
        <v>107</v>
      </c>
      <c r="B65" s="75">
        <v>249.88</v>
      </c>
      <c r="C65" s="75">
        <v>86.36</v>
      </c>
      <c r="D65" s="135">
        <f t="shared" si="0"/>
        <v>83.05</v>
      </c>
      <c r="E65" s="75"/>
      <c r="F65" s="78">
        <v>10.57</v>
      </c>
      <c r="G65" s="78">
        <v>10.57</v>
      </c>
      <c r="H65" s="78">
        <v>10.83</v>
      </c>
      <c r="I65">
        <v>57.48</v>
      </c>
      <c r="J65">
        <v>145.52000000000001</v>
      </c>
      <c r="K65">
        <v>100.29</v>
      </c>
      <c r="L65">
        <v>1.1599999999999999</v>
      </c>
      <c r="M65">
        <v>13.74</v>
      </c>
      <c r="N65" s="135">
        <v>27.68</v>
      </c>
      <c r="O65" s="135">
        <v>27.68</v>
      </c>
      <c r="P65" s="135">
        <v>27.69</v>
      </c>
      <c r="Q65">
        <v>1.29</v>
      </c>
      <c r="R65">
        <v>73.81</v>
      </c>
      <c r="S65">
        <v>1.56</v>
      </c>
      <c r="T65">
        <v>12.11</v>
      </c>
      <c r="U65">
        <v>4.04</v>
      </c>
      <c r="V65">
        <v>4.03</v>
      </c>
      <c r="W65">
        <v>191.03</v>
      </c>
      <c r="X65">
        <v>38.21</v>
      </c>
      <c r="Y65">
        <v>64.91</v>
      </c>
      <c r="Z65">
        <v>35.840000000000003</v>
      </c>
      <c r="AA65">
        <v>68.67</v>
      </c>
      <c r="AB65">
        <v>34.33</v>
      </c>
      <c r="AC65">
        <v>2.9</v>
      </c>
      <c r="AD65">
        <v>8.1</v>
      </c>
      <c r="AE65">
        <v>8.1</v>
      </c>
      <c r="AF65">
        <v>1.69</v>
      </c>
    </row>
    <row r="66" spans="1:32">
      <c r="A66" t="s">
        <v>108</v>
      </c>
      <c r="B66" s="75">
        <v>249.88</v>
      </c>
      <c r="C66" s="75">
        <v>86.36</v>
      </c>
      <c r="D66" s="135">
        <f t="shared" si="0"/>
        <v>83.05</v>
      </c>
      <c r="E66" s="75"/>
      <c r="F66" s="78">
        <v>9.48</v>
      </c>
      <c r="G66" s="78">
        <v>9.48</v>
      </c>
      <c r="H66" s="78">
        <v>9.7200000000000006</v>
      </c>
      <c r="I66">
        <v>57.48</v>
      </c>
      <c r="J66">
        <v>156.06</v>
      </c>
      <c r="K66">
        <v>100.29</v>
      </c>
      <c r="L66">
        <v>1.1599999999999999</v>
      </c>
      <c r="M66">
        <v>14.08</v>
      </c>
      <c r="N66" s="135">
        <v>27.68</v>
      </c>
      <c r="O66" s="135">
        <v>27.68</v>
      </c>
      <c r="P66" s="135">
        <v>27.69</v>
      </c>
      <c r="Q66">
        <v>1.29</v>
      </c>
      <c r="R66">
        <v>63.71</v>
      </c>
      <c r="S66">
        <v>1.56</v>
      </c>
      <c r="T66">
        <v>12.15</v>
      </c>
      <c r="U66">
        <v>4.05</v>
      </c>
      <c r="V66">
        <v>4.0599999999999996</v>
      </c>
      <c r="W66">
        <v>150.34</v>
      </c>
      <c r="X66">
        <v>30.07</v>
      </c>
      <c r="Y66">
        <v>58.24</v>
      </c>
      <c r="Z66">
        <v>33.159999999999997</v>
      </c>
      <c r="AA66">
        <v>62</v>
      </c>
      <c r="AB66">
        <v>31</v>
      </c>
      <c r="AC66">
        <v>2.81</v>
      </c>
      <c r="AD66">
        <v>7.99</v>
      </c>
      <c r="AE66">
        <v>7.99</v>
      </c>
      <c r="AF66">
        <v>1.73</v>
      </c>
    </row>
    <row r="67" spans="1:32">
      <c r="A67" t="s">
        <v>109</v>
      </c>
      <c r="B67" s="75">
        <v>249.88</v>
      </c>
      <c r="C67" s="75">
        <v>86.36</v>
      </c>
      <c r="D67" s="135">
        <f t="shared" si="0"/>
        <v>83.05</v>
      </c>
      <c r="E67" s="75"/>
      <c r="F67" s="78">
        <v>8.06</v>
      </c>
      <c r="G67" s="78">
        <v>8.06</v>
      </c>
      <c r="H67" s="78">
        <v>8.26</v>
      </c>
      <c r="I67">
        <v>57.48</v>
      </c>
      <c r="J67">
        <v>156.06</v>
      </c>
      <c r="K67">
        <v>100.29</v>
      </c>
      <c r="L67">
        <v>0.96</v>
      </c>
      <c r="M67">
        <v>14.94</v>
      </c>
      <c r="N67" s="135">
        <v>27.68</v>
      </c>
      <c r="O67" s="135">
        <v>27.68</v>
      </c>
      <c r="P67" s="135">
        <v>27.69</v>
      </c>
      <c r="Q67">
        <v>1.37</v>
      </c>
      <c r="R67">
        <v>52.82</v>
      </c>
      <c r="S67">
        <v>1.56</v>
      </c>
      <c r="T67">
        <v>12.12</v>
      </c>
      <c r="U67">
        <v>4.04</v>
      </c>
      <c r="V67">
        <v>4.05</v>
      </c>
      <c r="W67">
        <v>130.33000000000001</v>
      </c>
      <c r="X67">
        <v>26.07</v>
      </c>
      <c r="Y67">
        <v>53.64</v>
      </c>
      <c r="Z67">
        <v>30.07</v>
      </c>
      <c r="AA67">
        <v>55.34</v>
      </c>
      <c r="AB67">
        <v>27.66</v>
      </c>
      <c r="AC67">
        <v>2.76</v>
      </c>
      <c r="AD67">
        <v>8.0299999999999994</v>
      </c>
      <c r="AE67">
        <v>8.0299999999999994</v>
      </c>
      <c r="AF67">
        <v>1.79</v>
      </c>
    </row>
    <row r="68" spans="1:32">
      <c r="A68" t="s">
        <v>110</v>
      </c>
      <c r="B68" s="75">
        <v>249.88</v>
      </c>
      <c r="C68" s="75">
        <v>86.36</v>
      </c>
      <c r="D68" s="135">
        <f t="shared" ref="D68:D98" si="1">N68+O68+P68</f>
        <v>83.05</v>
      </c>
      <c r="E68" s="75"/>
      <c r="F68" s="78">
        <v>6.42</v>
      </c>
      <c r="G68" s="78">
        <v>6.42</v>
      </c>
      <c r="H68" s="78">
        <v>6.58</v>
      </c>
      <c r="I68">
        <v>57.48</v>
      </c>
      <c r="J68">
        <v>163.72</v>
      </c>
      <c r="K68">
        <v>100.29</v>
      </c>
      <c r="L68">
        <v>0.96</v>
      </c>
      <c r="M68">
        <v>15.54</v>
      </c>
      <c r="N68" s="135">
        <v>28.52</v>
      </c>
      <c r="O68" s="135">
        <v>26.01</v>
      </c>
      <c r="P68" s="135">
        <v>28.52</v>
      </c>
      <c r="Q68">
        <v>1.37</v>
      </c>
      <c r="R68">
        <v>41.16</v>
      </c>
      <c r="S68">
        <v>1.56</v>
      </c>
      <c r="T68">
        <v>11.94</v>
      </c>
      <c r="U68">
        <v>3.98</v>
      </c>
      <c r="V68">
        <v>3.97</v>
      </c>
      <c r="W68">
        <v>109.97</v>
      </c>
      <c r="X68">
        <v>21.99</v>
      </c>
      <c r="Y68">
        <v>46.48</v>
      </c>
      <c r="Z68">
        <v>26.47</v>
      </c>
      <c r="AA68">
        <v>42.67</v>
      </c>
      <c r="AB68">
        <v>21.33</v>
      </c>
      <c r="AC68">
        <v>2.74</v>
      </c>
      <c r="AD68">
        <v>7.97</v>
      </c>
      <c r="AE68">
        <v>7.97</v>
      </c>
      <c r="AF68">
        <v>1.85</v>
      </c>
    </row>
    <row r="69" spans="1:32">
      <c r="A69" t="s">
        <v>111</v>
      </c>
      <c r="B69" s="75">
        <v>249.88</v>
      </c>
      <c r="C69" s="75">
        <v>86.36</v>
      </c>
      <c r="D69" s="135">
        <f t="shared" si="1"/>
        <v>66.86999999999999</v>
      </c>
      <c r="E69" s="75"/>
      <c r="F69" s="78">
        <v>4.5</v>
      </c>
      <c r="G69" s="78">
        <v>4.5</v>
      </c>
      <c r="H69" s="78">
        <v>4.6100000000000003</v>
      </c>
      <c r="I69">
        <v>57.48</v>
      </c>
      <c r="J69">
        <v>174.25</v>
      </c>
      <c r="K69">
        <v>100.29</v>
      </c>
      <c r="L69">
        <v>0.96</v>
      </c>
      <c r="M69">
        <v>15.94</v>
      </c>
      <c r="N69" s="135">
        <v>25.63</v>
      </c>
      <c r="O69" s="135">
        <v>15.61</v>
      </c>
      <c r="P69" s="135">
        <v>25.63</v>
      </c>
      <c r="Q69">
        <v>1.37</v>
      </c>
      <c r="R69">
        <v>29.44</v>
      </c>
      <c r="S69">
        <v>1.56</v>
      </c>
      <c r="T69">
        <v>12.01</v>
      </c>
      <c r="U69">
        <v>4</v>
      </c>
      <c r="V69">
        <v>4.01</v>
      </c>
      <c r="W69">
        <v>88.91</v>
      </c>
      <c r="X69">
        <v>17.78</v>
      </c>
      <c r="Y69">
        <v>37.64</v>
      </c>
      <c r="Z69">
        <v>21.56</v>
      </c>
      <c r="AA69">
        <v>38</v>
      </c>
      <c r="AB69">
        <v>19</v>
      </c>
      <c r="AC69">
        <v>2.7</v>
      </c>
      <c r="AD69">
        <v>7.99</v>
      </c>
      <c r="AE69">
        <v>7.99</v>
      </c>
      <c r="AF69">
        <v>1.91</v>
      </c>
    </row>
    <row r="70" spans="1:32">
      <c r="A70" t="s">
        <v>112</v>
      </c>
      <c r="B70" s="75">
        <v>249.88</v>
      </c>
      <c r="C70" s="75">
        <v>86.36</v>
      </c>
      <c r="D70" s="135">
        <f t="shared" si="1"/>
        <v>43.989999999999995</v>
      </c>
      <c r="E70" s="75"/>
      <c r="F70" s="78">
        <v>2.99</v>
      </c>
      <c r="G70" s="78">
        <v>2.99</v>
      </c>
      <c r="H70" s="78">
        <v>3.07</v>
      </c>
      <c r="I70">
        <v>57.48</v>
      </c>
      <c r="J70">
        <v>185.74</v>
      </c>
      <c r="K70">
        <v>100.29</v>
      </c>
      <c r="L70">
        <v>0.96</v>
      </c>
      <c r="M70">
        <v>16.079999999999998</v>
      </c>
      <c r="N70" s="135">
        <v>15.67</v>
      </c>
      <c r="O70" s="135">
        <v>7.28</v>
      </c>
      <c r="P70" s="135">
        <v>21.04</v>
      </c>
      <c r="Q70">
        <v>1.37</v>
      </c>
      <c r="R70">
        <v>19.079999999999998</v>
      </c>
      <c r="S70">
        <v>1.56</v>
      </c>
      <c r="T70">
        <v>11.99</v>
      </c>
      <c r="U70">
        <v>4</v>
      </c>
      <c r="V70">
        <v>3.99</v>
      </c>
      <c r="W70">
        <v>67.39</v>
      </c>
      <c r="X70">
        <v>13.48</v>
      </c>
      <c r="Y70">
        <v>29.04</v>
      </c>
      <c r="Z70">
        <v>17.46</v>
      </c>
      <c r="AA70">
        <v>27.33</v>
      </c>
      <c r="AB70">
        <v>13.67</v>
      </c>
      <c r="AC70">
        <v>2.69</v>
      </c>
      <c r="AD70">
        <v>7.95</v>
      </c>
      <c r="AE70">
        <v>7.95</v>
      </c>
      <c r="AF70">
        <v>1.95</v>
      </c>
    </row>
    <row r="71" spans="1:32">
      <c r="A71" t="s">
        <v>113</v>
      </c>
      <c r="B71" s="75">
        <v>249.88</v>
      </c>
      <c r="C71" s="75">
        <v>86.36</v>
      </c>
      <c r="D71" s="135">
        <f t="shared" si="1"/>
        <v>17.810000000000002</v>
      </c>
      <c r="E71" s="75"/>
      <c r="F71" s="78">
        <v>1.59</v>
      </c>
      <c r="G71" s="78">
        <v>1.59</v>
      </c>
      <c r="H71" s="78">
        <v>1.63</v>
      </c>
      <c r="I71">
        <v>57.48</v>
      </c>
      <c r="J71">
        <v>193.39</v>
      </c>
      <c r="K71">
        <v>100.29</v>
      </c>
      <c r="L71">
        <v>1.04</v>
      </c>
      <c r="M71">
        <v>19.09</v>
      </c>
      <c r="N71" s="135">
        <v>6.96</v>
      </c>
      <c r="O71" s="135">
        <v>1.04</v>
      </c>
      <c r="P71" s="135">
        <v>9.81</v>
      </c>
      <c r="Q71">
        <v>1.37</v>
      </c>
      <c r="R71">
        <v>10.85</v>
      </c>
      <c r="S71">
        <v>1.56</v>
      </c>
      <c r="T71">
        <v>11.84</v>
      </c>
      <c r="U71">
        <v>3.95</v>
      </c>
      <c r="V71">
        <v>3.93</v>
      </c>
      <c r="W71">
        <v>49.67</v>
      </c>
      <c r="X71">
        <v>9.93</v>
      </c>
      <c r="Y71">
        <v>20.350000000000001</v>
      </c>
      <c r="Z71">
        <v>13.59</v>
      </c>
      <c r="AA71">
        <v>18</v>
      </c>
      <c r="AB71">
        <v>9</v>
      </c>
      <c r="AC71">
        <v>2.68</v>
      </c>
      <c r="AD71">
        <v>8.14</v>
      </c>
      <c r="AE71">
        <v>8.14</v>
      </c>
      <c r="AF71">
        <v>1.95</v>
      </c>
    </row>
    <row r="72" spans="1:32">
      <c r="A72" t="s">
        <v>114</v>
      </c>
      <c r="B72" s="75">
        <v>249.88</v>
      </c>
      <c r="C72" s="75">
        <v>86.36</v>
      </c>
      <c r="D72" s="135">
        <f t="shared" si="1"/>
        <v>2.39</v>
      </c>
      <c r="E72" s="75"/>
      <c r="F72" s="78">
        <v>0.66</v>
      </c>
      <c r="G72" s="78">
        <v>0.66</v>
      </c>
      <c r="H72" s="78">
        <v>0.68</v>
      </c>
      <c r="I72">
        <v>57.48</v>
      </c>
      <c r="J72">
        <v>203.93</v>
      </c>
      <c r="K72">
        <v>100.29</v>
      </c>
      <c r="L72">
        <v>1.04</v>
      </c>
      <c r="M72">
        <v>19.55</v>
      </c>
      <c r="N72" s="135">
        <v>0</v>
      </c>
      <c r="O72" s="135">
        <v>0</v>
      </c>
      <c r="P72" s="135">
        <v>2.39</v>
      </c>
      <c r="Q72">
        <v>1.37</v>
      </c>
      <c r="R72">
        <v>4.95</v>
      </c>
      <c r="S72">
        <v>1.56</v>
      </c>
      <c r="T72">
        <v>11.94</v>
      </c>
      <c r="U72">
        <v>3.98</v>
      </c>
      <c r="V72">
        <v>3.97</v>
      </c>
      <c r="W72">
        <v>29.08</v>
      </c>
      <c r="X72">
        <v>5.82</v>
      </c>
      <c r="Y72">
        <v>12.6</v>
      </c>
      <c r="Z72">
        <v>9.73</v>
      </c>
      <c r="AA72">
        <v>6</v>
      </c>
      <c r="AB72">
        <v>3</v>
      </c>
      <c r="AC72">
        <v>2.67</v>
      </c>
      <c r="AD72">
        <v>8.5399999999999991</v>
      </c>
      <c r="AE72">
        <v>8.5399999999999991</v>
      </c>
      <c r="AF72">
        <v>1.95</v>
      </c>
    </row>
    <row r="73" spans="1:32">
      <c r="A73" t="s">
        <v>115</v>
      </c>
      <c r="B73" s="75">
        <v>249.88</v>
      </c>
      <c r="C73" s="75">
        <v>86.36</v>
      </c>
      <c r="D73" s="135">
        <f t="shared" si="1"/>
        <v>0</v>
      </c>
      <c r="E73" s="75"/>
      <c r="F73" s="78">
        <v>0.15</v>
      </c>
      <c r="G73" s="78">
        <v>0.15</v>
      </c>
      <c r="H73" s="78">
        <v>0.15</v>
      </c>
      <c r="I73">
        <v>57.48</v>
      </c>
      <c r="J73">
        <v>211.59</v>
      </c>
      <c r="K73">
        <v>100.29</v>
      </c>
      <c r="L73">
        <v>1.04</v>
      </c>
      <c r="M73">
        <v>19.829999999999998</v>
      </c>
      <c r="N73" s="135">
        <v>0</v>
      </c>
      <c r="O73" s="135">
        <v>0</v>
      </c>
      <c r="P73" s="135">
        <v>0</v>
      </c>
      <c r="Q73">
        <v>1.37</v>
      </c>
      <c r="R73">
        <v>1.33</v>
      </c>
      <c r="S73">
        <v>1.56</v>
      </c>
      <c r="T73">
        <v>12.08</v>
      </c>
      <c r="U73">
        <v>4.03</v>
      </c>
      <c r="V73">
        <v>4.0199999999999996</v>
      </c>
      <c r="W73">
        <v>16.36</v>
      </c>
      <c r="X73">
        <v>3.27</v>
      </c>
      <c r="Y73">
        <v>6.6</v>
      </c>
      <c r="Z73">
        <v>5.0199999999999996</v>
      </c>
      <c r="AA73">
        <v>3.33</v>
      </c>
      <c r="AB73">
        <v>1.67</v>
      </c>
      <c r="AC73">
        <v>2.68</v>
      </c>
      <c r="AD73">
        <v>8.89</v>
      </c>
      <c r="AE73">
        <v>8.89</v>
      </c>
      <c r="AF73">
        <v>1.95</v>
      </c>
    </row>
    <row r="74" spans="1:32">
      <c r="A74" t="s">
        <v>116</v>
      </c>
      <c r="B74" s="75">
        <v>249.88</v>
      </c>
      <c r="C74" s="75">
        <v>86.36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57.48</v>
      </c>
      <c r="J74">
        <v>211.59</v>
      </c>
      <c r="K74">
        <v>100.29</v>
      </c>
      <c r="L74">
        <v>1.04</v>
      </c>
      <c r="M74">
        <v>21.41</v>
      </c>
      <c r="N74" s="135">
        <v>0</v>
      </c>
      <c r="O74" s="135">
        <v>0</v>
      </c>
      <c r="P74" s="135">
        <v>0</v>
      </c>
      <c r="Q74">
        <v>1.37</v>
      </c>
      <c r="R74">
        <v>0</v>
      </c>
      <c r="S74">
        <v>1.56</v>
      </c>
      <c r="T74">
        <v>12.43</v>
      </c>
      <c r="U74">
        <v>4.1399999999999997</v>
      </c>
      <c r="V74">
        <v>4.1399999999999997</v>
      </c>
      <c r="W74">
        <v>5.88</v>
      </c>
      <c r="X74">
        <v>1.18</v>
      </c>
      <c r="Y74">
        <v>1.29</v>
      </c>
      <c r="Z74">
        <v>0.26</v>
      </c>
      <c r="AA74">
        <v>1.33</v>
      </c>
      <c r="AB74">
        <v>0.67</v>
      </c>
      <c r="AC74">
        <v>2.87</v>
      </c>
      <c r="AD74">
        <v>8.9700000000000006</v>
      </c>
      <c r="AE74">
        <v>8.9700000000000006</v>
      </c>
      <c r="AF74">
        <v>1.95</v>
      </c>
    </row>
    <row r="75" spans="1:32">
      <c r="A75" t="s">
        <v>117</v>
      </c>
      <c r="B75" s="75">
        <v>249.88</v>
      </c>
      <c r="C75" s="75">
        <v>86.36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57.48</v>
      </c>
      <c r="J75">
        <v>211.59</v>
      </c>
      <c r="K75">
        <v>100.29</v>
      </c>
      <c r="L75">
        <v>1.04</v>
      </c>
      <c r="M75">
        <v>22.5</v>
      </c>
      <c r="N75" s="135">
        <v>0</v>
      </c>
      <c r="O75" s="135">
        <v>0</v>
      </c>
      <c r="P75" s="135">
        <v>0</v>
      </c>
      <c r="Q75">
        <v>1.37</v>
      </c>
      <c r="R75">
        <v>0</v>
      </c>
      <c r="S75">
        <v>1.52</v>
      </c>
      <c r="T75">
        <v>12.61</v>
      </c>
      <c r="U75">
        <v>4.2</v>
      </c>
      <c r="V75">
        <v>4.22</v>
      </c>
      <c r="W75">
        <v>1.82</v>
      </c>
      <c r="X75">
        <v>0.36</v>
      </c>
      <c r="Y75">
        <v>0</v>
      </c>
      <c r="Z75">
        <v>0</v>
      </c>
      <c r="AA75">
        <v>0</v>
      </c>
      <c r="AB75">
        <v>0</v>
      </c>
      <c r="AC75">
        <v>2.74</v>
      </c>
      <c r="AD75">
        <v>7.71</v>
      </c>
      <c r="AE75">
        <v>7.71</v>
      </c>
      <c r="AF75">
        <v>1.95</v>
      </c>
    </row>
    <row r="76" spans="1:32">
      <c r="A76" t="s">
        <v>118</v>
      </c>
      <c r="B76" s="75">
        <v>249.88</v>
      </c>
      <c r="C76" s="75">
        <v>86.36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57.48</v>
      </c>
      <c r="J76">
        <v>211.59</v>
      </c>
      <c r="K76">
        <v>100.29</v>
      </c>
      <c r="L76">
        <v>1.04</v>
      </c>
      <c r="M76">
        <v>22.89</v>
      </c>
      <c r="N76" s="135">
        <v>0</v>
      </c>
      <c r="O76" s="135">
        <v>0</v>
      </c>
      <c r="P76" s="135">
        <v>0</v>
      </c>
      <c r="Q76">
        <v>1.37</v>
      </c>
      <c r="R76">
        <v>0</v>
      </c>
      <c r="S76">
        <v>1.52</v>
      </c>
      <c r="T76">
        <v>12.61</v>
      </c>
      <c r="U76">
        <v>4.2</v>
      </c>
      <c r="V76">
        <v>4.21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2.7</v>
      </c>
      <c r="AD76">
        <v>7.8</v>
      </c>
      <c r="AE76">
        <v>7.8</v>
      </c>
      <c r="AF76">
        <v>1.95</v>
      </c>
    </row>
    <row r="77" spans="1:32">
      <c r="A77" t="s">
        <v>119</v>
      </c>
      <c r="B77" s="75">
        <v>249.88</v>
      </c>
      <c r="C77" s="75">
        <v>86.36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57.48</v>
      </c>
      <c r="J77">
        <v>211.59</v>
      </c>
      <c r="K77">
        <v>100.29</v>
      </c>
      <c r="L77">
        <v>1.04</v>
      </c>
      <c r="M77">
        <v>20.69</v>
      </c>
      <c r="N77" s="135">
        <v>0</v>
      </c>
      <c r="O77" s="135">
        <v>0</v>
      </c>
      <c r="P77" s="135">
        <v>0</v>
      </c>
      <c r="Q77">
        <v>1.37</v>
      </c>
      <c r="R77">
        <v>0</v>
      </c>
      <c r="S77">
        <v>1.52</v>
      </c>
      <c r="T77">
        <v>14.15</v>
      </c>
      <c r="U77">
        <v>4.72</v>
      </c>
      <c r="V77">
        <v>4.72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2.69</v>
      </c>
      <c r="AD77">
        <v>7.71</v>
      </c>
      <c r="AE77">
        <v>7.71</v>
      </c>
      <c r="AF77">
        <v>1.95</v>
      </c>
    </row>
    <row r="78" spans="1:32">
      <c r="A78" t="s">
        <v>120</v>
      </c>
      <c r="B78" s="75">
        <v>249.88</v>
      </c>
      <c r="C78" s="75">
        <v>86.36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57.48</v>
      </c>
      <c r="J78">
        <v>211.59</v>
      </c>
      <c r="K78">
        <v>100.29</v>
      </c>
      <c r="L78">
        <v>1.04</v>
      </c>
      <c r="M78">
        <v>21.56</v>
      </c>
      <c r="N78" s="135">
        <v>0</v>
      </c>
      <c r="O78" s="135">
        <v>0</v>
      </c>
      <c r="P78" s="135">
        <v>0</v>
      </c>
      <c r="Q78">
        <v>1.37</v>
      </c>
      <c r="R78">
        <v>0</v>
      </c>
      <c r="S78">
        <v>1.52</v>
      </c>
      <c r="T78">
        <v>14.15</v>
      </c>
      <c r="U78">
        <v>4.72</v>
      </c>
      <c r="V78">
        <v>4.72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2.68</v>
      </c>
      <c r="AD78">
        <v>7.74</v>
      </c>
      <c r="AE78">
        <v>7.74</v>
      </c>
      <c r="AF78">
        <v>1.95</v>
      </c>
    </row>
    <row r="79" spans="1:32">
      <c r="A79" t="s">
        <v>121</v>
      </c>
      <c r="B79" s="75">
        <v>249.88</v>
      </c>
      <c r="C79" s="75">
        <v>86.36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57.48</v>
      </c>
      <c r="J79">
        <v>211.59</v>
      </c>
      <c r="K79">
        <v>100.29</v>
      </c>
      <c r="L79">
        <v>1.04</v>
      </c>
      <c r="M79">
        <v>22.33</v>
      </c>
      <c r="N79" s="135">
        <v>0</v>
      </c>
      <c r="O79" s="135">
        <v>0</v>
      </c>
      <c r="P79" s="135">
        <v>0</v>
      </c>
      <c r="Q79">
        <v>1.37</v>
      </c>
      <c r="R79">
        <v>0</v>
      </c>
      <c r="S79">
        <v>1.52</v>
      </c>
      <c r="T79">
        <v>14.26</v>
      </c>
      <c r="U79">
        <v>4.75</v>
      </c>
      <c r="V79">
        <v>4.75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2.67</v>
      </c>
      <c r="AD79">
        <v>8.07</v>
      </c>
      <c r="AE79">
        <v>8.07</v>
      </c>
      <c r="AF79">
        <v>1.95</v>
      </c>
    </row>
    <row r="80" spans="1:32">
      <c r="A80" t="s">
        <v>122</v>
      </c>
      <c r="B80" s="75">
        <v>249.88</v>
      </c>
      <c r="C80" s="75">
        <v>86.36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57.48</v>
      </c>
      <c r="J80">
        <v>211.59</v>
      </c>
      <c r="K80">
        <v>100.29</v>
      </c>
      <c r="L80">
        <v>1.04</v>
      </c>
      <c r="M80">
        <v>22.71</v>
      </c>
      <c r="N80" s="135">
        <v>0</v>
      </c>
      <c r="O80" s="135">
        <v>0</v>
      </c>
      <c r="P80" s="135">
        <v>0</v>
      </c>
      <c r="Q80">
        <v>1.37</v>
      </c>
      <c r="R80">
        <v>0</v>
      </c>
      <c r="S80">
        <v>1.52</v>
      </c>
      <c r="T80">
        <v>14.23</v>
      </c>
      <c r="U80">
        <v>4.74</v>
      </c>
      <c r="V80">
        <v>4.74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2.77</v>
      </c>
      <c r="AD80">
        <v>8.01</v>
      </c>
      <c r="AE80">
        <v>8.01</v>
      </c>
      <c r="AF80">
        <v>1.95</v>
      </c>
    </row>
    <row r="81" spans="1:32">
      <c r="A81" t="s">
        <v>123</v>
      </c>
      <c r="B81" s="75">
        <v>249.88</v>
      </c>
      <c r="C81" s="75">
        <v>86.36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57.48</v>
      </c>
      <c r="J81">
        <v>211.59</v>
      </c>
      <c r="K81">
        <v>100.29</v>
      </c>
      <c r="L81">
        <v>1.01</v>
      </c>
      <c r="M81">
        <v>23.07</v>
      </c>
      <c r="N81" s="135">
        <v>0</v>
      </c>
      <c r="O81" s="135">
        <v>0</v>
      </c>
      <c r="P81" s="135">
        <v>0</v>
      </c>
      <c r="Q81">
        <v>1.37</v>
      </c>
      <c r="R81">
        <v>0</v>
      </c>
      <c r="S81">
        <v>1.52</v>
      </c>
      <c r="T81">
        <v>14.24</v>
      </c>
      <c r="U81">
        <v>4.75</v>
      </c>
      <c r="V81">
        <v>4.74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2.75</v>
      </c>
      <c r="AD81">
        <v>8.24</v>
      </c>
      <c r="AE81">
        <v>8.24</v>
      </c>
      <c r="AF81">
        <v>1.95</v>
      </c>
    </row>
    <row r="82" spans="1:32">
      <c r="A82" t="s">
        <v>124</v>
      </c>
      <c r="B82" s="75">
        <v>249.88</v>
      </c>
      <c r="C82" s="75">
        <v>86.36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57.48</v>
      </c>
      <c r="J82">
        <v>211.59</v>
      </c>
      <c r="K82">
        <v>100.29</v>
      </c>
      <c r="L82">
        <v>1.01</v>
      </c>
      <c r="M82">
        <v>23.14</v>
      </c>
      <c r="N82" s="135">
        <v>0</v>
      </c>
      <c r="O82" s="135">
        <v>0</v>
      </c>
      <c r="P82" s="135">
        <v>0</v>
      </c>
      <c r="Q82">
        <v>1.37</v>
      </c>
      <c r="R82">
        <v>0</v>
      </c>
      <c r="S82">
        <v>1.52</v>
      </c>
      <c r="T82">
        <v>14.64</v>
      </c>
      <c r="U82">
        <v>4.88</v>
      </c>
      <c r="V82">
        <v>4.88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2.74</v>
      </c>
      <c r="AD82">
        <v>8.4</v>
      </c>
      <c r="AE82">
        <v>8.4</v>
      </c>
      <c r="AF82">
        <v>1.95</v>
      </c>
    </row>
    <row r="83" spans="1:32">
      <c r="A83" t="s">
        <v>125</v>
      </c>
      <c r="B83" s="75">
        <v>249.88</v>
      </c>
      <c r="C83" s="75">
        <v>86.36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57.48</v>
      </c>
      <c r="J83">
        <v>211.59</v>
      </c>
      <c r="K83">
        <v>100.29</v>
      </c>
      <c r="L83">
        <v>1.01</v>
      </c>
      <c r="M83">
        <v>26.19</v>
      </c>
      <c r="N83" s="135">
        <v>0</v>
      </c>
      <c r="O83" s="135">
        <v>0</v>
      </c>
      <c r="P83" s="135">
        <v>0</v>
      </c>
      <c r="Q83">
        <v>1.29</v>
      </c>
      <c r="R83">
        <v>0</v>
      </c>
      <c r="S83">
        <v>1.47</v>
      </c>
      <c r="T83">
        <v>14.79</v>
      </c>
      <c r="U83">
        <v>4.93</v>
      </c>
      <c r="V83">
        <v>4.93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2.76</v>
      </c>
      <c r="AD83">
        <v>8.24</v>
      </c>
      <c r="AE83">
        <v>8.24</v>
      </c>
      <c r="AF83">
        <v>1.95</v>
      </c>
    </row>
    <row r="84" spans="1:32">
      <c r="A84" t="s">
        <v>126</v>
      </c>
      <c r="B84" s="75">
        <v>249.88</v>
      </c>
      <c r="C84" s="75">
        <v>86.36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57.48</v>
      </c>
      <c r="J84">
        <v>211.59</v>
      </c>
      <c r="K84">
        <v>100.29</v>
      </c>
      <c r="L84">
        <v>1.01</v>
      </c>
      <c r="M84">
        <v>26.3</v>
      </c>
      <c r="N84" s="135">
        <v>0</v>
      </c>
      <c r="O84" s="135">
        <v>0</v>
      </c>
      <c r="P84" s="135">
        <v>0</v>
      </c>
      <c r="Q84">
        <v>1.29</v>
      </c>
      <c r="R84">
        <v>0</v>
      </c>
      <c r="S84">
        <v>1.47</v>
      </c>
      <c r="T84">
        <v>14.59</v>
      </c>
      <c r="U84">
        <v>4.8600000000000003</v>
      </c>
      <c r="V84">
        <v>4.8600000000000003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2.75</v>
      </c>
      <c r="AD84">
        <v>8.1999999999999993</v>
      </c>
      <c r="AE84">
        <v>8.1999999999999993</v>
      </c>
      <c r="AF84">
        <v>1.95</v>
      </c>
    </row>
    <row r="85" spans="1:32">
      <c r="A85" t="s">
        <v>127</v>
      </c>
      <c r="B85" s="75">
        <v>249.88</v>
      </c>
      <c r="C85" s="75">
        <v>86.36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57.48</v>
      </c>
      <c r="J85">
        <v>211.59</v>
      </c>
      <c r="K85">
        <v>100.29</v>
      </c>
      <c r="L85">
        <v>1.01</v>
      </c>
      <c r="M85">
        <v>26.03</v>
      </c>
      <c r="N85" s="135">
        <v>0</v>
      </c>
      <c r="O85" s="135">
        <v>0</v>
      </c>
      <c r="P85" s="135">
        <v>0</v>
      </c>
      <c r="Q85">
        <v>1.29</v>
      </c>
      <c r="R85">
        <v>0</v>
      </c>
      <c r="S85">
        <v>1.47</v>
      </c>
      <c r="T85">
        <v>14.73</v>
      </c>
      <c r="U85">
        <v>4.91</v>
      </c>
      <c r="V85">
        <v>4.91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2.73</v>
      </c>
      <c r="AD85">
        <v>8.31</v>
      </c>
      <c r="AE85">
        <v>8.31</v>
      </c>
      <c r="AF85">
        <v>1.95</v>
      </c>
    </row>
    <row r="86" spans="1:32">
      <c r="A86" t="s">
        <v>128</v>
      </c>
      <c r="B86" s="75">
        <v>249.88</v>
      </c>
      <c r="C86" s="75">
        <v>86.36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57.48</v>
      </c>
      <c r="J86">
        <v>211.59</v>
      </c>
      <c r="K86">
        <v>100.29</v>
      </c>
      <c r="L86">
        <v>1.01</v>
      </c>
      <c r="M86">
        <v>26.94</v>
      </c>
      <c r="N86" s="135">
        <v>0</v>
      </c>
      <c r="O86" s="135">
        <v>0</v>
      </c>
      <c r="P86" s="135">
        <v>0</v>
      </c>
      <c r="Q86">
        <v>1.29</v>
      </c>
      <c r="R86">
        <v>0</v>
      </c>
      <c r="S86">
        <v>1.47</v>
      </c>
      <c r="T86">
        <v>14.76</v>
      </c>
      <c r="U86">
        <v>4.92</v>
      </c>
      <c r="V86">
        <v>4.91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2.83</v>
      </c>
      <c r="AD86">
        <v>8.26</v>
      </c>
      <c r="AE86">
        <v>8.26</v>
      </c>
      <c r="AF86">
        <v>1.95</v>
      </c>
    </row>
    <row r="87" spans="1:32">
      <c r="A87" t="s">
        <v>129</v>
      </c>
      <c r="B87" s="75">
        <v>249.88</v>
      </c>
      <c r="C87" s="75">
        <v>86.36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57.48</v>
      </c>
      <c r="J87">
        <v>211.59</v>
      </c>
      <c r="K87">
        <v>100.29</v>
      </c>
      <c r="L87">
        <v>1.01</v>
      </c>
      <c r="M87">
        <v>27.35</v>
      </c>
      <c r="N87" s="135">
        <v>0</v>
      </c>
      <c r="O87" s="135">
        <v>0</v>
      </c>
      <c r="P87" s="135">
        <v>0</v>
      </c>
      <c r="Q87">
        <v>1.29</v>
      </c>
      <c r="R87">
        <v>0</v>
      </c>
      <c r="S87">
        <v>1.47</v>
      </c>
      <c r="T87">
        <v>14.96</v>
      </c>
      <c r="U87">
        <v>4.99</v>
      </c>
      <c r="V87">
        <v>4.9800000000000004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2.87</v>
      </c>
      <c r="AD87">
        <v>8.14</v>
      </c>
      <c r="AE87">
        <v>8.14</v>
      </c>
      <c r="AF87">
        <v>1.95</v>
      </c>
    </row>
    <row r="88" spans="1:32">
      <c r="A88" t="s">
        <v>130</v>
      </c>
      <c r="B88" s="75">
        <v>249.88</v>
      </c>
      <c r="C88" s="75">
        <v>86.36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57.48</v>
      </c>
      <c r="J88">
        <v>211.59</v>
      </c>
      <c r="K88">
        <v>100.29</v>
      </c>
      <c r="L88">
        <v>1.01</v>
      </c>
      <c r="M88">
        <v>27.13</v>
      </c>
      <c r="N88" s="135">
        <v>0</v>
      </c>
      <c r="O88" s="135">
        <v>0</v>
      </c>
      <c r="P88" s="135">
        <v>0</v>
      </c>
      <c r="Q88">
        <v>1.29</v>
      </c>
      <c r="R88">
        <v>0</v>
      </c>
      <c r="S88">
        <v>1.47</v>
      </c>
      <c r="T88">
        <v>14.66</v>
      </c>
      <c r="U88">
        <v>4.8899999999999997</v>
      </c>
      <c r="V88">
        <v>4.88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2.82</v>
      </c>
      <c r="AD88">
        <v>8.16</v>
      </c>
      <c r="AE88">
        <v>8.16</v>
      </c>
      <c r="AF88">
        <v>1.95</v>
      </c>
    </row>
    <row r="89" spans="1:32">
      <c r="A89" t="s">
        <v>131</v>
      </c>
      <c r="B89" s="75">
        <v>249.88</v>
      </c>
      <c r="C89" s="75">
        <v>86.36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57.48</v>
      </c>
      <c r="J89">
        <v>211.59</v>
      </c>
      <c r="K89">
        <v>100.29</v>
      </c>
      <c r="L89">
        <v>1.01</v>
      </c>
      <c r="M89">
        <v>30.94</v>
      </c>
      <c r="N89" s="135">
        <v>0</v>
      </c>
      <c r="O89" s="135">
        <v>0</v>
      </c>
      <c r="P89" s="135">
        <v>0</v>
      </c>
      <c r="Q89">
        <v>1.29</v>
      </c>
      <c r="R89">
        <v>0</v>
      </c>
      <c r="S89">
        <v>1.47</v>
      </c>
      <c r="T89">
        <v>14.95</v>
      </c>
      <c r="U89">
        <v>4.9800000000000004</v>
      </c>
      <c r="V89">
        <v>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2.74</v>
      </c>
      <c r="AD89">
        <v>11.89</v>
      </c>
      <c r="AE89">
        <v>11.89</v>
      </c>
      <c r="AF89">
        <v>1.95</v>
      </c>
    </row>
    <row r="90" spans="1:32">
      <c r="A90" t="s">
        <v>132</v>
      </c>
      <c r="B90" s="75">
        <v>249.88</v>
      </c>
      <c r="C90" s="75">
        <v>86.36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57.48</v>
      </c>
      <c r="J90">
        <v>211.59</v>
      </c>
      <c r="K90">
        <v>100.29</v>
      </c>
      <c r="L90">
        <v>1.01</v>
      </c>
      <c r="M90">
        <v>31.28</v>
      </c>
      <c r="N90" s="135">
        <v>0</v>
      </c>
      <c r="O90" s="135">
        <v>0</v>
      </c>
      <c r="P90" s="135">
        <v>0</v>
      </c>
      <c r="Q90">
        <v>1.29</v>
      </c>
      <c r="R90">
        <v>0</v>
      </c>
      <c r="S90">
        <v>1.47</v>
      </c>
      <c r="T90">
        <v>14.91</v>
      </c>
      <c r="U90">
        <v>4.97</v>
      </c>
      <c r="V90">
        <v>4.9800000000000004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2.84</v>
      </c>
      <c r="AD90">
        <v>12.07</v>
      </c>
      <c r="AE90">
        <v>12.07</v>
      </c>
      <c r="AF90">
        <v>1.95</v>
      </c>
    </row>
    <row r="91" spans="1:32">
      <c r="A91" t="s">
        <v>133</v>
      </c>
      <c r="B91" s="75">
        <v>249.88</v>
      </c>
      <c r="C91" s="75">
        <v>86.36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57.48</v>
      </c>
      <c r="J91">
        <v>211.59</v>
      </c>
      <c r="K91">
        <v>100.29</v>
      </c>
      <c r="L91">
        <v>1.01</v>
      </c>
      <c r="M91">
        <v>31.55</v>
      </c>
      <c r="N91" s="135">
        <v>0</v>
      </c>
      <c r="O91" s="135">
        <v>0</v>
      </c>
      <c r="P91" s="135">
        <v>0</v>
      </c>
      <c r="Q91">
        <v>1.29</v>
      </c>
      <c r="R91">
        <v>0</v>
      </c>
      <c r="S91">
        <v>1.43</v>
      </c>
      <c r="T91">
        <v>14.84</v>
      </c>
      <c r="U91">
        <v>4.95</v>
      </c>
      <c r="V91">
        <v>4.9400000000000004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2.71</v>
      </c>
      <c r="AD91">
        <v>12.11</v>
      </c>
      <c r="AE91">
        <v>12.11</v>
      </c>
      <c r="AF91">
        <v>1.95</v>
      </c>
    </row>
    <row r="92" spans="1:32">
      <c r="A92" t="s">
        <v>134</v>
      </c>
      <c r="B92" s="75">
        <v>249.88</v>
      </c>
      <c r="C92" s="75">
        <v>86.36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57.48</v>
      </c>
      <c r="J92">
        <v>211.59</v>
      </c>
      <c r="K92">
        <v>100.29</v>
      </c>
      <c r="L92">
        <v>1.01</v>
      </c>
      <c r="M92">
        <v>27.38</v>
      </c>
      <c r="N92" s="135">
        <v>0</v>
      </c>
      <c r="O92" s="135">
        <v>0</v>
      </c>
      <c r="P92" s="135">
        <v>0</v>
      </c>
      <c r="Q92">
        <v>1.29</v>
      </c>
      <c r="R92">
        <v>0</v>
      </c>
      <c r="S92">
        <v>1.43</v>
      </c>
      <c r="T92">
        <v>14.81</v>
      </c>
      <c r="U92">
        <v>4.9400000000000004</v>
      </c>
      <c r="V92">
        <v>4.93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2.78</v>
      </c>
      <c r="AD92">
        <v>11.66</v>
      </c>
      <c r="AE92">
        <v>11.66</v>
      </c>
      <c r="AF92">
        <v>1.95</v>
      </c>
    </row>
    <row r="93" spans="1:32">
      <c r="A93" t="s">
        <v>135</v>
      </c>
      <c r="B93" s="75">
        <v>249.88</v>
      </c>
      <c r="C93" s="75">
        <v>86.36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57.48</v>
      </c>
      <c r="J93">
        <v>211.59</v>
      </c>
      <c r="K93">
        <v>100.29</v>
      </c>
      <c r="L93">
        <v>1.01</v>
      </c>
      <c r="M93">
        <v>26.75</v>
      </c>
      <c r="N93" s="135">
        <v>0</v>
      </c>
      <c r="O93" s="135">
        <v>0</v>
      </c>
      <c r="P93" s="135">
        <v>0</v>
      </c>
      <c r="Q93">
        <v>1.29</v>
      </c>
      <c r="R93">
        <v>0</v>
      </c>
      <c r="S93">
        <v>1.43</v>
      </c>
      <c r="T93">
        <v>14.68</v>
      </c>
      <c r="U93">
        <v>4.8899999999999997</v>
      </c>
      <c r="V93">
        <v>4.9000000000000004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2.89</v>
      </c>
      <c r="AD93">
        <v>10.039999999999999</v>
      </c>
      <c r="AE93">
        <v>10.039999999999999</v>
      </c>
      <c r="AF93">
        <v>1.95</v>
      </c>
    </row>
    <row r="94" spans="1:32">
      <c r="A94" t="s">
        <v>136</v>
      </c>
      <c r="B94" s="75">
        <v>249.88</v>
      </c>
      <c r="C94" s="75">
        <v>86.36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57.48</v>
      </c>
      <c r="J94">
        <v>211.59</v>
      </c>
      <c r="K94">
        <v>100.29</v>
      </c>
      <c r="L94">
        <v>1.01</v>
      </c>
      <c r="M94">
        <v>26.8</v>
      </c>
      <c r="N94" s="135">
        <v>0</v>
      </c>
      <c r="O94" s="135">
        <v>0</v>
      </c>
      <c r="P94" s="135">
        <v>0</v>
      </c>
      <c r="Q94">
        <v>1.29</v>
      </c>
      <c r="R94">
        <v>0</v>
      </c>
      <c r="S94">
        <v>1.43</v>
      </c>
      <c r="T94">
        <v>14.55</v>
      </c>
      <c r="U94">
        <v>4.8499999999999996</v>
      </c>
      <c r="V94">
        <v>4.84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2.84</v>
      </c>
      <c r="AD94">
        <v>10.01</v>
      </c>
      <c r="AE94">
        <v>10.01</v>
      </c>
      <c r="AF94">
        <v>1.95</v>
      </c>
    </row>
    <row r="95" spans="1:32">
      <c r="A95" t="s">
        <v>137</v>
      </c>
      <c r="B95" s="75">
        <v>249.88</v>
      </c>
      <c r="C95" s="75">
        <v>86.36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57.48</v>
      </c>
      <c r="J95">
        <v>211.59</v>
      </c>
      <c r="K95">
        <v>100.29</v>
      </c>
      <c r="L95">
        <v>1.01</v>
      </c>
      <c r="M95">
        <v>26.44</v>
      </c>
      <c r="N95" s="135">
        <v>0</v>
      </c>
      <c r="O95" s="135">
        <v>0</v>
      </c>
      <c r="P95" s="135">
        <v>0</v>
      </c>
      <c r="Q95">
        <v>1.22</v>
      </c>
      <c r="R95">
        <v>0</v>
      </c>
      <c r="S95">
        <v>1.43</v>
      </c>
      <c r="T95">
        <v>14.8</v>
      </c>
      <c r="U95">
        <v>4.93</v>
      </c>
      <c r="V95">
        <v>4.93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2.87</v>
      </c>
      <c r="AD95">
        <v>9.8000000000000007</v>
      </c>
      <c r="AE95">
        <v>9.8000000000000007</v>
      </c>
      <c r="AF95">
        <v>1.95</v>
      </c>
    </row>
    <row r="96" spans="1:32">
      <c r="A96" t="s">
        <v>138</v>
      </c>
      <c r="B96" s="75">
        <v>249.88</v>
      </c>
      <c r="C96" s="75">
        <v>86.36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57.48</v>
      </c>
      <c r="J96">
        <v>211.59</v>
      </c>
      <c r="K96">
        <v>100.29</v>
      </c>
      <c r="L96">
        <v>1.01</v>
      </c>
      <c r="M96">
        <v>26.09</v>
      </c>
      <c r="N96" s="135">
        <v>0</v>
      </c>
      <c r="O96" s="135">
        <v>0</v>
      </c>
      <c r="P96" s="135">
        <v>0</v>
      </c>
      <c r="Q96">
        <v>1.22</v>
      </c>
      <c r="R96">
        <v>0</v>
      </c>
      <c r="S96">
        <v>1.43</v>
      </c>
      <c r="T96">
        <v>14.8</v>
      </c>
      <c r="U96">
        <v>4.93</v>
      </c>
      <c r="V96">
        <v>4.93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2.7</v>
      </c>
      <c r="AD96">
        <v>10.29</v>
      </c>
      <c r="AE96">
        <v>10.29</v>
      </c>
      <c r="AF96">
        <v>1.95</v>
      </c>
    </row>
    <row r="97" spans="1:36">
      <c r="A97" t="s">
        <v>139</v>
      </c>
      <c r="B97" s="75">
        <v>249.88</v>
      </c>
      <c r="C97" s="75">
        <v>86.36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57.48</v>
      </c>
      <c r="J97">
        <v>211.59</v>
      </c>
      <c r="K97">
        <v>100.29</v>
      </c>
      <c r="L97">
        <v>1.01</v>
      </c>
      <c r="M97">
        <v>24.58</v>
      </c>
      <c r="N97" s="135">
        <v>0</v>
      </c>
      <c r="O97" s="135">
        <v>0</v>
      </c>
      <c r="P97" s="135">
        <v>0</v>
      </c>
      <c r="Q97">
        <v>1.22</v>
      </c>
      <c r="R97">
        <v>0</v>
      </c>
      <c r="S97">
        <v>1.43</v>
      </c>
      <c r="T97">
        <v>14.66</v>
      </c>
      <c r="U97">
        <v>4.8899999999999997</v>
      </c>
      <c r="V97">
        <v>4.88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2.86</v>
      </c>
      <c r="AD97">
        <v>10.57</v>
      </c>
      <c r="AE97">
        <v>10.57</v>
      </c>
      <c r="AF97">
        <v>1.95</v>
      </c>
    </row>
    <row r="98" spans="1:36">
      <c r="A98" t="s">
        <v>140</v>
      </c>
      <c r="B98" s="75">
        <v>249.88</v>
      </c>
      <c r="C98" s="75">
        <v>86.36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57.48</v>
      </c>
      <c r="J98">
        <v>211.59</v>
      </c>
      <c r="K98">
        <v>100.29</v>
      </c>
      <c r="L98">
        <v>1.01</v>
      </c>
      <c r="M98">
        <v>23.63</v>
      </c>
      <c r="N98" s="135">
        <v>0</v>
      </c>
      <c r="O98" s="135">
        <v>0</v>
      </c>
      <c r="P98" s="135">
        <v>0</v>
      </c>
      <c r="Q98">
        <v>1.22</v>
      </c>
      <c r="R98">
        <v>0</v>
      </c>
      <c r="S98">
        <v>1.43</v>
      </c>
      <c r="T98">
        <v>14.54</v>
      </c>
      <c r="U98">
        <v>4.8499999999999996</v>
      </c>
      <c r="V98">
        <v>4.84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2.8</v>
      </c>
      <c r="AD98">
        <v>10.7</v>
      </c>
      <c r="AE98">
        <v>10.7</v>
      </c>
      <c r="AF98">
        <v>1.95</v>
      </c>
    </row>
    <row r="99" spans="1:36">
      <c r="A99" t="s">
        <v>141</v>
      </c>
      <c r="B99" s="75">
        <f>SUM(B3:B98)/4000</f>
        <v>5.5083525</v>
      </c>
      <c r="C99" s="75">
        <f t="shared" ref="C99:L99" si="2">SUM(C3:C98)/4000</f>
        <v>1.8314174999999973</v>
      </c>
      <c r="D99" s="135">
        <f t="shared" ref="D99" si="3">SUM(D3:D98)/4000</f>
        <v>0.79385750000000022</v>
      </c>
      <c r="E99" s="75"/>
      <c r="F99" s="78">
        <f t="shared" si="2"/>
        <v>0.1082525</v>
      </c>
      <c r="G99" s="78">
        <f t="shared" si="2"/>
        <v>0.1082525</v>
      </c>
      <c r="H99" s="78">
        <f t="shared" si="2"/>
        <v>0.11097499999999996</v>
      </c>
      <c r="I99">
        <f t="shared" si="2"/>
        <v>1.6139624999999957</v>
      </c>
      <c r="J99">
        <f t="shared" si="2"/>
        <v>3.6659024999999996</v>
      </c>
      <c r="K99">
        <f t="shared" si="2"/>
        <v>2.4069600000000029</v>
      </c>
      <c r="L99">
        <f t="shared" si="2"/>
        <v>2.471000000000002E-2</v>
      </c>
      <c r="M99">
        <f t="shared" ref="M99:AB99" si="4">SUM(M3:M98)/4000</f>
        <v>0.47483500000000012</v>
      </c>
      <c r="N99" s="135">
        <f t="shared" si="4"/>
        <v>0.2711349999999999</v>
      </c>
      <c r="O99" s="135">
        <f t="shared" si="4"/>
        <v>0.25896499999999972</v>
      </c>
      <c r="P99" s="135">
        <f t="shared" si="4"/>
        <v>0.2637575000000002</v>
      </c>
      <c r="Q99">
        <f t="shared" si="4"/>
        <v>3.0720000000000046E-2</v>
      </c>
      <c r="R99">
        <f t="shared" si="4"/>
        <v>0.90485499999999985</v>
      </c>
      <c r="S99">
        <f t="shared" si="4"/>
        <v>3.5770000000000003E-2</v>
      </c>
      <c r="T99">
        <f t="shared" si="4"/>
        <v>0.50185500000000005</v>
      </c>
      <c r="U99">
        <f t="shared" si="4"/>
        <v>0.16728750000000003</v>
      </c>
      <c r="V99">
        <f t="shared" si="4"/>
        <v>0.16727</v>
      </c>
      <c r="W99">
        <f t="shared" si="4"/>
        <v>1.7306625</v>
      </c>
      <c r="X99">
        <f t="shared" si="4"/>
        <v>0.34611749999999997</v>
      </c>
      <c r="Y99">
        <f t="shared" si="4"/>
        <v>0.66430750000000005</v>
      </c>
      <c r="Z99">
        <f t="shared" si="4"/>
        <v>0.34203499999999998</v>
      </c>
      <c r="AA99">
        <f t="shared" si="4"/>
        <v>0.68718750000000017</v>
      </c>
      <c r="AB99">
        <f t="shared" si="4"/>
        <v>0.34356500000000001</v>
      </c>
      <c r="AC99">
        <f t="shared" ref="AC99:AJ99" si="5">SUM(AC3:AC98)/4000</f>
        <v>7.6899999999999996E-2</v>
      </c>
      <c r="AD99">
        <f t="shared" si="5"/>
        <v>0.28286250000000002</v>
      </c>
      <c r="AE99">
        <f t="shared" si="5"/>
        <v>0.28286250000000002</v>
      </c>
      <c r="AF99">
        <f t="shared" si="5"/>
        <v>3.7342499999999987E-2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44936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44936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182</v>
      </c>
      <c r="C27" s="136">
        <f>'IDT-1 Calculation'!DG27</f>
        <v>-87.861000000000004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-94.138999999999996</v>
      </c>
      <c r="G27" s="141">
        <f t="shared" si="0"/>
        <v>0</v>
      </c>
    </row>
    <row r="28" spans="1:7">
      <c r="A28" s="140" t="s">
        <v>70</v>
      </c>
      <c r="B28" s="136">
        <f>'IDT-1 Calculation'!DF28</f>
        <v>250</v>
      </c>
      <c r="C28" s="136">
        <f>'IDT-1 Calculation'!DG28</f>
        <v>-60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-190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313</v>
      </c>
      <c r="C29" s="136">
        <f>'IDT-1 Calculation'!DG29</f>
        <v>-15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-298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283.15300000000002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-283.15300000000002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252.72900000000001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-252.72900000000001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204.13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-204.13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158.411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-158.411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122.408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-122.408</v>
      </c>
      <c r="G34" s="141">
        <f t="shared" si="0"/>
        <v>0</v>
      </c>
    </row>
    <row r="35" spans="1:7">
      <c r="A35" s="140" t="s">
        <v>77</v>
      </c>
      <c r="B35" s="136">
        <f>'IDT-1 Calculation'!DF35</f>
        <v>74.602999999999994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-74.602999999999994</v>
      </c>
      <c r="G35" s="141">
        <f t="shared" si="0"/>
        <v>0</v>
      </c>
    </row>
    <row r="36" spans="1:7">
      <c r="A36" s="140" t="s">
        <v>78</v>
      </c>
      <c r="B36" s="136">
        <f>'IDT-1 Calculation'!DF36</f>
        <v>42.42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-42.42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29.356999999999999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-29.356999999999999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23.390999999999998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-23.390999999999998</v>
      </c>
      <c r="G55" s="141">
        <f t="shared" si="0"/>
        <v>0</v>
      </c>
    </row>
    <row r="56" spans="1:7">
      <c r="A56" s="140" t="s">
        <v>98</v>
      </c>
      <c r="B56" s="136">
        <f>'IDT-1 Calculation'!DF56</f>
        <v>98.331000000000003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-98.331000000000003</v>
      </c>
      <c r="G56" s="141">
        <f t="shared" si="0"/>
        <v>0</v>
      </c>
    </row>
    <row r="57" spans="1:7">
      <c r="A57" s="140" t="s">
        <v>99</v>
      </c>
      <c r="B57" s="136">
        <f>'IDT-1 Calculation'!DF57</f>
        <v>95.930999999999997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-95.930999999999997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76.301000000000002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-76.301000000000002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78.635999999999996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-78.635999999999996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81.222999999999999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-81.222999999999999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76.253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-76.253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68.903000000000006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-68.903000000000006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27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-27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21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-21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34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-34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70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-70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78.123000000000005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-78.123000000000005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72.263999999999996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-72.263999999999996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49.576999999999998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-49.576999999999998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36.954999999999998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-36.954999999999998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32.886000000000003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-32.886000000000003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20.774000000000001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-20.774000000000001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27.298999999999999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-27.298999999999999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2.246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-2.246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22.795000000000002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-22.795000000000002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37.128999999999998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-37.128999999999998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47.226999999999997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-47.226999999999997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56.177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-56.177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64.992999999999995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-64.992999999999995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41.094999999999999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-41.094999999999999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76.097999999999999</v>
      </c>
      <c r="C92" s="136">
        <f>'IDT-1 Calculation'!DG92</f>
        <v>-5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-71.097999999999999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140.798</v>
      </c>
      <c r="C93" s="136">
        <f>'IDT-1 Calculation'!DG93</f>
        <v>-30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-110.798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60</v>
      </c>
      <c r="C94" s="136">
        <f>'IDT-1 Calculation'!DG94</f>
        <v>-60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10</v>
      </c>
      <c r="C97" s="136">
        <f>'IDT-1 Calculation'!DG97</f>
        <v>-10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5</v>
      </c>
      <c r="C98" s="149">
        <f>'IDT-1 Calculation'!DG98</f>
        <v>-5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0.886154</v>
      </c>
      <c r="C99" s="152">
        <f>SUM(C3:C98)/4000</f>
        <v>-6.8215249999999991E-2</v>
      </c>
      <c r="D99" s="152">
        <f>SUM(D3:D98)/4000</f>
        <v>0</v>
      </c>
      <c r="E99" s="152">
        <f>SUM(E3:E98)/4000</f>
        <v>0</v>
      </c>
      <c r="F99" s="152">
        <f>SUM(F3:F98)/4000</f>
        <v>-0.81793875000000005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19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360.04483235106079</v>
      </c>
      <c r="L3">
        <v>3.9970210185601216</v>
      </c>
      <c r="M3">
        <v>62.722903715224433</v>
      </c>
      <c r="N3">
        <v>51.200254048761366</v>
      </c>
      <c r="O3">
        <v>72.246333250633072</v>
      </c>
      <c r="P3">
        <v>23.929464767041733</v>
      </c>
      <c r="Q3">
        <v>4.8434138031154772</v>
      </c>
      <c r="R3">
        <v>19.122908867000209</v>
      </c>
      <c r="S3">
        <v>4.6446327549064819</v>
      </c>
      <c r="T3">
        <v>0</v>
      </c>
      <c r="U3">
        <v>41.379195252106328</v>
      </c>
      <c r="V3">
        <v>7.9604487580880816</v>
      </c>
      <c r="W3">
        <v>20.36308166240099</v>
      </c>
      <c r="X3">
        <v>43.156435507999809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6.2008516741807558</v>
      </c>
      <c r="AG3">
        <v>30.6420990684617</v>
      </c>
      <c r="AH3">
        <v>0</v>
      </c>
      <c r="AI3">
        <v>0</v>
      </c>
      <c r="AJ3">
        <v>0</v>
      </c>
      <c r="AK3">
        <v>23.397509099561677</v>
      </c>
      <c r="AL3">
        <v>1.9055874174756091</v>
      </c>
      <c r="AM3">
        <v>0</v>
      </c>
      <c r="AN3">
        <v>0</v>
      </c>
      <c r="AO3">
        <v>0</v>
      </c>
      <c r="AP3">
        <v>0.50593071509079524</v>
      </c>
      <c r="AQ3">
        <v>0</v>
      </c>
      <c r="AR3">
        <v>1.2111799423919851</v>
      </c>
      <c r="AS3">
        <v>7.3199504971822167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32.887990628357961</v>
      </c>
      <c r="BB3">
        <f>SUM(B3:AZ3)-BA3</f>
        <v>753.90604354288564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297.63130201111403</v>
      </c>
      <c r="L4">
        <v>3.9970210185601216</v>
      </c>
      <c r="M4">
        <v>62.722903715224433</v>
      </c>
      <c r="N4">
        <v>51.200254048761366</v>
      </c>
      <c r="O4">
        <v>72.246333250633072</v>
      </c>
      <c r="P4">
        <v>23.929464767041733</v>
      </c>
      <c r="Q4">
        <v>4.8434138031154772</v>
      </c>
      <c r="R4">
        <v>18.31223084884714</v>
      </c>
      <c r="S4">
        <v>4.6446327549064819</v>
      </c>
      <c r="T4">
        <v>0</v>
      </c>
      <c r="U4">
        <v>41.379195252106328</v>
      </c>
      <c r="V4">
        <v>7.9604487580880816</v>
      </c>
      <c r="W4">
        <v>20.36308166240099</v>
      </c>
      <c r="X4">
        <v>43.156435507999809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6.2008516741807558</v>
      </c>
      <c r="AG4">
        <v>30.6420990684617</v>
      </c>
      <c r="AH4">
        <v>0</v>
      </c>
      <c r="AI4">
        <v>0</v>
      </c>
      <c r="AJ4">
        <v>0</v>
      </c>
      <c r="AK4">
        <v>23.397509099561677</v>
      </c>
      <c r="AL4">
        <v>1.9055874174756091</v>
      </c>
      <c r="AM4">
        <v>0</v>
      </c>
      <c r="AN4">
        <v>0</v>
      </c>
      <c r="AO4">
        <v>0</v>
      </c>
      <c r="AP4">
        <v>0.50593071509079524</v>
      </c>
      <c r="AQ4">
        <v>0</v>
      </c>
      <c r="AR4">
        <v>1.2111799423919851</v>
      </c>
      <c r="AS4">
        <v>7.3199504971822167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30.245218718989353</v>
      </c>
      <c r="BB4">
        <f t="shared" ref="BB4:BB67" si="0">SUM(B4:AZ4)-BA4</f>
        <v>693.32460709415443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280.71114085279481</v>
      </c>
      <c r="L5">
        <v>3.9970210185601216</v>
      </c>
      <c r="M5">
        <v>62.722903715224433</v>
      </c>
      <c r="N5">
        <v>51.200254048761366</v>
      </c>
      <c r="O5">
        <v>72.246333250633072</v>
      </c>
      <c r="P5">
        <v>23.929464767041733</v>
      </c>
      <c r="Q5">
        <v>4.8434138031154772</v>
      </c>
      <c r="R5">
        <v>18.31223084884714</v>
      </c>
      <c r="S5">
        <v>4.6446327549064819</v>
      </c>
      <c r="T5">
        <v>0</v>
      </c>
      <c r="U5">
        <v>41.379195252106328</v>
      </c>
      <c r="V5">
        <v>0</v>
      </c>
      <c r="W5">
        <v>20.36308166240099</v>
      </c>
      <c r="X5">
        <v>43.156435507999809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6.2008516741807558</v>
      </c>
      <c r="AG5">
        <v>30.6420990684617</v>
      </c>
      <c r="AH5">
        <v>0</v>
      </c>
      <c r="AI5">
        <v>0</v>
      </c>
      <c r="AJ5">
        <v>0</v>
      </c>
      <c r="AK5">
        <v>23.397509099561677</v>
      </c>
      <c r="AL5">
        <v>1.9055874174756091</v>
      </c>
      <c r="AM5">
        <v>0</v>
      </c>
      <c r="AN5">
        <v>0</v>
      </c>
      <c r="AO5">
        <v>0</v>
      </c>
      <c r="AP5">
        <v>0.50593071509079524</v>
      </c>
      <c r="AQ5">
        <v>0</v>
      </c>
      <c r="AR5">
        <v>1.2111799423919851</v>
      </c>
      <c r="AS5">
        <v>7.3199504971822167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29.205209224483571</v>
      </c>
      <c r="BB5">
        <f t="shared" si="0"/>
        <v>669.48400667225303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280.6840539472563</v>
      </c>
      <c r="L6">
        <v>3.9970210185601216</v>
      </c>
      <c r="M6">
        <v>62.722903715224433</v>
      </c>
      <c r="N6">
        <v>51.200254048761366</v>
      </c>
      <c r="O6">
        <v>72.246333250633072</v>
      </c>
      <c r="P6">
        <v>23.929464767041733</v>
      </c>
      <c r="Q6">
        <v>4.8434138031154772</v>
      </c>
      <c r="R6">
        <v>18.31223084884714</v>
      </c>
      <c r="S6">
        <v>4.6446327549064819</v>
      </c>
      <c r="T6">
        <v>0</v>
      </c>
      <c r="U6">
        <v>41.379195252106328</v>
      </c>
      <c r="V6">
        <v>0</v>
      </c>
      <c r="W6">
        <v>4.9940878277204535</v>
      </c>
      <c r="X6">
        <v>19.985786891829786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6.2008516741807558</v>
      </c>
      <c r="AG6">
        <v>30.6420990684617</v>
      </c>
      <c r="AH6">
        <v>0</v>
      </c>
      <c r="AI6">
        <v>0</v>
      </c>
      <c r="AJ6">
        <v>0</v>
      </c>
      <c r="AK6">
        <v>23.397509099561677</v>
      </c>
      <c r="AL6">
        <v>1.9055874174756091</v>
      </c>
      <c r="AM6">
        <v>0</v>
      </c>
      <c r="AN6">
        <v>0</v>
      </c>
      <c r="AO6">
        <v>0</v>
      </c>
      <c r="AP6">
        <v>0.50593071509079524</v>
      </c>
      <c r="AQ6">
        <v>0</v>
      </c>
      <c r="AR6">
        <v>1.2111799423919851</v>
      </c>
      <c r="AS6">
        <v>7.3199504971822167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27.593119937386508</v>
      </c>
      <c r="BB6">
        <f t="shared" si="0"/>
        <v>632.52936660296098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280.71114085279481</v>
      </c>
      <c r="L7">
        <v>3.9970210185601216</v>
      </c>
      <c r="M7">
        <v>62.722903715224433</v>
      </c>
      <c r="N7">
        <v>51.200254048761366</v>
      </c>
      <c r="O7">
        <v>72.246333250633072</v>
      </c>
      <c r="P7">
        <v>23.929464767041733</v>
      </c>
      <c r="Q7">
        <v>4.8434138031154772</v>
      </c>
      <c r="R7">
        <v>6.9681635963214621</v>
      </c>
      <c r="S7">
        <v>4.6446327549064819</v>
      </c>
      <c r="T7">
        <v>0</v>
      </c>
      <c r="U7">
        <v>41.379195252106328</v>
      </c>
      <c r="V7">
        <v>0</v>
      </c>
      <c r="W7">
        <v>4.9940878277204535</v>
      </c>
      <c r="X7">
        <v>14.988040699782822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6.2008516741807558</v>
      </c>
      <c r="AG7">
        <v>30.6420990684617</v>
      </c>
      <c r="AH7">
        <v>0</v>
      </c>
      <c r="AI7">
        <v>0</v>
      </c>
      <c r="AJ7">
        <v>0</v>
      </c>
      <c r="AK7">
        <v>23.397509099561677</v>
      </c>
      <c r="AL7">
        <v>1.9055874174756091</v>
      </c>
      <c r="AM7">
        <v>0</v>
      </c>
      <c r="AN7">
        <v>0</v>
      </c>
      <c r="AO7">
        <v>0</v>
      </c>
      <c r="AP7">
        <v>0.50593071509079524</v>
      </c>
      <c r="AQ7">
        <v>0</v>
      </c>
      <c r="AR7">
        <v>12.11179942391985</v>
      </c>
      <c r="AS7">
        <v>7.3199504971822167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27.366810262382749</v>
      </c>
      <c r="BB7">
        <f t="shared" si="0"/>
        <v>627.3415692204585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280.6840539472563</v>
      </c>
      <c r="L8">
        <v>3.9970210185601216</v>
      </c>
      <c r="M8">
        <v>62.722903715224433</v>
      </c>
      <c r="N8">
        <v>51.200254048761366</v>
      </c>
      <c r="O8">
        <v>72.246333250633072</v>
      </c>
      <c r="P8">
        <v>23.929464767041733</v>
      </c>
      <c r="Q8">
        <v>4.8434138031154772</v>
      </c>
      <c r="R8">
        <v>6.9681635963214621</v>
      </c>
      <c r="S8">
        <v>4.6446327549064819</v>
      </c>
      <c r="T8">
        <v>0</v>
      </c>
      <c r="U8">
        <v>41.379195252106328</v>
      </c>
      <c r="V8">
        <v>0</v>
      </c>
      <c r="W8">
        <v>4.9940878277204535</v>
      </c>
      <c r="X8">
        <v>14.988040699782822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6.2008516741807558</v>
      </c>
      <c r="AG8">
        <v>30.6420990684617</v>
      </c>
      <c r="AH8">
        <v>0</v>
      </c>
      <c r="AI8">
        <v>0</v>
      </c>
      <c r="AJ8">
        <v>0</v>
      </c>
      <c r="AK8">
        <v>23.397509099561677</v>
      </c>
      <c r="AL8">
        <v>1.9055874174756091</v>
      </c>
      <c r="AM8">
        <v>0</v>
      </c>
      <c r="AN8">
        <v>0</v>
      </c>
      <c r="AO8">
        <v>0</v>
      </c>
      <c r="AP8">
        <v>0.50593071509079524</v>
      </c>
      <c r="AQ8">
        <v>0</v>
      </c>
      <c r="AR8">
        <v>12.11179942391985</v>
      </c>
      <c r="AS8">
        <v>7.3199504971822167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27.365678029731235</v>
      </c>
      <c r="BB8">
        <f t="shared" si="0"/>
        <v>627.31561454757139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280.71114085279481</v>
      </c>
      <c r="L9">
        <v>3.9970210185601216</v>
      </c>
      <c r="M9">
        <v>62.722903715224433</v>
      </c>
      <c r="N9">
        <v>51.200254048761366</v>
      </c>
      <c r="O9">
        <v>72.246333250633072</v>
      </c>
      <c r="P9">
        <v>23.929464767041733</v>
      </c>
      <c r="Q9">
        <v>4.8434138031154772</v>
      </c>
      <c r="R9">
        <v>6.9799590169440151</v>
      </c>
      <c r="S9">
        <v>5.7522786204583065</v>
      </c>
      <c r="T9">
        <v>0</v>
      </c>
      <c r="U9">
        <v>41.379195252106328</v>
      </c>
      <c r="V9">
        <v>0</v>
      </c>
      <c r="W9">
        <v>4.9940878277204535</v>
      </c>
      <c r="X9">
        <v>14.988040699782822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6.2008516741807558</v>
      </c>
      <c r="AG9">
        <v>30.6420990684617</v>
      </c>
      <c r="AH9">
        <v>0</v>
      </c>
      <c r="AI9">
        <v>0</v>
      </c>
      <c r="AJ9">
        <v>0</v>
      </c>
      <c r="AK9">
        <v>23.397509099561677</v>
      </c>
      <c r="AL9">
        <v>1.9055874174756091</v>
      </c>
      <c r="AM9">
        <v>0</v>
      </c>
      <c r="AN9">
        <v>0</v>
      </c>
      <c r="AO9">
        <v>0</v>
      </c>
      <c r="AP9">
        <v>0.50593071509079524</v>
      </c>
      <c r="AQ9">
        <v>0</v>
      </c>
      <c r="AR9">
        <v>1.4534160225422665</v>
      </c>
      <c r="AS9">
        <v>7.3199504971822167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26.968082481967258</v>
      </c>
      <c r="BB9">
        <f t="shared" si="0"/>
        <v>618.20135488567075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280.6840539472563</v>
      </c>
      <c r="L10">
        <v>3.9970210185601216</v>
      </c>
      <c r="M10">
        <v>62.722903715224433</v>
      </c>
      <c r="N10">
        <v>51.200254048761366</v>
      </c>
      <c r="O10">
        <v>72.246333250633072</v>
      </c>
      <c r="P10">
        <v>23.929464767041733</v>
      </c>
      <c r="Q10">
        <v>4.8434138031154772</v>
      </c>
      <c r="R10">
        <v>6.9799590169440151</v>
      </c>
      <c r="S10">
        <v>5.7522786204583065</v>
      </c>
      <c r="T10">
        <v>0</v>
      </c>
      <c r="U10">
        <v>41.379195252106328</v>
      </c>
      <c r="V10">
        <v>0</v>
      </c>
      <c r="W10">
        <v>4.9940878277204535</v>
      </c>
      <c r="X10">
        <v>14.988040699782822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6.2008516741807558</v>
      </c>
      <c r="AG10">
        <v>30.6420990684617</v>
      </c>
      <c r="AH10">
        <v>0</v>
      </c>
      <c r="AI10">
        <v>0</v>
      </c>
      <c r="AJ10">
        <v>0</v>
      </c>
      <c r="AK10">
        <v>23.397509099561677</v>
      </c>
      <c r="AL10">
        <v>1.9055874174756091</v>
      </c>
      <c r="AM10">
        <v>0</v>
      </c>
      <c r="AN10">
        <v>0</v>
      </c>
      <c r="AO10">
        <v>0</v>
      </c>
      <c r="AP10">
        <v>0.50593071509079524</v>
      </c>
      <c r="AQ10">
        <v>0</v>
      </c>
      <c r="AR10">
        <v>1.4534160225422665</v>
      </c>
      <c r="AS10">
        <v>7.3199504971822167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26.966950249315744</v>
      </c>
      <c r="BB10">
        <f t="shared" si="0"/>
        <v>618.17540021278364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280.71114085279481</v>
      </c>
      <c r="L11">
        <v>3.9970210185601216</v>
      </c>
      <c r="M11">
        <v>62.722903715224433</v>
      </c>
      <c r="N11">
        <v>51.200254048761366</v>
      </c>
      <c r="O11">
        <v>72.246333250633072</v>
      </c>
      <c r="P11">
        <v>23.929464767041733</v>
      </c>
      <c r="Q11">
        <v>4.8434138031154772</v>
      </c>
      <c r="R11">
        <v>6.9799590169440151</v>
      </c>
      <c r="S11">
        <v>5.7522786204583065</v>
      </c>
      <c r="T11">
        <v>0</v>
      </c>
      <c r="U11">
        <v>41.379195252106328</v>
      </c>
      <c r="V11">
        <v>0</v>
      </c>
      <c r="W11">
        <v>4.9940878277204535</v>
      </c>
      <c r="X11">
        <v>14.988040699782822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6.2008516741807558</v>
      </c>
      <c r="AG11">
        <v>30.6420990684617</v>
      </c>
      <c r="AH11">
        <v>0</v>
      </c>
      <c r="AI11">
        <v>0</v>
      </c>
      <c r="AJ11">
        <v>0</v>
      </c>
      <c r="AK11">
        <v>23.397509099561677</v>
      </c>
      <c r="AL11">
        <v>1.9055874174756091</v>
      </c>
      <c r="AM11">
        <v>0</v>
      </c>
      <c r="AN11">
        <v>0</v>
      </c>
      <c r="AO11">
        <v>0</v>
      </c>
      <c r="AP11">
        <v>0.50593071509079524</v>
      </c>
      <c r="AQ11">
        <v>0</v>
      </c>
      <c r="AR11">
        <v>1.4534160225422665</v>
      </c>
      <c r="AS11">
        <v>2.0661151484032558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26.7484721643883</v>
      </c>
      <c r="BB11">
        <f t="shared" si="0"/>
        <v>613.16712985447077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280.6840539472563</v>
      </c>
      <c r="L12">
        <v>3.9970210185601216</v>
      </c>
      <c r="M12">
        <v>62.722903715224433</v>
      </c>
      <c r="N12">
        <v>51.200254048761366</v>
      </c>
      <c r="O12">
        <v>72.246333250633072</v>
      </c>
      <c r="P12">
        <v>6.8981263135085022</v>
      </c>
      <c r="Q12">
        <v>4.8434138031154772</v>
      </c>
      <c r="R12">
        <v>6.9799590169440151</v>
      </c>
      <c r="S12">
        <v>5.7522786204583065</v>
      </c>
      <c r="T12">
        <v>0</v>
      </c>
      <c r="U12">
        <v>41.379195252106328</v>
      </c>
      <c r="V12">
        <v>0</v>
      </c>
      <c r="W12">
        <v>4.9940878277204535</v>
      </c>
      <c r="X12">
        <v>14.988040699782822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6.2008516741807558</v>
      </c>
      <c r="AG12">
        <v>30.6420990684617</v>
      </c>
      <c r="AH12">
        <v>0</v>
      </c>
      <c r="AI12">
        <v>0</v>
      </c>
      <c r="AJ12">
        <v>0</v>
      </c>
      <c r="AK12">
        <v>23.397509099561677</v>
      </c>
      <c r="AL12">
        <v>1.9055874174756091</v>
      </c>
      <c r="AM12">
        <v>0</v>
      </c>
      <c r="AN12">
        <v>0</v>
      </c>
      <c r="AO12">
        <v>0</v>
      </c>
      <c r="AP12">
        <v>0.50593071509079524</v>
      </c>
      <c r="AQ12">
        <v>0</v>
      </c>
      <c r="AR12">
        <v>1.4534160225422665</v>
      </c>
      <c r="AS12">
        <v>2.0661151484032558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26.035429984379096</v>
      </c>
      <c r="BB12">
        <f t="shared" si="0"/>
        <v>596.82174667540812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281.77851945691816</v>
      </c>
      <c r="L13">
        <v>3.9970210185601216</v>
      </c>
      <c r="M13">
        <v>32.969916678449515</v>
      </c>
      <c r="N13">
        <v>26.976969752581311</v>
      </c>
      <c r="O13">
        <v>41.963671176259851</v>
      </c>
      <c r="P13">
        <v>6.9928094508593208</v>
      </c>
      <c r="Q13">
        <v>4.8932287674470905</v>
      </c>
      <c r="R13">
        <v>9.2654170572714012</v>
      </c>
      <c r="S13">
        <v>5.7930902029928406</v>
      </c>
      <c r="T13">
        <v>0</v>
      </c>
      <c r="U13">
        <v>41.379195252106328</v>
      </c>
      <c r="V13">
        <v>0</v>
      </c>
      <c r="W13">
        <v>4.9940878277204535</v>
      </c>
      <c r="X13">
        <v>14.988040699782822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6.2008516741807558</v>
      </c>
      <c r="AG13">
        <v>30.6420990684617</v>
      </c>
      <c r="AH13">
        <v>0</v>
      </c>
      <c r="AI13">
        <v>0</v>
      </c>
      <c r="AJ13">
        <v>0</v>
      </c>
      <c r="AK13">
        <v>23.397509099561677</v>
      </c>
      <c r="AL13">
        <v>1.9055874174756091</v>
      </c>
      <c r="AM13">
        <v>0</v>
      </c>
      <c r="AN13">
        <v>0</v>
      </c>
      <c r="AO13">
        <v>0</v>
      </c>
      <c r="AP13">
        <v>0.50593071509079524</v>
      </c>
      <c r="AQ13">
        <v>0</v>
      </c>
      <c r="AR13">
        <v>1.2111799423919851</v>
      </c>
      <c r="AS13">
        <v>2.0661151484032558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22.652307848992315</v>
      </c>
      <c r="BB13">
        <f t="shared" si="0"/>
        <v>519.2689325575227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281.78122564303692</v>
      </c>
      <c r="L14">
        <v>3.9970210185601216</v>
      </c>
      <c r="M14">
        <v>32.969916678449515</v>
      </c>
      <c r="N14">
        <v>26.976969752581311</v>
      </c>
      <c r="O14">
        <v>41.963671176259851</v>
      </c>
      <c r="P14">
        <v>6.9928094508593208</v>
      </c>
      <c r="Q14">
        <v>4.8932287674470905</v>
      </c>
      <c r="R14">
        <v>9.2654170572714012</v>
      </c>
      <c r="S14">
        <v>5.7930902029928406</v>
      </c>
      <c r="T14">
        <v>0</v>
      </c>
      <c r="U14">
        <v>41.379195252106328</v>
      </c>
      <c r="V14">
        <v>0</v>
      </c>
      <c r="W14">
        <v>4.9940878277204535</v>
      </c>
      <c r="X14">
        <v>14.988040699782822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6.2008516741807558</v>
      </c>
      <c r="AG14">
        <v>30.6420990684617</v>
      </c>
      <c r="AH14">
        <v>0</v>
      </c>
      <c r="AI14">
        <v>0</v>
      </c>
      <c r="AJ14">
        <v>0</v>
      </c>
      <c r="AK14">
        <v>23.397509099561677</v>
      </c>
      <c r="AL14">
        <v>1.9055874174756091</v>
      </c>
      <c r="AM14">
        <v>0</v>
      </c>
      <c r="AN14">
        <v>0</v>
      </c>
      <c r="AO14">
        <v>0</v>
      </c>
      <c r="AP14">
        <v>0.50593071509079524</v>
      </c>
      <c r="AQ14">
        <v>0</v>
      </c>
      <c r="AR14">
        <v>1.2111799423919851</v>
      </c>
      <c r="AS14">
        <v>2.0661151484032558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22.652420967572063</v>
      </c>
      <c r="BB14">
        <f t="shared" si="0"/>
        <v>519.27152562506171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281.77851945691816</v>
      </c>
      <c r="L15">
        <v>3.9970210185601216</v>
      </c>
      <c r="M15">
        <v>32.969916678449515</v>
      </c>
      <c r="N15">
        <v>26.976969752581311</v>
      </c>
      <c r="O15">
        <v>41.963671176259851</v>
      </c>
      <c r="P15">
        <v>6.9928094508593208</v>
      </c>
      <c r="Q15">
        <v>4.8932287674470905</v>
      </c>
      <c r="R15">
        <v>9.2654170572714012</v>
      </c>
      <c r="S15">
        <v>5.7930902029928406</v>
      </c>
      <c r="T15">
        <v>0</v>
      </c>
      <c r="U15">
        <v>41.379195252106328</v>
      </c>
      <c r="V15">
        <v>0</v>
      </c>
      <c r="W15">
        <v>4.9940878277204535</v>
      </c>
      <c r="X15">
        <v>14.988040699782822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6.2008516741807558</v>
      </c>
      <c r="AG15">
        <v>30.6420990684617</v>
      </c>
      <c r="AH15">
        <v>0</v>
      </c>
      <c r="AI15">
        <v>0</v>
      </c>
      <c r="AJ15">
        <v>0</v>
      </c>
      <c r="AK15">
        <v>23.397509099561677</v>
      </c>
      <c r="AL15">
        <v>1.9055874174756091</v>
      </c>
      <c r="AM15">
        <v>0</v>
      </c>
      <c r="AN15">
        <v>0</v>
      </c>
      <c r="AO15">
        <v>0</v>
      </c>
      <c r="AP15">
        <v>0.50593071509079524</v>
      </c>
      <c r="AQ15">
        <v>0</v>
      </c>
      <c r="AR15">
        <v>1.2111799423919851</v>
      </c>
      <c r="AS15">
        <v>2.0661151484032558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22.652307848992315</v>
      </c>
      <c r="BB15">
        <f t="shared" si="0"/>
        <v>519.2689325575227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281.78122564303692</v>
      </c>
      <c r="L16">
        <v>3.9970210185601216</v>
      </c>
      <c r="M16">
        <v>32.969916678449515</v>
      </c>
      <c r="N16">
        <v>26.976969752581311</v>
      </c>
      <c r="O16">
        <v>41.963671176259851</v>
      </c>
      <c r="P16">
        <v>6.9928094508593208</v>
      </c>
      <c r="Q16">
        <v>4.8932287674470905</v>
      </c>
      <c r="R16">
        <v>9.2654170572714012</v>
      </c>
      <c r="S16">
        <v>5.7930902029928406</v>
      </c>
      <c r="T16">
        <v>0</v>
      </c>
      <c r="U16">
        <v>41.379195252106328</v>
      </c>
      <c r="V16">
        <v>0</v>
      </c>
      <c r="W16">
        <v>4.9940878277204535</v>
      </c>
      <c r="X16">
        <v>14.988040699782822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6.2008516741807558</v>
      </c>
      <c r="AG16">
        <v>30.6420990684617</v>
      </c>
      <c r="AH16">
        <v>0</v>
      </c>
      <c r="AI16">
        <v>0</v>
      </c>
      <c r="AJ16">
        <v>0</v>
      </c>
      <c r="AK16">
        <v>23.397509099561677</v>
      </c>
      <c r="AL16">
        <v>1.9055874174756091</v>
      </c>
      <c r="AM16">
        <v>0</v>
      </c>
      <c r="AN16">
        <v>0</v>
      </c>
      <c r="AO16">
        <v>0</v>
      </c>
      <c r="AP16">
        <v>0.50593071509079524</v>
      </c>
      <c r="AQ16">
        <v>0</v>
      </c>
      <c r="AR16">
        <v>1.2111799423919851</v>
      </c>
      <c r="AS16">
        <v>2.0661151484032558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22.652420967572063</v>
      </c>
      <c r="BB16">
        <f t="shared" si="0"/>
        <v>519.27152562506171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281.77851945691816</v>
      </c>
      <c r="L17">
        <v>3.9970210185601216</v>
      </c>
      <c r="M17">
        <v>32.969916678449515</v>
      </c>
      <c r="N17">
        <v>26.976969752581311</v>
      </c>
      <c r="O17">
        <v>41.963671176259851</v>
      </c>
      <c r="P17">
        <v>6.9928094508593208</v>
      </c>
      <c r="Q17">
        <v>4.8932287674470905</v>
      </c>
      <c r="R17">
        <v>9.2654170572714012</v>
      </c>
      <c r="S17">
        <v>5.7930902029928406</v>
      </c>
      <c r="T17">
        <v>0</v>
      </c>
      <c r="U17">
        <v>41.379195252106328</v>
      </c>
      <c r="V17">
        <v>0</v>
      </c>
      <c r="W17">
        <v>4.9940878277204535</v>
      </c>
      <c r="X17">
        <v>14.988040699782822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6.2008516741807558</v>
      </c>
      <c r="AG17">
        <v>30.6420990684617</v>
      </c>
      <c r="AH17">
        <v>0</v>
      </c>
      <c r="AI17">
        <v>0</v>
      </c>
      <c r="AJ17">
        <v>0</v>
      </c>
      <c r="AK17">
        <v>23.397509099561677</v>
      </c>
      <c r="AL17">
        <v>1.9055874174756091</v>
      </c>
      <c r="AM17">
        <v>0</v>
      </c>
      <c r="AN17">
        <v>0</v>
      </c>
      <c r="AO17">
        <v>0</v>
      </c>
      <c r="AP17">
        <v>0.50593071509079524</v>
      </c>
      <c r="AQ17">
        <v>0</v>
      </c>
      <c r="AR17">
        <v>1.2111799423919851</v>
      </c>
      <c r="AS17">
        <v>2.0661151484032558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22.652307848992315</v>
      </c>
      <c r="BB17">
        <f t="shared" si="0"/>
        <v>519.2689325575227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281.78122564303692</v>
      </c>
      <c r="L18">
        <v>3.9970210185601216</v>
      </c>
      <c r="M18">
        <v>32.969916678449515</v>
      </c>
      <c r="N18">
        <v>26.976969752581311</v>
      </c>
      <c r="O18">
        <v>41.963671176259851</v>
      </c>
      <c r="P18">
        <v>6.9928094508593208</v>
      </c>
      <c r="Q18">
        <v>4.8932287674470905</v>
      </c>
      <c r="R18">
        <v>9.2654170572714012</v>
      </c>
      <c r="S18">
        <v>5.7930902029928406</v>
      </c>
      <c r="T18">
        <v>0</v>
      </c>
      <c r="U18">
        <v>41.379195252106328</v>
      </c>
      <c r="V18">
        <v>0</v>
      </c>
      <c r="W18">
        <v>4.9940878277204535</v>
      </c>
      <c r="X18">
        <v>14.988040699782822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6.2008516741807558</v>
      </c>
      <c r="AG18">
        <v>30.6420990684617</v>
      </c>
      <c r="AH18">
        <v>0</v>
      </c>
      <c r="AI18">
        <v>0</v>
      </c>
      <c r="AJ18">
        <v>0</v>
      </c>
      <c r="AK18">
        <v>23.397509099561677</v>
      </c>
      <c r="AL18">
        <v>1.9055874174756091</v>
      </c>
      <c r="AM18">
        <v>0</v>
      </c>
      <c r="AN18">
        <v>0</v>
      </c>
      <c r="AO18">
        <v>0</v>
      </c>
      <c r="AP18">
        <v>0.50593071509079524</v>
      </c>
      <c r="AQ18">
        <v>0</v>
      </c>
      <c r="AR18">
        <v>1.2111799423919851</v>
      </c>
      <c r="AS18">
        <v>2.0661151484032558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22.652420967572063</v>
      </c>
      <c r="BB18">
        <f t="shared" si="0"/>
        <v>519.27152562506171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281.77851945691816</v>
      </c>
      <c r="L19">
        <v>3.9970210185601216</v>
      </c>
      <c r="M19">
        <v>32.969916678449515</v>
      </c>
      <c r="N19">
        <v>26.976969752581311</v>
      </c>
      <c r="O19">
        <v>41.963671176259851</v>
      </c>
      <c r="P19">
        <v>6.9928094508593208</v>
      </c>
      <c r="Q19">
        <v>4.8932287674470905</v>
      </c>
      <c r="R19">
        <v>9.2654170572714012</v>
      </c>
      <c r="S19">
        <v>5.7930902029928406</v>
      </c>
      <c r="T19">
        <v>0</v>
      </c>
      <c r="U19">
        <v>41.379195252106328</v>
      </c>
      <c r="V19">
        <v>0</v>
      </c>
      <c r="W19">
        <v>4.9976595377728463</v>
      </c>
      <c r="X19">
        <v>14.986219921670441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6.2008516741807558</v>
      </c>
      <c r="AG19">
        <v>30.6420990684617</v>
      </c>
      <c r="AH19">
        <v>0</v>
      </c>
      <c r="AI19">
        <v>0</v>
      </c>
      <c r="AJ19">
        <v>0</v>
      </c>
      <c r="AK19">
        <v>23.397509099561677</v>
      </c>
      <c r="AL19">
        <v>1.9055874174756091</v>
      </c>
      <c r="AM19">
        <v>0</v>
      </c>
      <c r="AN19">
        <v>0</v>
      </c>
      <c r="AO19">
        <v>0</v>
      </c>
      <c r="AP19">
        <v>0.50593071509079524</v>
      </c>
      <c r="AQ19">
        <v>0</v>
      </c>
      <c r="AR19">
        <v>1.2111799423919851</v>
      </c>
      <c r="AS19">
        <v>2.0661151484032558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22.652381037947407</v>
      </c>
      <c r="BB19">
        <f t="shared" si="0"/>
        <v>519.27061030050766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281.78122564303692</v>
      </c>
      <c r="L20">
        <v>3.9970210185601216</v>
      </c>
      <c r="M20">
        <v>32.969916678449515</v>
      </c>
      <c r="N20">
        <v>26.976969752581311</v>
      </c>
      <c r="O20">
        <v>51.958416214290743</v>
      </c>
      <c r="P20">
        <v>6.9928094508593208</v>
      </c>
      <c r="Q20">
        <v>4.8932287674470905</v>
      </c>
      <c r="R20">
        <v>9.2654170572714012</v>
      </c>
      <c r="S20">
        <v>5.7930902029928406</v>
      </c>
      <c r="T20">
        <v>0</v>
      </c>
      <c r="U20">
        <v>41.379195252106328</v>
      </c>
      <c r="V20">
        <v>0</v>
      </c>
      <c r="W20">
        <v>4.9976595377728463</v>
      </c>
      <c r="X20">
        <v>14.986219921670441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6.2008516741807558</v>
      </c>
      <c r="AG20">
        <v>30.6420990684617</v>
      </c>
      <c r="AH20">
        <v>0</v>
      </c>
      <c r="AI20">
        <v>0</v>
      </c>
      <c r="AJ20">
        <v>0</v>
      </c>
      <c r="AK20">
        <v>23.397509099561677</v>
      </c>
      <c r="AL20">
        <v>1.9055874174756091</v>
      </c>
      <c r="AM20">
        <v>0</v>
      </c>
      <c r="AN20">
        <v>0</v>
      </c>
      <c r="AO20">
        <v>0</v>
      </c>
      <c r="AP20">
        <v>0.50593071509079524</v>
      </c>
      <c r="AQ20">
        <v>0</v>
      </c>
      <c r="AR20">
        <v>1.2111799423919851</v>
      </c>
      <c r="AS20">
        <v>2.0661151484032558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23.070274499116849</v>
      </c>
      <c r="BB20">
        <f t="shared" si="0"/>
        <v>528.8501680634879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281.77851945691816</v>
      </c>
      <c r="L21">
        <v>3.9970210185601216</v>
      </c>
      <c r="M21">
        <v>60.558616566956808</v>
      </c>
      <c r="N21">
        <v>50.300935603916848</v>
      </c>
      <c r="O21">
        <v>71.763407632922537</v>
      </c>
      <c r="P21">
        <v>24.28658967978264</v>
      </c>
      <c r="Q21">
        <v>4.1424300859021725</v>
      </c>
      <c r="R21">
        <v>5.4153293393324251</v>
      </c>
      <c r="S21">
        <v>4.1747839345665776</v>
      </c>
      <c r="T21">
        <v>0</v>
      </c>
      <c r="U21">
        <v>41.379195252106328</v>
      </c>
      <c r="V21">
        <v>0</v>
      </c>
      <c r="W21">
        <v>4.9976595377728463</v>
      </c>
      <c r="X21">
        <v>14.986219921670441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6.2008516741807558</v>
      </c>
      <c r="AG21">
        <v>30.6420990684617</v>
      </c>
      <c r="AH21">
        <v>0</v>
      </c>
      <c r="AI21">
        <v>0</v>
      </c>
      <c r="AJ21">
        <v>0</v>
      </c>
      <c r="AK21">
        <v>23.397509099561677</v>
      </c>
      <c r="AL21">
        <v>1.9055874174756091</v>
      </c>
      <c r="AM21">
        <v>0</v>
      </c>
      <c r="AN21">
        <v>0</v>
      </c>
      <c r="AO21">
        <v>0</v>
      </c>
      <c r="AP21">
        <v>0.50593071509079524</v>
      </c>
      <c r="AQ21">
        <v>0</v>
      </c>
      <c r="AR21">
        <v>1.2111799423919851</v>
      </c>
      <c r="AS21">
        <v>2.0661151484032558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26.489077209811676</v>
      </c>
      <c r="BB21">
        <f t="shared" si="0"/>
        <v>607.22090388616198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281.7800435345747</v>
      </c>
      <c r="L22">
        <v>3.9970210185601216</v>
      </c>
      <c r="M22">
        <v>62.722903715224433</v>
      </c>
      <c r="N22">
        <v>51.200254048761366</v>
      </c>
      <c r="O22">
        <v>72.246333250633072</v>
      </c>
      <c r="P22">
        <v>24.28658967978264</v>
      </c>
      <c r="Q22">
        <v>4.1419932934181602</v>
      </c>
      <c r="R22">
        <v>5.4153293393324251</v>
      </c>
      <c r="S22">
        <v>4.0286995725955679</v>
      </c>
      <c r="T22">
        <v>0</v>
      </c>
      <c r="U22">
        <v>41.379195252106328</v>
      </c>
      <c r="V22">
        <v>0</v>
      </c>
      <c r="W22">
        <v>4.9976595377728463</v>
      </c>
      <c r="X22">
        <v>14.986219921670441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6.2008516741807558</v>
      </c>
      <c r="AG22">
        <v>30.6420990684617</v>
      </c>
      <c r="AH22">
        <v>0</v>
      </c>
      <c r="AI22">
        <v>0</v>
      </c>
      <c r="AJ22">
        <v>0</v>
      </c>
      <c r="AK22">
        <v>23.397509099561677</v>
      </c>
      <c r="AL22">
        <v>1.9055874174756091</v>
      </c>
      <c r="AM22">
        <v>0</v>
      </c>
      <c r="AN22">
        <v>0</v>
      </c>
      <c r="AO22">
        <v>0</v>
      </c>
      <c r="AP22">
        <v>0.50593071509079524</v>
      </c>
      <c r="AQ22">
        <v>0</v>
      </c>
      <c r="AR22">
        <v>1.2111799423919851</v>
      </c>
      <c r="AS22">
        <v>2.0661151484032558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26.631261336613896</v>
      </c>
      <c r="BB22">
        <f t="shared" si="0"/>
        <v>610.48025389338397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261.87954962759085</v>
      </c>
      <c r="L23">
        <v>3.9971009086417024</v>
      </c>
      <c r="M23">
        <v>62.722903715224433</v>
      </c>
      <c r="N23">
        <v>51.200254048761366</v>
      </c>
      <c r="O23">
        <v>72.246333250633072</v>
      </c>
      <c r="P23">
        <v>24.28658967978264</v>
      </c>
      <c r="Q23">
        <v>3.3500375774749811</v>
      </c>
      <c r="R23">
        <v>3.4021919068014945</v>
      </c>
      <c r="S23">
        <v>3.3203298148313798</v>
      </c>
      <c r="T23">
        <v>0</v>
      </c>
      <c r="U23">
        <v>38.039368052127237</v>
      </c>
      <c r="V23">
        <v>0</v>
      </c>
      <c r="W23">
        <v>4.7255207391482648</v>
      </c>
      <c r="X23">
        <v>14.915405633830435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6.2008516741807558</v>
      </c>
      <c r="AG23">
        <v>30.6420990684617</v>
      </c>
      <c r="AH23">
        <v>0</v>
      </c>
      <c r="AI23">
        <v>0</v>
      </c>
      <c r="AJ23">
        <v>0</v>
      </c>
      <c r="AK23">
        <v>23.397509099561677</v>
      </c>
      <c r="AL23">
        <v>1.9055874174756091</v>
      </c>
      <c r="AM23">
        <v>0</v>
      </c>
      <c r="AN23">
        <v>0</v>
      </c>
      <c r="AO23">
        <v>0</v>
      </c>
      <c r="AP23">
        <v>2.4734399173450221</v>
      </c>
      <c r="AQ23">
        <v>0</v>
      </c>
      <c r="AR23">
        <v>1.4534160225422665</v>
      </c>
      <c r="AS23">
        <v>2.0661151484032558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25.590988418057776</v>
      </c>
      <c r="BB23">
        <f t="shared" si="0"/>
        <v>586.63361488476039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269.77545819650862</v>
      </c>
      <c r="L24">
        <v>3.9971009086417024</v>
      </c>
      <c r="M24">
        <v>62.722903715224433</v>
      </c>
      <c r="N24">
        <v>51.200254048761366</v>
      </c>
      <c r="O24">
        <v>72.246333250633072</v>
      </c>
      <c r="P24">
        <v>24.28658967978264</v>
      </c>
      <c r="Q24">
        <v>3.8283051123862704</v>
      </c>
      <c r="R24">
        <v>3.8307595160885737</v>
      </c>
      <c r="S24">
        <v>3.8303170563550752</v>
      </c>
      <c r="T24">
        <v>0</v>
      </c>
      <c r="U24">
        <v>34.70129203725525</v>
      </c>
      <c r="V24">
        <v>0</v>
      </c>
      <c r="W24">
        <v>4.9972066576783671</v>
      </c>
      <c r="X24">
        <v>14.986599807635145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6.2008516741807558</v>
      </c>
      <c r="AG24">
        <v>30.6420990684617</v>
      </c>
      <c r="AH24">
        <v>0</v>
      </c>
      <c r="AI24">
        <v>0</v>
      </c>
      <c r="AJ24">
        <v>0</v>
      </c>
      <c r="AK24">
        <v>23.397509099561677</v>
      </c>
      <c r="AL24">
        <v>1.9055874174756091</v>
      </c>
      <c r="AM24">
        <v>0</v>
      </c>
      <c r="AN24">
        <v>0</v>
      </c>
      <c r="AO24">
        <v>0</v>
      </c>
      <c r="AP24">
        <v>2.4734399173450221</v>
      </c>
      <c r="AQ24">
        <v>0</v>
      </c>
      <c r="AR24">
        <v>1.4534160225422665</v>
      </c>
      <c r="AS24">
        <v>2.0661151484032558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25.855061382399676</v>
      </c>
      <c r="BB24">
        <f t="shared" si="0"/>
        <v>592.68707695252112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269.77545819650862</v>
      </c>
      <c r="L25">
        <v>3.9970799147106355</v>
      </c>
      <c r="M25">
        <v>62.722903715224433</v>
      </c>
      <c r="N25">
        <v>51.200254048761366</v>
      </c>
      <c r="O25">
        <v>72.246333250633072</v>
      </c>
      <c r="P25">
        <v>24.28658967978264</v>
      </c>
      <c r="Q25">
        <v>3.8283051123862704</v>
      </c>
      <c r="R25">
        <v>3.8307595160885737</v>
      </c>
      <c r="S25">
        <v>3.8303170563550752</v>
      </c>
      <c r="T25">
        <v>0</v>
      </c>
      <c r="U25">
        <v>31.035070299346685</v>
      </c>
      <c r="V25">
        <v>0</v>
      </c>
      <c r="W25">
        <v>20.357647042035691</v>
      </c>
      <c r="X25">
        <v>43.154158278051213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6.2008516741807558</v>
      </c>
      <c r="AG25">
        <v>30.6420990684617</v>
      </c>
      <c r="AH25">
        <v>0</v>
      </c>
      <c r="AI25">
        <v>0</v>
      </c>
      <c r="AJ25">
        <v>0</v>
      </c>
      <c r="AK25">
        <v>23.397509099561677</v>
      </c>
      <c r="AL25">
        <v>1.9055874174756091</v>
      </c>
      <c r="AM25">
        <v>0</v>
      </c>
      <c r="AN25">
        <v>0</v>
      </c>
      <c r="AO25">
        <v>0</v>
      </c>
      <c r="AP25">
        <v>2.4734399173450221</v>
      </c>
      <c r="AQ25">
        <v>0</v>
      </c>
      <c r="AR25">
        <v>1.4534160225422665</v>
      </c>
      <c r="AS25">
        <v>2.0661151484032558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27.521282788338304</v>
      </c>
      <c r="BB25">
        <f t="shared" si="0"/>
        <v>630.88261166951611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349.71062786248262</v>
      </c>
      <c r="L26">
        <v>3.997079519592476</v>
      </c>
      <c r="M26">
        <v>62.722903715224433</v>
      </c>
      <c r="N26">
        <v>51.200254048761366</v>
      </c>
      <c r="O26">
        <v>72.246333250633072</v>
      </c>
      <c r="P26">
        <v>24.28658967978264</v>
      </c>
      <c r="Q26">
        <v>3.9380165936130238</v>
      </c>
      <c r="R26">
        <v>3.8297619056551886</v>
      </c>
      <c r="S26">
        <v>3.8308551157966382</v>
      </c>
      <c r="T26">
        <v>0</v>
      </c>
      <c r="U26">
        <v>31.035070299346685</v>
      </c>
      <c r="V26">
        <v>7.955589910542848</v>
      </c>
      <c r="W26">
        <v>20.354305856437218</v>
      </c>
      <c r="X26">
        <v>43.153419548567861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2.279722093091213</v>
      </c>
      <c r="AF26">
        <v>6.2008516741807558</v>
      </c>
      <c r="AG26">
        <v>30.6420990684617</v>
      </c>
      <c r="AH26">
        <v>0</v>
      </c>
      <c r="AI26">
        <v>0</v>
      </c>
      <c r="AJ26">
        <v>0</v>
      </c>
      <c r="AK26">
        <v>23.397509099561677</v>
      </c>
      <c r="AL26">
        <v>1.9055874174756091</v>
      </c>
      <c r="AM26">
        <v>0</v>
      </c>
      <c r="AN26">
        <v>0</v>
      </c>
      <c r="AO26">
        <v>0</v>
      </c>
      <c r="AP26">
        <v>2.4734399173450221</v>
      </c>
      <c r="AQ26">
        <v>0</v>
      </c>
      <c r="AR26">
        <v>1.4534160225422665</v>
      </c>
      <c r="AS26">
        <v>2.0661151484032558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31.294805095845369</v>
      </c>
      <c r="BB26">
        <f t="shared" si="0"/>
        <v>717.38474265165223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429.6404657286771</v>
      </c>
      <c r="L27">
        <v>3.8822143207367796</v>
      </c>
      <c r="M27">
        <v>62.722903715224433</v>
      </c>
      <c r="N27">
        <v>51.200254048761366</v>
      </c>
      <c r="O27">
        <v>72.246333250633072</v>
      </c>
      <c r="P27">
        <v>24.28658967978264</v>
      </c>
      <c r="Q27">
        <v>3.4540741987544084</v>
      </c>
      <c r="R27">
        <v>18.317349481153258</v>
      </c>
      <c r="S27">
        <v>2.9445066605540147</v>
      </c>
      <c r="T27">
        <v>0</v>
      </c>
      <c r="U27">
        <v>31.035070299346685</v>
      </c>
      <c r="V27">
        <v>7.9616239261703399</v>
      </c>
      <c r="W27">
        <v>20.357647042035691</v>
      </c>
      <c r="X27">
        <v>43.154158278051213</v>
      </c>
      <c r="Y27">
        <v>0</v>
      </c>
      <c r="Z27">
        <v>0.4827166437069505</v>
      </c>
      <c r="AA27">
        <v>0</v>
      </c>
      <c r="AB27">
        <v>0</v>
      </c>
      <c r="AC27">
        <v>0</v>
      </c>
      <c r="AD27">
        <v>0</v>
      </c>
      <c r="AE27">
        <v>7.2951113249843456</v>
      </c>
      <c r="AF27">
        <v>6.2008516741807558</v>
      </c>
      <c r="AG27">
        <v>30.6420990684617</v>
      </c>
      <c r="AH27">
        <v>8.8169943410561462</v>
      </c>
      <c r="AI27">
        <v>0</v>
      </c>
      <c r="AJ27">
        <v>0</v>
      </c>
      <c r="AK27">
        <v>23.397509099561677</v>
      </c>
      <c r="AL27">
        <v>1.9055874174756091</v>
      </c>
      <c r="AM27">
        <v>0</v>
      </c>
      <c r="AN27">
        <v>0</v>
      </c>
      <c r="AO27">
        <v>0</v>
      </c>
      <c r="AP27">
        <v>0.50593071509079524</v>
      </c>
      <c r="AQ27">
        <v>10.632427581715715</v>
      </c>
      <c r="AR27">
        <v>1.9378877244834058</v>
      </c>
      <c r="AS27">
        <v>2.0661151484032558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36.160612413224221</v>
      </c>
      <c r="BB27">
        <f t="shared" si="0"/>
        <v>828.92580895577692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510.7745261191464</v>
      </c>
      <c r="L28">
        <v>9.4342187213972544</v>
      </c>
      <c r="M28">
        <v>62.722903715224433</v>
      </c>
      <c r="N28">
        <v>51.200254048761366</v>
      </c>
      <c r="O28">
        <v>72.246333250633072</v>
      </c>
      <c r="P28">
        <v>24.28658967978264</v>
      </c>
      <c r="Q28">
        <v>9.4629296006485131</v>
      </c>
      <c r="R28">
        <v>18.317349481153258</v>
      </c>
      <c r="S28">
        <v>11.429049315541247</v>
      </c>
      <c r="T28">
        <v>0</v>
      </c>
      <c r="U28">
        <v>31.035070299346685</v>
      </c>
      <c r="V28">
        <v>7.9616239261703399</v>
      </c>
      <c r="W28">
        <v>20.357647042035691</v>
      </c>
      <c r="X28">
        <v>43.154158278051213</v>
      </c>
      <c r="Y28">
        <v>0</v>
      </c>
      <c r="Z28">
        <v>2.8760257082028802</v>
      </c>
      <c r="AA28">
        <v>0</v>
      </c>
      <c r="AB28">
        <v>0</v>
      </c>
      <c r="AC28">
        <v>0</v>
      </c>
      <c r="AD28">
        <v>3.8717995126278448</v>
      </c>
      <c r="AE28">
        <v>7.2951113249843456</v>
      </c>
      <c r="AF28">
        <v>6.2008516741807558</v>
      </c>
      <c r="AG28">
        <v>30.6420990684617</v>
      </c>
      <c r="AH28">
        <v>17.214131723231056</v>
      </c>
      <c r="AI28">
        <v>0</v>
      </c>
      <c r="AJ28">
        <v>0</v>
      </c>
      <c r="AK28">
        <v>23.397509099561677</v>
      </c>
      <c r="AL28">
        <v>1.9055874174756091</v>
      </c>
      <c r="AM28">
        <v>0</v>
      </c>
      <c r="AN28">
        <v>0</v>
      </c>
      <c r="AO28">
        <v>0</v>
      </c>
      <c r="AP28">
        <v>0.67457443957420171</v>
      </c>
      <c r="AQ28">
        <v>21.264855163431431</v>
      </c>
      <c r="AR28">
        <v>1.9378877244834058</v>
      </c>
      <c r="AS28">
        <v>2.0661151484032558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41.454280621968898</v>
      </c>
      <c r="BB28">
        <f t="shared" si="0"/>
        <v>950.27492086054122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510.7745261191464</v>
      </c>
      <c r="L29">
        <v>9.4342187213972544</v>
      </c>
      <c r="M29">
        <v>62.722903715224433</v>
      </c>
      <c r="N29">
        <v>51.200254048761366</v>
      </c>
      <c r="O29">
        <v>72.246333250633072</v>
      </c>
      <c r="P29">
        <v>24.28658967978264</v>
      </c>
      <c r="Q29">
        <v>9.4629296006485131</v>
      </c>
      <c r="R29">
        <v>18.317349481153258</v>
      </c>
      <c r="S29">
        <v>11.429049315541247</v>
      </c>
      <c r="T29">
        <v>0</v>
      </c>
      <c r="U29">
        <v>31.035070299346685</v>
      </c>
      <c r="V29">
        <v>7.9616239261703399</v>
      </c>
      <c r="W29">
        <v>19.716107060476762</v>
      </c>
      <c r="X29">
        <v>43.154158278051213</v>
      </c>
      <c r="Y29">
        <v>0</v>
      </c>
      <c r="Z29">
        <v>5.7520514164057603</v>
      </c>
      <c r="AA29">
        <v>0</v>
      </c>
      <c r="AB29">
        <v>1.4814930697140472</v>
      </c>
      <c r="AC29">
        <v>4.2991820977875177</v>
      </c>
      <c r="AD29">
        <v>3.8717995126278448</v>
      </c>
      <c r="AE29">
        <v>14.590222649968691</v>
      </c>
      <c r="AF29">
        <v>6.2008516741807558</v>
      </c>
      <c r="AG29">
        <v>30.6420990684617</v>
      </c>
      <c r="AH29">
        <v>30.103737667710288</v>
      </c>
      <c r="AI29">
        <v>0</v>
      </c>
      <c r="AJ29">
        <v>0</v>
      </c>
      <c r="AK29">
        <v>23.397509099561677</v>
      </c>
      <c r="AL29">
        <v>1.9055874174756091</v>
      </c>
      <c r="AM29">
        <v>0</v>
      </c>
      <c r="AN29">
        <v>0</v>
      </c>
      <c r="AO29">
        <v>0</v>
      </c>
      <c r="AP29">
        <v>0.67457443957420171</v>
      </c>
      <c r="AQ29">
        <v>21.885080386140686</v>
      </c>
      <c r="AR29">
        <v>2.9068320450845331</v>
      </c>
      <c r="AS29">
        <v>2.0661151484032558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42.699462816118121</v>
      </c>
      <c r="BB29">
        <f t="shared" si="0"/>
        <v>978.81878637331158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510.7745261191464</v>
      </c>
      <c r="L30">
        <v>9.4342187213972544</v>
      </c>
      <c r="M30">
        <v>62.722903715224433</v>
      </c>
      <c r="N30">
        <v>51.200254048761366</v>
      </c>
      <c r="O30">
        <v>72.246333250633072</v>
      </c>
      <c r="P30">
        <v>24.28658967978264</v>
      </c>
      <c r="Q30">
        <v>9.4629296006485131</v>
      </c>
      <c r="R30">
        <v>18.317349481153258</v>
      </c>
      <c r="S30">
        <v>11.429049315541247</v>
      </c>
      <c r="T30">
        <v>0</v>
      </c>
      <c r="U30">
        <v>31.035070299346685</v>
      </c>
      <c r="V30">
        <v>7.9616239261703399</v>
      </c>
      <c r="W30">
        <v>19.716107060476762</v>
      </c>
      <c r="X30">
        <v>43.154158278051213</v>
      </c>
      <c r="Y30">
        <v>0</v>
      </c>
      <c r="Z30">
        <v>5.7520514164057603</v>
      </c>
      <c r="AA30">
        <v>1.6640560125234816</v>
      </c>
      <c r="AB30">
        <v>5.8074529403047368</v>
      </c>
      <c r="AC30">
        <v>8.606849466708411</v>
      </c>
      <c r="AD30">
        <v>8.0955810436234596</v>
      </c>
      <c r="AE30">
        <v>21.953725575036529</v>
      </c>
      <c r="AF30">
        <v>12.401702640054271</v>
      </c>
      <c r="AG30">
        <v>30.6420990684617</v>
      </c>
      <c r="AH30">
        <v>39.046688647568352</v>
      </c>
      <c r="AI30">
        <v>1.6965311742851175</v>
      </c>
      <c r="AJ30">
        <v>0</v>
      </c>
      <c r="AK30">
        <v>23.397509099561677</v>
      </c>
      <c r="AL30">
        <v>1.9055874174756091</v>
      </c>
      <c r="AM30">
        <v>2.3181807781256523</v>
      </c>
      <c r="AN30">
        <v>0</v>
      </c>
      <c r="AO30">
        <v>0</v>
      </c>
      <c r="AP30">
        <v>0.67457443957420171</v>
      </c>
      <c r="AQ30">
        <v>31.897282745147155</v>
      </c>
      <c r="AR30">
        <v>12.11179942391985</v>
      </c>
      <c r="AS30">
        <v>2.0661151484032558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45.218358042300778</v>
      </c>
      <c r="BB30">
        <f t="shared" si="0"/>
        <v>1036.5605424912114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510.7745261191464</v>
      </c>
      <c r="L31">
        <v>9.4341648901819006</v>
      </c>
      <c r="M31">
        <v>62.722903715224433</v>
      </c>
      <c r="N31">
        <v>51.200254048761366</v>
      </c>
      <c r="O31">
        <v>72.246333250633072</v>
      </c>
      <c r="P31">
        <v>24.28658967978264</v>
      </c>
      <c r="Q31">
        <v>9.4629296006485131</v>
      </c>
      <c r="R31">
        <v>18.317349481153258</v>
      </c>
      <c r="S31">
        <v>11.429049315541247</v>
      </c>
      <c r="T31">
        <v>0</v>
      </c>
      <c r="U31">
        <v>30.516524267139932</v>
      </c>
      <c r="V31">
        <v>7.9616239261703399</v>
      </c>
      <c r="W31">
        <v>19.716107060476762</v>
      </c>
      <c r="X31">
        <v>43.154158278051213</v>
      </c>
      <c r="Y31">
        <v>0</v>
      </c>
      <c r="Z31">
        <v>5.7520514164057603</v>
      </c>
      <c r="AA31">
        <v>7.8182894051346272</v>
      </c>
      <c r="AB31">
        <v>11.709721262262573</v>
      </c>
      <c r="AC31">
        <v>8.606849466708411</v>
      </c>
      <c r="AD31">
        <v>12.143371565435192</v>
      </c>
      <c r="AE31">
        <v>21.960564466290965</v>
      </c>
      <c r="AF31">
        <v>20.876200022542267</v>
      </c>
      <c r="AG31">
        <v>30.6420990684617</v>
      </c>
      <c r="AH31">
        <v>51.22253821081194</v>
      </c>
      <c r="AI31">
        <v>7.3516347900229588</v>
      </c>
      <c r="AJ31">
        <v>0</v>
      </c>
      <c r="AK31">
        <v>23.397509099561677</v>
      </c>
      <c r="AL31">
        <v>1.9055874174756091</v>
      </c>
      <c r="AM31">
        <v>4.6718437916927575</v>
      </c>
      <c r="AN31">
        <v>0</v>
      </c>
      <c r="AO31">
        <v>0</v>
      </c>
      <c r="AP31">
        <v>0.67457443957420171</v>
      </c>
      <c r="AQ31">
        <v>43.77016007117512</v>
      </c>
      <c r="AR31">
        <v>12.11179942391985</v>
      </c>
      <c r="AS31">
        <v>2.0661151484032558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47.564363068809364</v>
      </c>
      <c r="BB31">
        <f t="shared" si="0"/>
        <v>1090.3390596299801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510.7745261191464</v>
      </c>
      <c r="L32">
        <v>9.4341648901819006</v>
      </c>
      <c r="M32">
        <v>62.722903715224433</v>
      </c>
      <c r="N32">
        <v>51.200254048761366</v>
      </c>
      <c r="O32">
        <v>72.246333250633072</v>
      </c>
      <c r="P32">
        <v>24.28658967978264</v>
      </c>
      <c r="Q32">
        <v>9.4629296006485131</v>
      </c>
      <c r="R32">
        <v>18.317349481153258</v>
      </c>
      <c r="S32">
        <v>11.429049315541247</v>
      </c>
      <c r="T32">
        <v>0</v>
      </c>
      <c r="U32">
        <v>30.516524267139932</v>
      </c>
      <c r="V32">
        <v>7.9616239261703399</v>
      </c>
      <c r="W32">
        <v>19.716107060476762</v>
      </c>
      <c r="X32">
        <v>43.154158278051213</v>
      </c>
      <c r="Y32">
        <v>0</v>
      </c>
      <c r="Z32">
        <v>5.7520514164057603</v>
      </c>
      <c r="AA32">
        <v>12.33065458985598</v>
      </c>
      <c r="AB32">
        <v>11.709721262262573</v>
      </c>
      <c r="AC32">
        <v>12.897546293362552</v>
      </c>
      <c r="AD32">
        <v>12.143371565435192</v>
      </c>
      <c r="AE32">
        <v>21.960564466290965</v>
      </c>
      <c r="AF32">
        <v>20.876200022542267</v>
      </c>
      <c r="AG32">
        <v>30.6420990684617</v>
      </c>
      <c r="AH32">
        <v>51.852323200271336</v>
      </c>
      <c r="AI32">
        <v>7.3516347900229588</v>
      </c>
      <c r="AJ32">
        <v>0</v>
      </c>
      <c r="AK32">
        <v>23.397509099561677</v>
      </c>
      <c r="AL32">
        <v>1.9055874174756091</v>
      </c>
      <c r="AM32">
        <v>7.0255072531830516</v>
      </c>
      <c r="AN32">
        <v>0</v>
      </c>
      <c r="AO32">
        <v>0</v>
      </c>
      <c r="AP32">
        <v>0.67457443957420171</v>
      </c>
      <c r="AQ32">
        <v>43.77016007117512</v>
      </c>
      <c r="AR32">
        <v>2.9068320450845331</v>
      </c>
      <c r="AS32">
        <v>2.0661151484032558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47.672271569699234</v>
      </c>
      <c r="BB32">
        <f t="shared" si="0"/>
        <v>1092.8126942125803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510.7745261191464</v>
      </c>
      <c r="L33">
        <v>9.4341648901819006</v>
      </c>
      <c r="M33">
        <v>62.722903715224433</v>
      </c>
      <c r="N33">
        <v>51.200254048761366</v>
      </c>
      <c r="O33">
        <v>72.246333250633072</v>
      </c>
      <c r="P33">
        <v>24.28658967978264</v>
      </c>
      <c r="Q33">
        <v>9.4629296006485131</v>
      </c>
      <c r="R33">
        <v>18.317349481153258</v>
      </c>
      <c r="S33">
        <v>11.429049315541247</v>
      </c>
      <c r="T33">
        <v>0</v>
      </c>
      <c r="U33">
        <v>30.516524267139932</v>
      </c>
      <c r="V33">
        <v>7.9616239261703399</v>
      </c>
      <c r="W33">
        <v>19.716107060476762</v>
      </c>
      <c r="X33">
        <v>43.154158278051213</v>
      </c>
      <c r="Y33">
        <v>0</v>
      </c>
      <c r="Z33">
        <v>5.7520514164057603</v>
      </c>
      <c r="AA33">
        <v>12.33065458985598</v>
      </c>
      <c r="AB33">
        <v>11.709721262262573</v>
      </c>
      <c r="AC33">
        <v>12.897546293362552</v>
      </c>
      <c r="AD33">
        <v>12.143371565435192</v>
      </c>
      <c r="AE33">
        <v>21.960564466290965</v>
      </c>
      <c r="AF33">
        <v>20.876200022542267</v>
      </c>
      <c r="AG33">
        <v>30.6420990684617</v>
      </c>
      <c r="AH33">
        <v>51.852323200271336</v>
      </c>
      <c r="AI33">
        <v>7.3516347900229588</v>
      </c>
      <c r="AJ33">
        <v>0</v>
      </c>
      <c r="AK33">
        <v>23.397509099561677</v>
      </c>
      <c r="AL33">
        <v>9.5279386445504688</v>
      </c>
      <c r="AM33">
        <v>7.0255072531830516</v>
      </c>
      <c r="AN33">
        <v>0</v>
      </c>
      <c r="AO33">
        <v>0</v>
      </c>
      <c r="AP33">
        <v>0.50593071509079524</v>
      </c>
      <c r="AQ33">
        <v>43.77016007117512</v>
      </c>
      <c r="AR33">
        <v>1.4534160225422665</v>
      </c>
      <c r="AS33">
        <v>2.0661151484032558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47.923083753565287</v>
      </c>
      <c r="BB33">
        <f t="shared" si="0"/>
        <v>1098.5621735087634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510.7745261191464</v>
      </c>
      <c r="L34">
        <v>9.4341648901819006</v>
      </c>
      <c r="M34">
        <v>62.722903715224433</v>
      </c>
      <c r="N34">
        <v>51.200254048761366</v>
      </c>
      <c r="O34">
        <v>72.246333250633072</v>
      </c>
      <c r="P34">
        <v>24.28658967978264</v>
      </c>
      <c r="Q34">
        <v>9.4629296006485131</v>
      </c>
      <c r="R34">
        <v>18.317349481153258</v>
      </c>
      <c r="S34">
        <v>11.429049315541247</v>
      </c>
      <c r="T34">
        <v>0</v>
      </c>
      <c r="U34">
        <v>30.516524267139932</v>
      </c>
      <c r="V34">
        <v>7.9616239261703399</v>
      </c>
      <c r="W34">
        <v>19.716107060476762</v>
      </c>
      <c r="X34">
        <v>43.154158278051213</v>
      </c>
      <c r="Y34">
        <v>0</v>
      </c>
      <c r="Z34">
        <v>5.7520514164057603</v>
      </c>
      <c r="AA34">
        <v>12.33065458985598</v>
      </c>
      <c r="AB34">
        <v>11.709721262262573</v>
      </c>
      <c r="AC34">
        <v>12.897546293362552</v>
      </c>
      <c r="AD34">
        <v>12.143371565435192</v>
      </c>
      <c r="AE34">
        <v>21.960564466290965</v>
      </c>
      <c r="AF34">
        <v>20.876200022542267</v>
      </c>
      <c r="AG34">
        <v>30.6420990684617</v>
      </c>
      <c r="AH34">
        <v>51.852323200271336</v>
      </c>
      <c r="AI34">
        <v>7.3516347900229588</v>
      </c>
      <c r="AJ34">
        <v>0</v>
      </c>
      <c r="AK34">
        <v>23.397509099561677</v>
      </c>
      <c r="AL34">
        <v>29.883080117320514</v>
      </c>
      <c r="AM34">
        <v>7.0255072531830516</v>
      </c>
      <c r="AN34">
        <v>0</v>
      </c>
      <c r="AO34">
        <v>0</v>
      </c>
      <c r="AP34">
        <v>0.50593071509079524</v>
      </c>
      <c r="AQ34">
        <v>43.77016007117512</v>
      </c>
      <c r="AR34">
        <v>1.4534160225422665</v>
      </c>
      <c r="AS34">
        <v>2.0661151484032558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48.773928667127073</v>
      </c>
      <c r="BB34">
        <f t="shared" si="0"/>
        <v>1118.0664700679717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510.7745261191464</v>
      </c>
      <c r="L35">
        <v>9.4341648901819006</v>
      </c>
      <c r="M35">
        <v>62.722903715224433</v>
      </c>
      <c r="N35">
        <v>51.200254048761366</v>
      </c>
      <c r="O35">
        <v>72.246333250633072</v>
      </c>
      <c r="P35">
        <v>24.28658967978264</v>
      </c>
      <c r="Q35">
        <v>9.4629296006485131</v>
      </c>
      <c r="R35">
        <v>18.317349481153258</v>
      </c>
      <c r="S35">
        <v>11.429049315541247</v>
      </c>
      <c r="T35">
        <v>0</v>
      </c>
      <c r="U35">
        <v>30.516524267139932</v>
      </c>
      <c r="V35">
        <v>7.9616239261703399</v>
      </c>
      <c r="W35">
        <v>19.716107060476762</v>
      </c>
      <c r="X35">
        <v>43.154158278051213</v>
      </c>
      <c r="Y35">
        <v>0</v>
      </c>
      <c r="Z35">
        <v>5.7443280601127107</v>
      </c>
      <c r="AA35">
        <v>12.33065458985598</v>
      </c>
      <c r="AB35">
        <v>11.709721262262573</v>
      </c>
      <c r="AC35">
        <v>8.606849466708411</v>
      </c>
      <c r="AD35">
        <v>12.143371565435192</v>
      </c>
      <c r="AE35">
        <v>21.960564466290965</v>
      </c>
      <c r="AF35">
        <v>20.876200022542267</v>
      </c>
      <c r="AG35">
        <v>30.6420990684617</v>
      </c>
      <c r="AH35">
        <v>51.852323200271336</v>
      </c>
      <c r="AI35">
        <v>7.3516347900229588</v>
      </c>
      <c r="AJ35">
        <v>0</v>
      </c>
      <c r="AK35">
        <v>23.397509099561677</v>
      </c>
      <c r="AL35">
        <v>39.844106563565283</v>
      </c>
      <c r="AM35">
        <v>4.6718437916927575</v>
      </c>
      <c r="AN35">
        <v>0</v>
      </c>
      <c r="AO35">
        <v>0</v>
      </c>
      <c r="AP35">
        <v>0.50593071509079524</v>
      </c>
      <c r="AQ35">
        <v>43.77016007117512</v>
      </c>
      <c r="AR35">
        <v>1.4534160225422665</v>
      </c>
      <c r="AS35">
        <v>2.0661151484032558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48.912242476242618</v>
      </c>
      <c r="BB35">
        <f t="shared" si="0"/>
        <v>1121.2370990606632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510.7745261191464</v>
      </c>
      <c r="L36">
        <v>9.4341648901819006</v>
      </c>
      <c r="M36">
        <v>62.722903715224433</v>
      </c>
      <c r="N36">
        <v>51.200254048761366</v>
      </c>
      <c r="O36">
        <v>72.246333250633072</v>
      </c>
      <c r="P36">
        <v>24.28658967978264</v>
      </c>
      <c r="Q36">
        <v>9.4629296006485131</v>
      </c>
      <c r="R36">
        <v>18.317349481153258</v>
      </c>
      <c r="S36">
        <v>11.429049315541247</v>
      </c>
      <c r="T36">
        <v>0</v>
      </c>
      <c r="U36">
        <v>30.516524267139932</v>
      </c>
      <c r="V36">
        <v>7.9616239261703399</v>
      </c>
      <c r="W36">
        <v>19.716107060476762</v>
      </c>
      <c r="X36">
        <v>43.154158278051213</v>
      </c>
      <c r="Y36">
        <v>0</v>
      </c>
      <c r="Z36">
        <v>5.7443280601127107</v>
      </c>
      <c r="AA36">
        <v>7.8002621289918599</v>
      </c>
      <c r="AB36">
        <v>11.709721262262573</v>
      </c>
      <c r="AC36">
        <v>8.606849466708411</v>
      </c>
      <c r="AD36">
        <v>12.143371565435192</v>
      </c>
      <c r="AE36">
        <v>21.960564466290965</v>
      </c>
      <c r="AF36">
        <v>20.876200022542267</v>
      </c>
      <c r="AG36">
        <v>30.6420990684617</v>
      </c>
      <c r="AH36">
        <v>51.22253821081194</v>
      </c>
      <c r="AI36">
        <v>7.3516347900229588</v>
      </c>
      <c r="AJ36">
        <v>0</v>
      </c>
      <c r="AK36">
        <v>23.397509099561677</v>
      </c>
      <c r="AL36">
        <v>39.844106563565283</v>
      </c>
      <c r="AM36">
        <v>2.3418356017532878</v>
      </c>
      <c r="AN36">
        <v>0</v>
      </c>
      <c r="AO36">
        <v>0</v>
      </c>
      <c r="AP36">
        <v>0.50593071509079524</v>
      </c>
      <c r="AQ36">
        <v>43.77016007117512</v>
      </c>
      <c r="AR36">
        <v>12.11179942391985</v>
      </c>
      <c r="AS36">
        <v>2.0661151484032558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49.04467314265721</v>
      </c>
      <c r="BB36">
        <f t="shared" si="0"/>
        <v>1124.2728661553633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510.7745261191464</v>
      </c>
      <c r="L37">
        <v>9.4341648901819006</v>
      </c>
      <c r="M37">
        <v>62.722903715224433</v>
      </c>
      <c r="N37">
        <v>51.200254048761366</v>
      </c>
      <c r="O37">
        <v>72.246333250633072</v>
      </c>
      <c r="P37">
        <v>24.28658967978264</v>
      </c>
      <c r="Q37">
        <v>9.4629296006485131</v>
      </c>
      <c r="R37">
        <v>18.317349481153258</v>
      </c>
      <c r="S37">
        <v>11.429049315541247</v>
      </c>
      <c r="T37">
        <v>0</v>
      </c>
      <c r="U37">
        <v>30.516524267139932</v>
      </c>
      <c r="V37">
        <v>7.9616239261703399</v>
      </c>
      <c r="W37">
        <v>19.716107060476762</v>
      </c>
      <c r="X37">
        <v>43.154158278051213</v>
      </c>
      <c r="Y37">
        <v>0</v>
      </c>
      <c r="Z37">
        <v>2.8480281978710082</v>
      </c>
      <c r="AA37">
        <v>1.6640560125234816</v>
      </c>
      <c r="AB37">
        <v>11.709721262262573</v>
      </c>
      <c r="AC37">
        <v>8.606849466708411</v>
      </c>
      <c r="AD37">
        <v>8.0955810436234596</v>
      </c>
      <c r="AE37">
        <v>14.590222649968691</v>
      </c>
      <c r="AF37">
        <v>12.401702640054271</v>
      </c>
      <c r="AG37">
        <v>30.6420990684617</v>
      </c>
      <c r="AH37">
        <v>41.48185856021707</v>
      </c>
      <c r="AI37">
        <v>2.2620412671676053</v>
      </c>
      <c r="AJ37">
        <v>0</v>
      </c>
      <c r="AK37">
        <v>23.397509099561677</v>
      </c>
      <c r="AL37">
        <v>39.844106563565283</v>
      </c>
      <c r="AM37">
        <v>0</v>
      </c>
      <c r="AN37">
        <v>0</v>
      </c>
      <c r="AO37">
        <v>0</v>
      </c>
      <c r="AP37">
        <v>0.50593071509079524</v>
      </c>
      <c r="AQ37">
        <v>43.77016007117512</v>
      </c>
      <c r="AR37">
        <v>12.11179942391985</v>
      </c>
      <c r="AS37">
        <v>3.5419114865372574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47.179496610555631</v>
      </c>
      <c r="BB37">
        <f t="shared" si="0"/>
        <v>1081.5165945510635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510.7745261191464</v>
      </c>
      <c r="L38">
        <v>9.4341648901819006</v>
      </c>
      <c r="M38">
        <v>62.722903715224433</v>
      </c>
      <c r="N38">
        <v>51.200254048761366</v>
      </c>
      <c r="O38">
        <v>72.246333250633072</v>
      </c>
      <c r="P38">
        <v>24.28658967978264</v>
      </c>
      <c r="Q38">
        <v>9.4629296006485131</v>
      </c>
      <c r="R38">
        <v>18.317349481153258</v>
      </c>
      <c r="S38">
        <v>11.429049315541247</v>
      </c>
      <c r="T38">
        <v>0</v>
      </c>
      <c r="U38">
        <v>30.516524267139932</v>
      </c>
      <c r="V38">
        <v>7.9616239261703399</v>
      </c>
      <c r="W38">
        <v>19.716107060476762</v>
      </c>
      <c r="X38">
        <v>43.154158278051213</v>
      </c>
      <c r="Y38">
        <v>0</v>
      </c>
      <c r="Z38">
        <v>0.4827166437069505</v>
      </c>
      <c r="AA38">
        <v>0</v>
      </c>
      <c r="AB38">
        <v>11.37786675756627</v>
      </c>
      <c r="AC38">
        <v>8.606849466708411</v>
      </c>
      <c r="AD38">
        <v>4.0477905218117298</v>
      </c>
      <c r="AE38">
        <v>14.590222649968691</v>
      </c>
      <c r="AF38">
        <v>12.401702640054271</v>
      </c>
      <c r="AG38">
        <v>30.6420990684617</v>
      </c>
      <c r="AH38">
        <v>31.111393920162804</v>
      </c>
      <c r="AI38">
        <v>0</v>
      </c>
      <c r="AJ38">
        <v>0</v>
      </c>
      <c r="AK38">
        <v>23.397509099561677</v>
      </c>
      <c r="AL38">
        <v>9.5279386445504688</v>
      </c>
      <c r="AM38">
        <v>0</v>
      </c>
      <c r="AN38">
        <v>0</v>
      </c>
      <c r="AO38">
        <v>0</v>
      </c>
      <c r="AP38">
        <v>0.50593071509079524</v>
      </c>
      <c r="AQ38">
        <v>43.77016007117512</v>
      </c>
      <c r="AR38">
        <v>1.4534160225422665</v>
      </c>
      <c r="AS38">
        <v>3.5419114865372574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44.587224892045789</v>
      </c>
      <c r="BB38">
        <f t="shared" si="0"/>
        <v>1022.0927964487636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510.7745261191464</v>
      </c>
      <c r="L39">
        <v>9.4341648901819006</v>
      </c>
      <c r="M39">
        <v>62.722903715224433</v>
      </c>
      <c r="N39">
        <v>51.200254048761366</v>
      </c>
      <c r="O39">
        <v>72.246333250633072</v>
      </c>
      <c r="P39">
        <v>24.28658967978264</v>
      </c>
      <c r="Q39">
        <v>9.4629296006485131</v>
      </c>
      <c r="R39">
        <v>18.317349481153258</v>
      </c>
      <c r="S39">
        <v>11.429049315541247</v>
      </c>
      <c r="T39">
        <v>0</v>
      </c>
      <c r="U39">
        <v>30.516524267139932</v>
      </c>
      <c r="V39">
        <v>7.9616239261703399</v>
      </c>
      <c r="W39">
        <v>19.716107060476762</v>
      </c>
      <c r="X39">
        <v>43.154158278051213</v>
      </c>
      <c r="Y39">
        <v>0</v>
      </c>
      <c r="Z39">
        <v>0</v>
      </c>
      <c r="AA39">
        <v>0</v>
      </c>
      <c r="AB39">
        <v>11.259347419014818</v>
      </c>
      <c r="AC39">
        <v>8.606849466708411</v>
      </c>
      <c r="AD39">
        <v>4.0477905218117298</v>
      </c>
      <c r="AE39">
        <v>7.2951113249843456</v>
      </c>
      <c r="AF39">
        <v>12.401702640054271</v>
      </c>
      <c r="AG39">
        <v>30.6420990684617</v>
      </c>
      <c r="AH39">
        <v>20.740929280108535</v>
      </c>
      <c r="AI39">
        <v>0</v>
      </c>
      <c r="AJ39">
        <v>0</v>
      </c>
      <c r="AK39">
        <v>23.397509099561677</v>
      </c>
      <c r="AL39">
        <v>1.9055874174756091</v>
      </c>
      <c r="AM39">
        <v>0</v>
      </c>
      <c r="AN39">
        <v>0</v>
      </c>
      <c r="AO39">
        <v>0</v>
      </c>
      <c r="AP39">
        <v>2.4734399173450221</v>
      </c>
      <c r="AQ39">
        <v>43.77016007117512</v>
      </c>
      <c r="AR39">
        <v>1.4534160225422665</v>
      </c>
      <c r="AS39">
        <v>3.5419114865372574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43.587299756011276</v>
      </c>
      <c r="BB39">
        <f t="shared" si="0"/>
        <v>999.17106761268053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510.7745261191464</v>
      </c>
      <c r="L40">
        <v>9.4341648901819006</v>
      </c>
      <c r="M40">
        <v>62.722903715224433</v>
      </c>
      <c r="N40">
        <v>51.200254048761366</v>
      </c>
      <c r="O40">
        <v>72.246333250633072</v>
      </c>
      <c r="P40">
        <v>24.28658967978264</v>
      </c>
      <c r="Q40">
        <v>9.4629296006485131</v>
      </c>
      <c r="R40">
        <v>18.317349481153258</v>
      </c>
      <c r="S40">
        <v>11.429049315541247</v>
      </c>
      <c r="T40">
        <v>0</v>
      </c>
      <c r="U40">
        <v>30.516524267139932</v>
      </c>
      <c r="V40">
        <v>7.9616239261703399</v>
      </c>
      <c r="W40">
        <v>19.716107060476762</v>
      </c>
      <c r="X40">
        <v>43.154158278051213</v>
      </c>
      <c r="Y40">
        <v>0</v>
      </c>
      <c r="Z40">
        <v>0</v>
      </c>
      <c r="AA40">
        <v>0</v>
      </c>
      <c r="AB40">
        <v>5.8074529403047368</v>
      </c>
      <c r="AC40">
        <v>4.2991820977875177</v>
      </c>
      <c r="AD40">
        <v>0</v>
      </c>
      <c r="AE40">
        <v>7.2951113249843456</v>
      </c>
      <c r="AF40">
        <v>12.401702640054271</v>
      </c>
      <c r="AG40">
        <v>30.6420990684617</v>
      </c>
      <c r="AH40">
        <v>8.8169943410561462</v>
      </c>
      <c r="AI40">
        <v>0</v>
      </c>
      <c r="AJ40">
        <v>0</v>
      </c>
      <c r="AK40">
        <v>23.397509099561677</v>
      </c>
      <c r="AL40">
        <v>1.9055874174756091</v>
      </c>
      <c r="AM40">
        <v>0</v>
      </c>
      <c r="AN40">
        <v>0</v>
      </c>
      <c r="AO40">
        <v>0</v>
      </c>
      <c r="AP40">
        <v>2.4734399173450221</v>
      </c>
      <c r="AQ40">
        <v>43.77016007117512</v>
      </c>
      <c r="AR40">
        <v>1.4534160225422665</v>
      </c>
      <c r="AS40">
        <v>3.5419114865372574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42.511731946516178</v>
      </c>
      <c r="BB40">
        <f t="shared" si="0"/>
        <v>974.51534811368049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510.7745261191464</v>
      </c>
      <c r="L41">
        <v>9.4341648901819006</v>
      </c>
      <c r="M41">
        <v>62.722903715224433</v>
      </c>
      <c r="N41">
        <v>51.200254048761366</v>
      </c>
      <c r="O41">
        <v>72.246333250633072</v>
      </c>
      <c r="P41">
        <v>24.28658967978264</v>
      </c>
      <c r="Q41">
        <v>9.4629296006485131</v>
      </c>
      <c r="R41">
        <v>18.317349481153258</v>
      </c>
      <c r="S41">
        <v>11.429049315541247</v>
      </c>
      <c r="T41">
        <v>0</v>
      </c>
      <c r="U41">
        <v>30.516524267139932</v>
      </c>
      <c r="V41">
        <v>7.9616239261703399</v>
      </c>
      <c r="W41">
        <v>19.448825787770836</v>
      </c>
      <c r="X41">
        <v>43.154158278051213</v>
      </c>
      <c r="Y41">
        <v>0</v>
      </c>
      <c r="Z41">
        <v>0</v>
      </c>
      <c r="AA41">
        <v>0</v>
      </c>
      <c r="AB41">
        <v>5.8074529403047368</v>
      </c>
      <c r="AC41">
        <v>4.2991820977875177</v>
      </c>
      <c r="AD41">
        <v>0</v>
      </c>
      <c r="AE41">
        <v>3.305597438113129</v>
      </c>
      <c r="AF41">
        <v>12.401702640054271</v>
      </c>
      <c r="AG41">
        <v>30.6420990684617</v>
      </c>
      <c r="AH41">
        <v>8.8169943410561462</v>
      </c>
      <c r="AI41">
        <v>0</v>
      </c>
      <c r="AJ41">
        <v>0</v>
      </c>
      <c r="AK41">
        <v>23.397509099561677</v>
      </c>
      <c r="AL41">
        <v>1.9055874174756091</v>
      </c>
      <c r="AM41">
        <v>0</v>
      </c>
      <c r="AN41">
        <v>0</v>
      </c>
      <c r="AO41">
        <v>0</v>
      </c>
      <c r="AP41">
        <v>0.67457443957420171</v>
      </c>
      <c r="AQ41">
        <v>43.77016007117512</v>
      </c>
      <c r="AR41">
        <v>2.9068320450845331</v>
      </c>
      <c r="AS41">
        <v>4.1322298384470884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42.34403342872713</v>
      </c>
      <c r="BB41">
        <f t="shared" si="0"/>
        <v>970.67112036857384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510.7745261191464</v>
      </c>
      <c r="L42">
        <v>9.4341648901819006</v>
      </c>
      <c r="M42">
        <v>62.722903715224433</v>
      </c>
      <c r="N42">
        <v>51.200254048761366</v>
      </c>
      <c r="O42">
        <v>72.246333250633072</v>
      </c>
      <c r="P42">
        <v>24.28658967978264</v>
      </c>
      <c r="Q42">
        <v>9.4629296006485131</v>
      </c>
      <c r="R42">
        <v>18.317349481153258</v>
      </c>
      <c r="S42">
        <v>11.429049315541247</v>
      </c>
      <c r="T42">
        <v>0</v>
      </c>
      <c r="U42">
        <v>30.516524267139932</v>
      </c>
      <c r="V42">
        <v>7.9616239261703399</v>
      </c>
      <c r="W42">
        <v>19.448825787770836</v>
      </c>
      <c r="X42">
        <v>43.154158278051213</v>
      </c>
      <c r="Y42">
        <v>0</v>
      </c>
      <c r="Z42">
        <v>0</v>
      </c>
      <c r="AA42">
        <v>0</v>
      </c>
      <c r="AB42">
        <v>1.4814930697140472</v>
      </c>
      <c r="AC42">
        <v>1.4707727168649547</v>
      </c>
      <c r="AD42">
        <v>0</v>
      </c>
      <c r="AE42">
        <v>0</v>
      </c>
      <c r="AF42">
        <v>12.401702640054271</v>
      </c>
      <c r="AG42">
        <v>30.6420990684617</v>
      </c>
      <c r="AH42">
        <v>0</v>
      </c>
      <c r="AI42">
        <v>0</v>
      </c>
      <c r="AJ42">
        <v>0</v>
      </c>
      <c r="AK42">
        <v>23.397509099561677</v>
      </c>
      <c r="AL42">
        <v>1.9055874174756091</v>
      </c>
      <c r="AM42">
        <v>0</v>
      </c>
      <c r="AN42">
        <v>0</v>
      </c>
      <c r="AO42">
        <v>0</v>
      </c>
      <c r="AP42">
        <v>0.67457443957420171</v>
      </c>
      <c r="AQ42">
        <v>43.77016007117512</v>
      </c>
      <c r="AR42">
        <v>12.11179942391985</v>
      </c>
      <c r="AS42">
        <v>7.3199504971822167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42.056270817615037</v>
      </c>
      <c r="BB42">
        <f t="shared" si="0"/>
        <v>964.07460998657371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510.7745261191464</v>
      </c>
      <c r="L43">
        <v>9.4341648901819006</v>
      </c>
      <c r="M43">
        <v>62.722903715224433</v>
      </c>
      <c r="N43">
        <v>51.200254048761366</v>
      </c>
      <c r="O43">
        <v>72.246333250633072</v>
      </c>
      <c r="P43">
        <v>24.28658967978264</v>
      </c>
      <c r="Q43">
        <v>9.4629296006485131</v>
      </c>
      <c r="R43">
        <v>18.317349481153258</v>
      </c>
      <c r="S43">
        <v>11.429049315541247</v>
      </c>
      <c r="T43">
        <v>0</v>
      </c>
      <c r="U43">
        <v>30.516524267139932</v>
      </c>
      <c r="V43">
        <v>7.9616239261703399</v>
      </c>
      <c r="W43">
        <v>19.448825787770836</v>
      </c>
      <c r="X43">
        <v>43.154158278051213</v>
      </c>
      <c r="Y43">
        <v>0</v>
      </c>
      <c r="Z43">
        <v>0</v>
      </c>
      <c r="AA43">
        <v>0</v>
      </c>
      <c r="AB43">
        <v>5.8074529403047368</v>
      </c>
      <c r="AC43">
        <v>0</v>
      </c>
      <c r="AD43">
        <v>0</v>
      </c>
      <c r="AE43">
        <v>0</v>
      </c>
      <c r="AF43">
        <v>6.2008516741807558</v>
      </c>
      <c r="AG43">
        <v>30.6420990684617</v>
      </c>
      <c r="AH43">
        <v>0</v>
      </c>
      <c r="AI43">
        <v>0</v>
      </c>
      <c r="AJ43">
        <v>0</v>
      </c>
      <c r="AK43">
        <v>23.397509099561677</v>
      </c>
      <c r="AL43">
        <v>1.9055874174756091</v>
      </c>
      <c r="AM43">
        <v>0</v>
      </c>
      <c r="AN43">
        <v>0</v>
      </c>
      <c r="AO43">
        <v>0</v>
      </c>
      <c r="AP43">
        <v>0.67457443957420171</v>
      </c>
      <c r="AQ43">
        <v>40.536130155291168</v>
      </c>
      <c r="AR43">
        <v>12.11179942391985</v>
      </c>
      <c r="AS43">
        <v>7.3199504971822167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41.781239619783314</v>
      </c>
      <c r="BB43">
        <f t="shared" si="0"/>
        <v>957.76994745637376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510.7745261191464</v>
      </c>
      <c r="L44">
        <v>9.4341648901819006</v>
      </c>
      <c r="M44">
        <v>62.722903715224433</v>
      </c>
      <c r="N44">
        <v>51.200254048761366</v>
      </c>
      <c r="O44">
        <v>72.246333250633072</v>
      </c>
      <c r="P44">
        <v>24.28658967978264</v>
      </c>
      <c r="Q44">
        <v>9.4629296006485131</v>
      </c>
      <c r="R44">
        <v>18.317349481153258</v>
      </c>
      <c r="S44">
        <v>11.429049315541247</v>
      </c>
      <c r="T44">
        <v>0</v>
      </c>
      <c r="U44">
        <v>30.516524267139932</v>
      </c>
      <c r="V44">
        <v>7.9616239261703399</v>
      </c>
      <c r="W44">
        <v>19.448825787770836</v>
      </c>
      <c r="X44">
        <v>43.154158278051213</v>
      </c>
      <c r="Y44">
        <v>0</v>
      </c>
      <c r="Z44">
        <v>0</v>
      </c>
      <c r="AA44">
        <v>0</v>
      </c>
      <c r="AB44">
        <v>5.8074529403047368</v>
      </c>
      <c r="AC44">
        <v>0</v>
      </c>
      <c r="AD44">
        <v>0</v>
      </c>
      <c r="AE44">
        <v>0</v>
      </c>
      <c r="AF44">
        <v>6.2008516741807558</v>
      </c>
      <c r="AG44">
        <v>30.6420990684617</v>
      </c>
      <c r="AH44">
        <v>0</v>
      </c>
      <c r="AI44">
        <v>0</v>
      </c>
      <c r="AJ44">
        <v>0</v>
      </c>
      <c r="AK44">
        <v>23.397509099561677</v>
      </c>
      <c r="AL44">
        <v>1.9055874174756091</v>
      </c>
      <c r="AM44">
        <v>0</v>
      </c>
      <c r="AN44">
        <v>0</v>
      </c>
      <c r="AO44">
        <v>0</v>
      </c>
      <c r="AP44">
        <v>0.67457443957420171</v>
      </c>
      <c r="AQ44">
        <v>32.827619878104777</v>
      </c>
      <c r="AR44">
        <v>2.9068320450845331</v>
      </c>
      <c r="AS44">
        <v>7.3199504971822167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41.074256253761611</v>
      </c>
      <c r="BB44">
        <f t="shared" si="0"/>
        <v>941.56345316637373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510.7745261191464</v>
      </c>
      <c r="L45">
        <v>9.4341648901819006</v>
      </c>
      <c r="M45">
        <v>62.722903715224433</v>
      </c>
      <c r="N45">
        <v>51.200254048761366</v>
      </c>
      <c r="O45">
        <v>72.246333250633072</v>
      </c>
      <c r="P45">
        <v>24.28658967978264</v>
      </c>
      <c r="Q45">
        <v>9.4629296006485131</v>
      </c>
      <c r="R45">
        <v>18.317349481153258</v>
      </c>
      <c r="S45">
        <v>11.429049315541247</v>
      </c>
      <c r="T45">
        <v>0</v>
      </c>
      <c r="U45">
        <v>30.516524267139932</v>
      </c>
      <c r="V45">
        <v>7.9616239261703399</v>
      </c>
      <c r="W45">
        <v>19.448825787770836</v>
      </c>
      <c r="X45">
        <v>43.154158278051213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6.2008516741807558</v>
      </c>
      <c r="AG45">
        <v>30.6420990684617</v>
      </c>
      <c r="AH45">
        <v>0</v>
      </c>
      <c r="AI45">
        <v>0</v>
      </c>
      <c r="AJ45">
        <v>0</v>
      </c>
      <c r="AK45">
        <v>23.397509099561677</v>
      </c>
      <c r="AL45">
        <v>1.9055874174756091</v>
      </c>
      <c r="AM45">
        <v>0</v>
      </c>
      <c r="AN45">
        <v>0</v>
      </c>
      <c r="AO45">
        <v>0</v>
      </c>
      <c r="AP45">
        <v>0.67457443957420171</v>
      </c>
      <c r="AQ45">
        <v>21.885080386140686</v>
      </c>
      <c r="AR45">
        <v>1.9378877244834058</v>
      </c>
      <c r="AS45">
        <v>7.3199504971822167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40.333604697491651</v>
      </c>
      <c r="BB45">
        <f t="shared" si="0"/>
        <v>924.58516796977369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510.7745261191464</v>
      </c>
      <c r="L46">
        <v>9.4341648901819006</v>
      </c>
      <c r="M46">
        <v>62.722903715224433</v>
      </c>
      <c r="N46">
        <v>51.200254048761366</v>
      </c>
      <c r="O46">
        <v>72.246333250633072</v>
      </c>
      <c r="P46">
        <v>24.28658967978264</v>
      </c>
      <c r="Q46">
        <v>9.4629296006485131</v>
      </c>
      <c r="R46">
        <v>18.317349481153258</v>
      </c>
      <c r="S46">
        <v>11.429049315541247</v>
      </c>
      <c r="T46">
        <v>0</v>
      </c>
      <c r="U46">
        <v>30.516524267139932</v>
      </c>
      <c r="V46">
        <v>7.9616239261703399</v>
      </c>
      <c r="W46">
        <v>19.448825787770836</v>
      </c>
      <c r="X46">
        <v>43.154158278051213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6.2008516741807558</v>
      </c>
      <c r="AG46">
        <v>30.6420990684617</v>
      </c>
      <c r="AH46">
        <v>0</v>
      </c>
      <c r="AI46">
        <v>0</v>
      </c>
      <c r="AJ46">
        <v>0</v>
      </c>
      <c r="AK46">
        <v>23.397509099561677</v>
      </c>
      <c r="AL46">
        <v>1.9055874174756091</v>
      </c>
      <c r="AM46">
        <v>0</v>
      </c>
      <c r="AN46">
        <v>0</v>
      </c>
      <c r="AO46">
        <v>0</v>
      </c>
      <c r="AP46">
        <v>0.67457443957420171</v>
      </c>
      <c r="AQ46">
        <v>21.885080386140686</v>
      </c>
      <c r="AR46">
        <v>1.9378877244834058</v>
      </c>
      <c r="AS46">
        <v>3.5419114865372574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40.17568266684669</v>
      </c>
      <c r="BB46">
        <f t="shared" si="0"/>
        <v>920.96505098977377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510.7745261191464</v>
      </c>
      <c r="L47">
        <v>9.0065170961905014</v>
      </c>
      <c r="M47">
        <v>62.722903715224433</v>
      </c>
      <c r="N47">
        <v>51.200254048761366</v>
      </c>
      <c r="O47">
        <v>72.246333250633072</v>
      </c>
      <c r="P47">
        <v>24.28658967978264</v>
      </c>
      <c r="Q47">
        <v>9.4629296006485131</v>
      </c>
      <c r="R47">
        <v>18.317349481153258</v>
      </c>
      <c r="S47">
        <v>11.429049315541247</v>
      </c>
      <c r="T47">
        <v>0</v>
      </c>
      <c r="U47">
        <v>30.516524267139932</v>
      </c>
      <c r="V47">
        <v>7.9616239261703399</v>
      </c>
      <c r="W47">
        <v>18.51358453833214</v>
      </c>
      <c r="X47">
        <v>43.154158278051213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6.2008516741807558</v>
      </c>
      <c r="AG47">
        <v>30.6420990684617</v>
      </c>
      <c r="AH47">
        <v>0</v>
      </c>
      <c r="AI47">
        <v>0</v>
      </c>
      <c r="AJ47">
        <v>0</v>
      </c>
      <c r="AK47">
        <v>23.397509099561677</v>
      </c>
      <c r="AL47">
        <v>1.9055874174756091</v>
      </c>
      <c r="AM47">
        <v>0</v>
      </c>
      <c r="AN47">
        <v>0</v>
      </c>
      <c r="AO47">
        <v>0</v>
      </c>
      <c r="AP47">
        <v>0.67457443957420171</v>
      </c>
      <c r="AQ47">
        <v>10.942540193070343</v>
      </c>
      <c r="AR47">
        <v>1.9378877244834058</v>
      </c>
      <c r="AS47">
        <v>2.3612743243581713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39.611965091381897</v>
      </c>
      <c r="BB47">
        <f t="shared" si="0"/>
        <v>908.04270216655914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510.7745261191464</v>
      </c>
      <c r="L48">
        <v>9.0065170961905014</v>
      </c>
      <c r="M48">
        <v>62.722903715224433</v>
      </c>
      <c r="N48">
        <v>51.200254048761366</v>
      </c>
      <c r="O48">
        <v>72.246333250633072</v>
      </c>
      <c r="P48">
        <v>24.28658967978264</v>
      </c>
      <c r="Q48">
        <v>9.4629296006485131</v>
      </c>
      <c r="R48">
        <v>18.317349481153258</v>
      </c>
      <c r="S48">
        <v>11.429049315541247</v>
      </c>
      <c r="T48">
        <v>0</v>
      </c>
      <c r="U48">
        <v>30.516524267139932</v>
      </c>
      <c r="V48">
        <v>7.9616239261703399</v>
      </c>
      <c r="W48">
        <v>18.51358453833214</v>
      </c>
      <c r="X48">
        <v>43.154158278051213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6.2008516741807558</v>
      </c>
      <c r="AG48">
        <v>30.6420990684617</v>
      </c>
      <c r="AH48">
        <v>0</v>
      </c>
      <c r="AI48">
        <v>0</v>
      </c>
      <c r="AJ48">
        <v>0</v>
      </c>
      <c r="AK48">
        <v>23.397509099561677</v>
      </c>
      <c r="AL48">
        <v>1.9055874174756091</v>
      </c>
      <c r="AM48">
        <v>0</v>
      </c>
      <c r="AN48">
        <v>0</v>
      </c>
      <c r="AO48">
        <v>0</v>
      </c>
      <c r="AP48">
        <v>0.67457443957420171</v>
      </c>
      <c r="AQ48">
        <v>0</v>
      </c>
      <c r="AR48">
        <v>1.9378877244834058</v>
      </c>
      <c r="AS48">
        <v>2.3612743243581713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39.154566911311555</v>
      </c>
      <c r="BB48">
        <f t="shared" si="0"/>
        <v>897.55756015355905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510.7745261191464</v>
      </c>
      <c r="L49">
        <v>9.0065170961905014</v>
      </c>
      <c r="M49">
        <v>62.722903715224433</v>
      </c>
      <c r="N49">
        <v>51.200254048761366</v>
      </c>
      <c r="O49">
        <v>72.246333250633072</v>
      </c>
      <c r="P49">
        <v>24.28658967978264</v>
      </c>
      <c r="Q49">
        <v>9.4629296006485131</v>
      </c>
      <c r="R49">
        <v>18.317349481153258</v>
      </c>
      <c r="S49">
        <v>11.429049315541247</v>
      </c>
      <c r="T49">
        <v>0</v>
      </c>
      <c r="U49">
        <v>31.172745916572499</v>
      </c>
      <c r="V49">
        <v>7.9616239261703399</v>
      </c>
      <c r="W49">
        <v>18.51358453833214</v>
      </c>
      <c r="X49">
        <v>43.154158278051213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6.2008516741807558</v>
      </c>
      <c r="AG49">
        <v>30.6420990684617</v>
      </c>
      <c r="AH49">
        <v>0</v>
      </c>
      <c r="AI49">
        <v>0</v>
      </c>
      <c r="AJ49">
        <v>0</v>
      </c>
      <c r="AK49">
        <v>23.397509099561677</v>
      </c>
      <c r="AL49">
        <v>1.9055874174756091</v>
      </c>
      <c r="AM49">
        <v>0</v>
      </c>
      <c r="AN49">
        <v>0</v>
      </c>
      <c r="AO49">
        <v>0</v>
      </c>
      <c r="AP49">
        <v>0.67457443957420171</v>
      </c>
      <c r="AQ49">
        <v>0</v>
      </c>
      <c r="AR49">
        <v>3.8757759073262368</v>
      </c>
      <c r="AS49">
        <v>3.5419114865372574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39.312351335679757</v>
      </c>
      <c r="BB49">
        <f t="shared" si="0"/>
        <v>901.17452272364528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510.7745261191464</v>
      </c>
      <c r="L50">
        <v>9.0065170961905014</v>
      </c>
      <c r="M50">
        <v>62.722903715224433</v>
      </c>
      <c r="N50">
        <v>51.200254048761366</v>
      </c>
      <c r="O50">
        <v>72.246333250633072</v>
      </c>
      <c r="P50">
        <v>24.28658967978264</v>
      </c>
      <c r="Q50">
        <v>9.4629296006485131</v>
      </c>
      <c r="R50">
        <v>18.317349481153258</v>
      </c>
      <c r="S50">
        <v>11.429049315541247</v>
      </c>
      <c r="T50">
        <v>0</v>
      </c>
      <c r="U50">
        <v>31.340028000795236</v>
      </c>
      <c r="V50">
        <v>7.9616239261703399</v>
      </c>
      <c r="W50">
        <v>18.51358453833214</v>
      </c>
      <c r="X50">
        <v>43.154158278051213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6.2008516741807558</v>
      </c>
      <c r="AG50">
        <v>30.6420990684617</v>
      </c>
      <c r="AH50">
        <v>0</v>
      </c>
      <c r="AI50">
        <v>0</v>
      </c>
      <c r="AJ50">
        <v>0</v>
      </c>
      <c r="AK50">
        <v>23.397509099561677</v>
      </c>
      <c r="AL50">
        <v>1.9055874174756091</v>
      </c>
      <c r="AM50">
        <v>0</v>
      </c>
      <c r="AN50">
        <v>0</v>
      </c>
      <c r="AO50">
        <v>0</v>
      </c>
      <c r="AP50">
        <v>0.67457443957420171</v>
      </c>
      <c r="AQ50">
        <v>0</v>
      </c>
      <c r="AR50">
        <v>3.8757759073262368</v>
      </c>
      <c r="AS50">
        <v>3.5419114865372574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39.319343726800263</v>
      </c>
      <c r="BB50">
        <f t="shared" si="0"/>
        <v>901.33481241674747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510.7745261191464</v>
      </c>
      <c r="L51">
        <v>9.0065170961905014</v>
      </c>
      <c r="M51">
        <v>62.722903715224433</v>
      </c>
      <c r="N51">
        <v>51.200254048761366</v>
      </c>
      <c r="O51">
        <v>72.246333250633072</v>
      </c>
      <c r="P51">
        <v>24.28658967978264</v>
      </c>
      <c r="Q51">
        <v>9.4629296006485131</v>
      </c>
      <c r="R51">
        <v>18.317349481153258</v>
      </c>
      <c r="S51">
        <v>11.429049315541247</v>
      </c>
      <c r="T51">
        <v>0</v>
      </c>
      <c r="U51">
        <v>31.340028000795236</v>
      </c>
      <c r="V51">
        <v>7.9616239261703399</v>
      </c>
      <c r="W51">
        <v>18.51358453833214</v>
      </c>
      <c r="X51">
        <v>43.154158278051213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6.2008516741807558</v>
      </c>
      <c r="AG51">
        <v>30.6420990684617</v>
      </c>
      <c r="AH51">
        <v>0</v>
      </c>
      <c r="AI51">
        <v>0</v>
      </c>
      <c r="AJ51">
        <v>0</v>
      </c>
      <c r="AK51">
        <v>23.397509099561677</v>
      </c>
      <c r="AL51">
        <v>1.9055874174756091</v>
      </c>
      <c r="AM51">
        <v>0</v>
      </c>
      <c r="AN51">
        <v>0</v>
      </c>
      <c r="AO51">
        <v>0</v>
      </c>
      <c r="AP51">
        <v>0.67457443957420171</v>
      </c>
      <c r="AQ51">
        <v>0</v>
      </c>
      <c r="AR51">
        <v>2.9068320450845331</v>
      </c>
      <c r="AS51">
        <v>3.5419114865372574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39.278841873358559</v>
      </c>
      <c r="BB51">
        <f t="shared" si="0"/>
        <v>900.40637040794752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510.7745261191464</v>
      </c>
      <c r="L52">
        <v>9.0065170961905014</v>
      </c>
      <c r="M52">
        <v>62.722903715224433</v>
      </c>
      <c r="N52">
        <v>51.200254048761366</v>
      </c>
      <c r="O52">
        <v>72.246333250633072</v>
      </c>
      <c r="P52">
        <v>24.28658967978264</v>
      </c>
      <c r="Q52">
        <v>9.4629296006485131</v>
      </c>
      <c r="R52">
        <v>18.317349481153258</v>
      </c>
      <c r="S52">
        <v>11.429049315541247</v>
      </c>
      <c r="T52">
        <v>0</v>
      </c>
      <c r="U52">
        <v>31.340028000795236</v>
      </c>
      <c r="V52">
        <v>7.9616239261703399</v>
      </c>
      <c r="W52">
        <v>18.51358453833214</v>
      </c>
      <c r="X52">
        <v>43.154158278051213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6.2008516741807558</v>
      </c>
      <c r="AG52">
        <v>30.6420990684617</v>
      </c>
      <c r="AH52">
        <v>0</v>
      </c>
      <c r="AI52">
        <v>0</v>
      </c>
      <c r="AJ52">
        <v>0</v>
      </c>
      <c r="AK52">
        <v>23.397509099561677</v>
      </c>
      <c r="AL52">
        <v>1.9055874174756091</v>
      </c>
      <c r="AM52">
        <v>0</v>
      </c>
      <c r="AN52">
        <v>0</v>
      </c>
      <c r="AO52">
        <v>0</v>
      </c>
      <c r="AP52">
        <v>0.67457443957420171</v>
      </c>
      <c r="AQ52">
        <v>0</v>
      </c>
      <c r="AR52">
        <v>2.9068320450845331</v>
      </c>
      <c r="AS52">
        <v>3.5419114865372574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39.278841873358559</v>
      </c>
      <c r="BB52">
        <f t="shared" si="0"/>
        <v>900.40637040794752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510.7745261191464</v>
      </c>
      <c r="L53">
        <v>9.0065170961905014</v>
      </c>
      <c r="M53">
        <v>62.722903715224433</v>
      </c>
      <c r="N53">
        <v>51.200254048761366</v>
      </c>
      <c r="O53">
        <v>72.246333250633072</v>
      </c>
      <c r="P53">
        <v>24.28658967978264</v>
      </c>
      <c r="Q53">
        <v>9.4629296006485131</v>
      </c>
      <c r="R53">
        <v>18.317349481153258</v>
      </c>
      <c r="S53">
        <v>11.429049315541247</v>
      </c>
      <c r="T53">
        <v>0</v>
      </c>
      <c r="U53">
        <v>31.340028000795236</v>
      </c>
      <c r="V53">
        <v>7.9616239261703399</v>
      </c>
      <c r="W53">
        <v>18.51358453833214</v>
      </c>
      <c r="X53">
        <v>43.154158278051213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6.2008516741807558</v>
      </c>
      <c r="AG53">
        <v>30.6420990684617</v>
      </c>
      <c r="AH53">
        <v>0</v>
      </c>
      <c r="AI53">
        <v>0</v>
      </c>
      <c r="AJ53">
        <v>0</v>
      </c>
      <c r="AK53">
        <v>23.397509099561677</v>
      </c>
      <c r="AL53">
        <v>1.9055874174756091</v>
      </c>
      <c r="AM53">
        <v>0</v>
      </c>
      <c r="AN53">
        <v>0</v>
      </c>
      <c r="AO53">
        <v>0</v>
      </c>
      <c r="AP53">
        <v>0.67457443957420171</v>
      </c>
      <c r="AQ53">
        <v>0</v>
      </c>
      <c r="AR53">
        <v>2.9068320450845331</v>
      </c>
      <c r="AS53">
        <v>3.5419114865372574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39.278841873358559</v>
      </c>
      <c r="BB53">
        <f t="shared" si="0"/>
        <v>900.40637040794752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510.7745261191464</v>
      </c>
      <c r="L54">
        <v>9.0065170961905014</v>
      </c>
      <c r="M54">
        <v>62.722903715224433</v>
      </c>
      <c r="N54">
        <v>51.200254048761366</v>
      </c>
      <c r="O54">
        <v>72.246333250633072</v>
      </c>
      <c r="P54">
        <v>24.28658967978264</v>
      </c>
      <c r="Q54">
        <v>9.4629296006485131</v>
      </c>
      <c r="R54">
        <v>18.317349481153258</v>
      </c>
      <c r="S54">
        <v>11.429049315541247</v>
      </c>
      <c r="T54">
        <v>0</v>
      </c>
      <c r="U54">
        <v>31.340028000795236</v>
      </c>
      <c r="V54">
        <v>7.9616239261703399</v>
      </c>
      <c r="W54">
        <v>18.51358453833214</v>
      </c>
      <c r="X54">
        <v>43.154158278051213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6.2008516741807558</v>
      </c>
      <c r="AG54">
        <v>30.6420990684617</v>
      </c>
      <c r="AH54">
        <v>0</v>
      </c>
      <c r="AI54">
        <v>0</v>
      </c>
      <c r="AJ54">
        <v>0</v>
      </c>
      <c r="AK54">
        <v>23.397509099561677</v>
      </c>
      <c r="AL54">
        <v>1.9055874174756091</v>
      </c>
      <c r="AM54">
        <v>0</v>
      </c>
      <c r="AN54">
        <v>0</v>
      </c>
      <c r="AO54">
        <v>0</v>
      </c>
      <c r="AP54">
        <v>0.67457443957420171</v>
      </c>
      <c r="AQ54">
        <v>0</v>
      </c>
      <c r="AR54">
        <v>2.9068320450845331</v>
      </c>
      <c r="AS54">
        <v>2.3612743243581713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39.229491239979474</v>
      </c>
      <c r="BB54">
        <f t="shared" si="0"/>
        <v>899.27508387914759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510.7745261191464</v>
      </c>
      <c r="L55">
        <v>9.0065170961905014</v>
      </c>
      <c r="M55">
        <v>62.722903715224433</v>
      </c>
      <c r="N55">
        <v>51.200254048761366</v>
      </c>
      <c r="O55">
        <v>72.246333250633072</v>
      </c>
      <c r="P55">
        <v>24.28658967978264</v>
      </c>
      <c r="Q55">
        <v>9.4629296006485131</v>
      </c>
      <c r="R55">
        <v>18.317349481153258</v>
      </c>
      <c r="S55">
        <v>11.429049315541247</v>
      </c>
      <c r="T55">
        <v>0</v>
      </c>
      <c r="U55">
        <v>33.010024967821018</v>
      </c>
      <c r="V55">
        <v>7.9616239261703399</v>
      </c>
      <c r="W55">
        <v>17.844357607146684</v>
      </c>
      <c r="X55">
        <v>43.154158278051213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6.2008516741807558</v>
      </c>
      <c r="AG55">
        <v>30.6420990684617</v>
      </c>
      <c r="AH55">
        <v>0</v>
      </c>
      <c r="AI55">
        <v>0</v>
      </c>
      <c r="AJ55">
        <v>0</v>
      </c>
      <c r="AK55">
        <v>23.397509099561677</v>
      </c>
      <c r="AL55">
        <v>1.9055874174756091</v>
      </c>
      <c r="AM55">
        <v>0</v>
      </c>
      <c r="AN55">
        <v>0</v>
      </c>
      <c r="AO55">
        <v>0</v>
      </c>
      <c r="AP55">
        <v>0.67457443957420171</v>
      </c>
      <c r="AQ55">
        <v>0</v>
      </c>
      <c r="AR55">
        <v>2.9068320450845331</v>
      </c>
      <c r="AS55">
        <v>3.423847724483406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39.315738995602842</v>
      </c>
      <c r="BB55">
        <f t="shared" si="0"/>
        <v>901.25217955948972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510.7745261191464</v>
      </c>
      <c r="L56">
        <v>9.0065170961905014</v>
      </c>
      <c r="M56">
        <v>62.722903715224433</v>
      </c>
      <c r="N56">
        <v>51.200254048761366</v>
      </c>
      <c r="O56">
        <v>72.246333250633072</v>
      </c>
      <c r="P56">
        <v>24.28658967978264</v>
      </c>
      <c r="Q56">
        <v>9.4629296006485131</v>
      </c>
      <c r="R56">
        <v>18.317349481153258</v>
      </c>
      <c r="S56">
        <v>11.429049315541247</v>
      </c>
      <c r="T56">
        <v>0</v>
      </c>
      <c r="U56">
        <v>35.011361343135093</v>
      </c>
      <c r="V56">
        <v>7.9616239261703399</v>
      </c>
      <c r="W56">
        <v>17.844357607146684</v>
      </c>
      <c r="X56">
        <v>43.154158278051213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6.2008516741807558</v>
      </c>
      <c r="AG56">
        <v>30.6420990684617</v>
      </c>
      <c r="AH56">
        <v>0</v>
      </c>
      <c r="AI56">
        <v>0</v>
      </c>
      <c r="AJ56">
        <v>0</v>
      </c>
      <c r="AK56">
        <v>23.397509099561677</v>
      </c>
      <c r="AL56">
        <v>1.9055874174756091</v>
      </c>
      <c r="AM56">
        <v>0</v>
      </c>
      <c r="AN56">
        <v>0</v>
      </c>
      <c r="AO56">
        <v>0</v>
      </c>
      <c r="AP56">
        <v>0.67457443957420171</v>
      </c>
      <c r="AQ56">
        <v>0</v>
      </c>
      <c r="AR56">
        <v>2.9068320450845331</v>
      </c>
      <c r="AS56">
        <v>3.423847724483406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39.399394856090964</v>
      </c>
      <c r="BB56">
        <f t="shared" si="0"/>
        <v>903.16986007431569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510.7745261191464</v>
      </c>
      <c r="L57">
        <v>9.0065170961905014</v>
      </c>
      <c r="M57">
        <v>62.722903715224433</v>
      </c>
      <c r="N57">
        <v>51.200254048761366</v>
      </c>
      <c r="O57">
        <v>72.246333250633072</v>
      </c>
      <c r="P57">
        <v>24.28658967978264</v>
      </c>
      <c r="Q57">
        <v>9.4629296006485131</v>
      </c>
      <c r="R57">
        <v>18.317349481153258</v>
      </c>
      <c r="S57">
        <v>11.429049315541247</v>
      </c>
      <c r="T57">
        <v>0</v>
      </c>
      <c r="U57">
        <v>36.945767729603801</v>
      </c>
      <c r="V57">
        <v>7.9616239261703399</v>
      </c>
      <c r="W57">
        <v>17.844357607146684</v>
      </c>
      <c r="X57">
        <v>43.154158278051213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6.2008516741807558</v>
      </c>
      <c r="AG57">
        <v>30.6420990684617</v>
      </c>
      <c r="AH57">
        <v>0</v>
      </c>
      <c r="AI57">
        <v>0</v>
      </c>
      <c r="AJ57">
        <v>0</v>
      </c>
      <c r="AK57">
        <v>23.397509099561677</v>
      </c>
      <c r="AL57">
        <v>1.9055874174756091</v>
      </c>
      <c r="AM57">
        <v>0</v>
      </c>
      <c r="AN57">
        <v>0</v>
      </c>
      <c r="AO57">
        <v>0</v>
      </c>
      <c r="AP57">
        <v>0.67457443957420171</v>
      </c>
      <c r="AQ57">
        <v>0</v>
      </c>
      <c r="AR57">
        <v>2.9068320450845331</v>
      </c>
      <c r="AS57">
        <v>3.423847724483406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39.480253043045352</v>
      </c>
      <c r="BB57">
        <f t="shared" si="0"/>
        <v>905.02340827383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510.7745261191464</v>
      </c>
      <c r="L58">
        <v>9.0065170961905014</v>
      </c>
      <c r="M58">
        <v>62.722903715224433</v>
      </c>
      <c r="N58">
        <v>51.200254048761366</v>
      </c>
      <c r="O58">
        <v>72.246333250633072</v>
      </c>
      <c r="P58">
        <v>24.28658967978264</v>
      </c>
      <c r="Q58">
        <v>9.4629296006485131</v>
      </c>
      <c r="R58">
        <v>18.317349481153258</v>
      </c>
      <c r="S58">
        <v>11.429049315541247</v>
      </c>
      <c r="T58">
        <v>0</v>
      </c>
      <c r="U58">
        <v>38.17347022776957</v>
      </c>
      <c r="V58">
        <v>7.9616239261703399</v>
      </c>
      <c r="W58">
        <v>17.844357607146684</v>
      </c>
      <c r="X58">
        <v>43.154158278051213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6.2008516741807558</v>
      </c>
      <c r="AG58">
        <v>30.6420990684617</v>
      </c>
      <c r="AH58">
        <v>0</v>
      </c>
      <c r="AI58">
        <v>0</v>
      </c>
      <c r="AJ58">
        <v>0</v>
      </c>
      <c r="AK58">
        <v>23.397509099561677</v>
      </c>
      <c r="AL58">
        <v>1.9055874174756091</v>
      </c>
      <c r="AM58">
        <v>0</v>
      </c>
      <c r="AN58">
        <v>0</v>
      </c>
      <c r="AO58">
        <v>0</v>
      </c>
      <c r="AP58">
        <v>0.67457443957420171</v>
      </c>
      <c r="AQ58">
        <v>0</v>
      </c>
      <c r="AR58">
        <v>2.9068320450845331</v>
      </c>
      <c r="AS58">
        <v>3.423847724483406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39.531571007468685</v>
      </c>
      <c r="BB58">
        <f t="shared" si="0"/>
        <v>906.19979280757252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510.7745261191464</v>
      </c>
      <c r="L59">
        <v>9.0065170961905014</v>
      </c>
      <c r="M59">
        <v>62.722903715224433</v>
      </c>
      <c r="N59">
        <v>51.200254048761366</v>
      </c>
      <c r="O59">
        <v>72.246333250633072</v>
      </c>
      <c r="P59">
        <v>24.28658967978264</v>
      </c>
      <c r="Q59">
        <v>9.4629296006485131</v>
      </c>
      <c r="R59">
        <v>18.317349481153258</v>
      </c>
      <c r="S59">
        <v>11.429049315541247</v>
      </c>
      <c r="T59">
        <v>0</v>
      </c>
      <c r="U59">
        <v>39.177275927337611</v>
      </c>
      <c r="V59">
        <v>7.9616239261703399</v>
      </c>
      <c r="W59">
        <v>17.844357607146684</v>
      </c>
      <c r="X59">
        <v>43.154158278051213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6.2008516741807558</v>
      </c>
      <c r="AG59">
        <v>30.6420990684617</v>
      </c>
      <c r="AH59">
        <v>0</v>
      </c>
      <c r="AI59">
        <v>0</v>
      </c>
      <c r="AJ59">
        <v>0</v>
      </c>
      <c r="AK59">
        <v>23.397509099561677</v>
      </c>
      <c r="AL59">
        <v>1.9055874174756091</v>
      </c>
      <c r="AM59">
        <v>0</v>
      </c>
      <c r="AN59">
        <v>0</v>
      </c>
      <c r="AO59">
        <v>0</v>
      </c>
      <c r="AP59">
        <v>0.67457443957420171</v>
      </c>
      <c r="AQ59">
        <v>0</v>
      </c>
      <c r="AR59">
        <v>2.9068320450845331</v>
      </c>
      <c r="AS59">
        <v>5.9031858108954296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39.677166417722653</v>
      </c>
      <c r="BB59">
        <f t="shared" si="0"/>
        <v>909.53734118329862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510.7745261191464</v>
      </c>
      <c r="L60">
        <v>9.0065170961905014</v>
      </c>
      <c r="M60">
        <v>62.722903715224433</v>
      </c>
      <c r="N60">
        <v>51.200254048761366</v>
      </c>
      <c r="O60">
        <v>72.246333250633072</v>
      </c>
      <c r="P60">
        <v>24.28658967978264</v>
      </c>
      <c r="Q60">
        <v>9.4629296006485131</v>
      </c>
      <c r="R60">
        <v>18.317349481153258</v>
      </c>
      <c r="S60">
        <v>11.429049315541247</v>
      </c>
      <c r="T60">
        <v>0</v>
      </c>
      <c r="U60">
        <v>40.263761883188437</v>
      </c>
      <c r="V60">
        <v>7.9616239261703399</v>
      </c>
      <c r="W60">
        <v>17.844357607146684</v>
      </c>
      <c r="X60">
        <v>43.154158278051213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6.2008516741807558</v>
      </c>
      <c r="AG60">
        <v>30.6420990684617</v>
      </c>
      <c r="AH60">
        <v>0</v>
      </c>
      <c r="AI60">
        <v>0</v>
      </c>
      <c r="AJ60">
        <v>0</v>
      </c>
      <c r="AK60">
        <v>23.397509099561677</v>
      </c>
      <c r="AL60">
        <v>1.9055874174756091</v>
      </c>
      <c r="AM60">
        <v>0</v>
      </c>
      <c r="AN60">
        <v>0</v>
      </c>
      <c r="AO60">
        <v>0</v>
      </c>
      <c r="AP60">
        <v>0.67457443957420171</v>
      </c>
      <c r="AQ60">
        <v>10.632427581715715</v>
      </c>
      <c r="AR60">
        <v>2.9068320450845331</v>
      </c>
      <c r="AS60">
        <v>5.9031858108954296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40.167017003592925</v>
      </c>
      <c r="BB60">
        <f t="shared" si="0"/>
        <v>920.76640413499479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510.7745261191464</v>
      </c>
      <c r="L61">
        <v>9.0065170961905014</v>
      </c>
      <c r="M61">
        <v>62.722903715224433</v>
      </c>
      <c r="N61">
        <v>51.200254048761366</v>
      </c>
      <c r="O61">
        <v>72.246333250633072</v>
      </c>
      <c r="P61">
        <v>24.28658967978264</v>
      </c>
      <c r="Q61">
        <v>9.4629296006485131</v>
      </c>
      <c r="R61">
        <v>18.317349481153258</v>
      </c>
      <c r="S61">
        <v>11.429049315541247</v>
      </c>
      <c r="T61">
        <v>0</v>
      </c>
      <c r="U61">
        <v>41.192245287034325</v>
      </c>
      <c r="V61">
        <v>7.9616239261703399</v>
      </c>
      <c r="W61">
        <v>18.329563943897682</v>
      </c>
      <c r="X61">
        <v>43.154158278051213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6.2008516741807558</v>
      </c>
      <c r="AG61">
        <v>30.6420990684617</v>
      </c>
      <c r="AH61">
        <v>0</v>
      </c>
      <c r="AI61">
        <v>0</v>
      </c>
      <c r="AJ61">
        <v>0</v>
      </c>
      <c r="AK61">
        <v>23.397509099561677</v>
      </c>
      <c r="AL61">
        <v>1.9055874174756091</v>
      </c>
      <c r="AM61">
        <v>0</v>
      </c>
      <c r="AN61">
        <v>0</v>
      </c>
      <c r="AO61">
        <v>0</v>
      </c>
      <c r="AP61">
        <v>0.22485829931120849</v>
      </c>
      <c r="AQ61">
        <v>10.942540193070343</v>
      </c>
      <c r="AR61">
        <v>2.9068320450845331</v>
      </c>
      <c r="AS61">
        <v>5.9031858108954296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40.220273807241512</v>
      </c>
      <c r="BB61">
        <f t="shared" si="0"/>
        <v>921.9872335430349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510.7745261191464</v>
      </c>
      <c r="L62">
        <v>9.0065170961905014</v>
      </c>
      <c r="M62">
        <v>62.722903715224433</v>
      </c>
      <c r="N62">
        <v>51.200254048761366</v>
      </c>
      <c r="O62">
        <v>72.246333250633072</v>
      </c>
      <c r="P62">
        <v>24.28658967978264</v>
      </c>
      <c r="Q62">
        <v>9.4629296006485131</v>
      </c>
      <c r="R62">
        <v>18.317349481153258</v>
      </c>
      <c r="S62">
        <v>11.429049315541247</v>
      </c>
      <c r="T62">
        <v>0</v>
      </c>
      <c r="U62">
        <v>41.379195252106328</v>
      </c>
      <c r="V62">
        <v>7.9616239261703399</v>
      </c>
      <c r="W62">
        <v>18.37765183784434</v>
      </c>
      <c r="X62">
        <v>40.96855560586247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6.2008516741807558</v>
      </c>
      <c r="AG62">
        <v>30.6420990684617</v>
      </c>
      <c r="AH62">
        <v>0</v>
      </c>
      <c r="AI62">
        <v>0</v>
      </c>
      <c r="AJ62">
        <v>0</v>
      </c>
      <c r="AK62">
        <v>23.397509099561677</v>
      </c>
      <c r="AL62">
        <v>9.5279386445504688</v>
      </c>
      <c r="AM62">
        <v>0</v>
      </c>
      <c r="AN62">
        <v>0</v>
      </c>
      <c r="AO62">
        <v>0</v>
      </c>
      <c r="AP62">
        <v>0.22485829931120849</v>
      </c>
      <c r="AQ62">
        <v>11.252652804424963</v>
      </c>
      <c r="AR62">
        <v>2.9068320450845331</v>
      </c>
      <c r="AS62">
        <v>5.9031858108954296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40.470317186497361</v>
      </c>
      <c r="BB62">
        <f t="shared" si="0"/>
        <v>927.7190891890383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510.7745261191464</v>
      </c>
      <c r="L63">
        <v>9.0065170961905014</v>
      </c>
      <c r="M63">
        <v>62.722903715224433</v>
      </c>
      <c r="N63">
        <v>51.200254048761366</v>
      </c>
      <c r="O63">
        <v>72.246333250633072</v>
      </c>
      <c r="P63">
        <v>24.28658967978264</v>
      </c>
      <c r="Q63">
        <v>9.4629296006485131</v>
      </c>
      <c r="R63">
        <v>18.317349481153258</v>
      </c>
      <c r="S63">
        <v>11.429049315541247</v>
      </c>
      <c r="T63">
        <v>0</v>
      </c>
      <c r="U63">
        <v>41.379195252106328</v>
      </c>
      <c r="V63">
        <v>7.9616239261703399</v>
      </c>
      <c r="W63">
        <v>18.37765183784434</v>
      </c>
      <c r="X63">
        <v>37.288355013760821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6.2008516741807558</v>
      </c>
      <c r="AG63">
        <v>30.6420990684617</v>
      </c>
      <c r="AH63">
        <v>0</v>
      </c>
      <c r="AI63">
        <v>0</v>
      </c>
      <c r="AJ63">
        <v>0</v>
      </c>
      <c r="AK63">
        <v>23.397509099561677</v>
      </c>
      <c r="AL63">
        <v>29.883080117320514</v>
      </c>
      <c r="AM63">
        <v>0</v>
      </c>
      <c r="AN63">
        <v>0</v>
      </c>
      <c r="AO63">
        <v>0</v>
      </c>
      <c r="AP63">
        <v>0.22485829931120849</v>
      </c>
      <c r="AQ63">
        <v>21.885080386140686</v>
      </c>
      <c r="AR63">
        <v>2.9068320450845331</v>
      </c>
      <c r="AS63">
        <v>4.6044848866624921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41.557479489592083</v>
      </c>
      <c r="BB63">
        <f t="shared" si="0"/>
        <v>952.64059442409473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510.7745261191464</v>
      </c>
      <c r="L64">
        <v>9.0065170961905014</v>
      </c>
      <c r="M64">
        <v>62.722903715224433</v>
      </c>
      <c r="N64">
        <v>51.200254048761366</v>
      </c>
      <c r="O64">
        <v>72.246333250633072</v>
      </c>
      <c r="P64">
        <v>24.28658967978264</v>
      </c>
      <c r="Q64">
        <v>9.4629296006485131</v>
      </c>
      <c r="R64">
        <v>18.317349481153258</v>
      </c>
      <c r="S64">
        <v>11.429049315541247</v>
      </c>
      <c r="T64">
        <v>0</v>
      </c>
      <c r="U64">
        <v>41.379195252106328</v>
      </c>
      <c r="V64">
        <v>7.9616239261703399</v>
      </c>
      <c r="W64">
        <v>18.37765183784434</v>
      </c>
      <c r="X64">
        <v>34.069323889530857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6.2008516741807558</v>
      </c>
      <c r="AG64">
        <v>30.6420990684617</v>
      </c>
      <c r="AH64">
        <v>0</v>
      </c>
      <c r="AI64">
        <v>0</v>
      </c>
      <c r="AJ64">
        <v>0</v>
      </c>
      <c r="AK64">
        <v>23.397509099561677</v>
      </c>
      <c r="AL64">
        <v>29.883080117320514</v>
      </c>
      <c r="AM64">
        <v>0</v>
      </c>
      <c r="AN64">
        <v>0</v>
      </c>
      <c r="AO64">
        <v>0</v>
      </c>
      <c r="AP64">
        <v>0.22485829931120849</v>
      </c>
      <c r="AQ64">
        <v>32.827619878104777</v>
      </c>
      <c r="AR64">
        <v>2.9068320450845331</v>
      </c>
      <c r="AS64">
        <v>4.6044848866624921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41.880322139363358</v>
      </c>
      <c r="BB64">
        <f t="shared" si="0"/>
        <v>960.04126014205769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510.7745261191464</v>
      </c>
      <c r="L65">
        <v>9.0065170961905014</v>
      </c>
      <c r="M65">
        <v>62.722903715224433</v>
      </c>
      <c r="N65">
        <v>51.200254048761366</v>
      </c>
      <c r="O65">
        <v>72.246333250633072</v>
      </c>
      <c r="P65">
        <v>24.28658967978264</v>
      </c>
      <c r="Q65">
        <v>9.4629296006485131</v>
      </c>
      <c r="R65">
        <v>18.317349481153258</v>
      </c>
      <c r="S65">
        <v>11.429049315541247</v>
      </c>
      <c r="T65">
        <v>0</v>
      </c>
      <c r="U65">
        <v>41.379195252106328</v>
      </c>
      <c r="V65">
        <v>7.9616239261703399</v>
      </c>
      <c r="W65">
        <v>18.37765183784434</v>
      </c>
      <c r="X65">
        <v>34.069323889530857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12.401702640054271</v>
      </c>
      <c r="AG65">
        <v>30.6420990684617</v>
      </c>
      <c r="AH65">
        <v>0</v>
      </c>
      <c r="AI65">
        <v>0</v>
      </c>
      <c r="AJ65">
        <v>0</v>
      </c>
      <c r="AK65">
        <v>23.397509099561677</v>
      </c>
      <c r="AL65">
        <v>29.883080117320514</v>
      </c>
      <c r="AM65">
        <v>0</v>
      </c>
      <c r="AN65">
        <v>0</v>
      </c>
      <c r="AO65">
        <v>0</v>
      </c>
      <c r="AP65">
        <v>0.22485829931120849</v>
      </c>
      <c r="AQ65">
        <v>32.827619878104777</v>
      </c>
      <c r="AR65">
        <v>2.9068320450845331</v>
      </c>
      <c r="AS65">
        <v>4.6044848866624921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42.139517709736879</v>
      </c>
      <c r="BB65">
        <f t="shared" si="0"/>
        <v>965.98291553755769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510.7745261191464</v>
      </c>
      <c r="L66">
        <v>9.0065170961905014</v>
      </c>
      <c r="M66">
        <v>62.722903715224433</v>
      </c>
      <c r="N66">
        <v>51.200254048761366</v>
      </c>
      <c r="O66">
        <v>72.246333250633072</v>
      </c>
      <c r="P66">
        <v>24.28658967978264</v>
      </c>
      <c r="Q66">
        <v>9.4629296006485131</v>
      </c>
      <c r="R66">
        <v>18.317349481153258</v>
      </c>
      <c r="S66">
        <v>11.429049315541247</v>
      </c>
      <c r="T66">
        <v>0</v>
      </c>
      <c r="U66">
        <v>41.379195252106328</v>
      </c>
      <c r="V66">
        <v>7.9616239261703399</v>
      </c>
      <c r="W66">
        <v>18.37765183784434</v>
      </c>
      <c r="X66">
        <v>35.704070816927221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12.401702640054271</v>
      </c>
      <c r="AG66">
        <v>30.6420990684617</v>
      </c>
      <c r="AH66">
        <v>0</v>
      </c>
      <c r="AI66">
        <v>0</v>
      </c>
      <c r="AJ66">
        <v>0</v>
      </c>
      <c r="AK66">
        <v>23.397509099561677</v>
      </c>
      <c r="AL66">
        <v>29.883080117320514</v>
      </c>
      <c r="AM66">
        <v>0</v>
      </c>
      <c r="AN66">
        <v>0</v>
      </c>
      <c r="AO66">
        <v>0</v>
      </c>
      <c r="AP66">
        <v>0.22485829931120849</v>
      </c>
      <c r="AQ66">
        <v>32.827619878104777</v>
      </c>
      <c r="AR66">
        <v>2.9068320450845331</v>
      </c>
      <c r="AS66">
        <v>4.6044848866624921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42.207850131302038</v>
      </c>
      <c r="BB66">
        <f t="shared" si="0"/>
        <v>967.54933004338886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510.7745261191464</v>
      </c>
      <c r="L67">
        <v>9.0065170961905014</v>
      </c>
      <c r="M67">
        <v>62.722903715224433</v>
      </c>
      <c r="N67">
        <v>51.200254048761366</v>
      </c>
      <c r="O67">
        <v>72.246333250633072</v>
      </c>
      <c r="P67">
        <v>24.28658967978264</v>
      </c>
      <c r="Q67">
        <v>9.4629296006485131</v>
      </c>
      <c r="R67">
        <v>18.317349481153258</v>
      </c>
      <c r="S67">
        <v>11.429049315541247</v>
      </c>
      <c r="T67">
        <v>0</v>
      </c>
      <c r="U67">
        <v>41.379195252106328</v>
      </c>
      <c r="V67">
        <v>7.9616239261703399</v>
      </c>
      <c r="W67">
        <v>18.37765183784434</v>
      </c>
      <c r="X67">
        <v>39.175601887943778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12.401702640054271</v>
      </c>
      <c r="AG67">
        <v>30.6420990684617</v>
      </c>
      <c r="AH67">
        <v>0</v>
      </c>
      <c r="AI67">
        <v>0</v>
      </c>
      <c r="AJ67">
        <v>0</v>
      </c>
      <c r="AK67">
        <v>23.397509099561677</v>
      </c>
      <c r="AL67">
        <v>9.5279386445504688</v>
      </c>
      <c r="AM67">
        <v>0</v>
      </c>
      <c r="AN67">
        <v>0</v>
      </c>
      <c r="AO67">
        <v>0</v>
      </c>
      <c r="AP67">
        <v>0.50593071509079524</v>
      </c>
      <c r="AQ67">
        <v>32.827619878104777</v>
      </c>
      <c r="AR67">
        <v>2.9068320450845331</v>
      </c>
      <c r="AS67">
        <v>4.6044848866624921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41.513864043488326</v>
      </c>
      <c r="BB67">
        <f t="shared" si="0"/>
        <v>951.64077814522864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510.7745261191464</v>
      </c>
      <c r="L68">
        <v>9.0065170961905014</v>
      </c>
      <c r="M68">
        <v>62.722903715224433</v>
      </c>
      <c r="N68">
        <v>51.200254048761366</v>
      </c>
      <c r="O68">
        <v>72.246333250633072</v>
      </c>
      <c r="P68">
        <v>24.28658967978264</v>
      </c>
      <c r="Q68">
        <v>9.4629296006485131</v>
      </c>
      <c r="R68">
        <v>18.317349481153258</v>
      </c>
      <c r="S68">
        <v>11.429049315541247</v>
      </c>
      <c r="T68">
        <v>0</v>
      </c>
      <c r="U68">
        <v>41.379195252106328</v>
      </c>
      <c r="V68">
        <v>7.9616239261703399</v>
      </c>
      <c r="W68">
        <v>18.37765183784434</v>
      </c>
      <c r="X68">
        <v>42.578545591067204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3.8717995126278448</v>
      </c>
      <c r="AE68">
        <v>0</v>
      </c>
      <c r="AF68">
        <v>12.401702640054271</v>
      </c>
      <c r="AG68">
        <v>30.6420990684617</v>
      </c>
      <c r="AH68">
        <v>0</v>
      </c>
      <c r="AI68">
        <v>0</v>
      </c>
      <c r="AJ68">
        <v>0</v>
      </c>
      <c r="AK68">
        <v>23.397509099561677</v>
      </c>
      <c r="AL68">
        <v>1.9055874174756091</v>
      </c>
      <c r="AM68">
        <v>0</v>
      </c>
      <c r="AN68">
        <v>0</v>
      </c>
      <c r="AO68">
        <v>0</v>
      </c>
      <c r="AP68">
        <v>0.50593071509079524</v>
      </c>
      <c r="AQ68">
        <v>43.77016007117512</v>
      </c>
      <c r="AR68">
        <v>2.9068320450845331</v>
      </c>
      <c r="AS68">
        <v>4.6044848866624921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41.956732208685352</v>
      </c>
      <c r="BB68">
        <f t="shared" ref="BB68:BB99" si="1">SUM(B68:AZ68)-BA68</f>
        <v>961.79284216177837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510.7745261191464</v>
      </c>
      <c r="L69">
        <v>9.0065170961905014</v>
      </c>
      <c r="M69">
        <v>62.722903715224433</v>
      </c>
      <c r="N69">
        <v>51.200254048761366</v>
      </c>
      <c r="O69">
        <v>72.246333250633072</v>
      </c>
      <c r="P69">
        <v>24.28658967978264</v>
      </c>
      <c r="Q69">
        <v>9.4629296006485131</v>
      </c>
      <c r="R69">
        <v>18.317349481153258</v>
      </c>
      <c r="S69">
        <v>11.429049315541247</v>
      </c>
      <c r="T69">
        <v>0</v>
      </c>
      <c r="U69">
        <v>41.379195252106328</v>
      </c>
      <c r="V69">
        <v>7.9616239261703399</v>
      </c>
      <c r="W69">
        <v>18.515273088708817</v>
      </c>
      <c r="X69">
        <v>43.154158278051213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3.8717995126278448</v>
      </c>
      <c r="AE69">
        <v>0</v>
      </c>
      <c r="AF69">
        <v>12.401702640054271</v>
      </c>
      <c r="AG69">
        <v>30.6420990684617</v>
      </c>
      <c r="AH69">
        <v>8.7330229492798974</v>
      </c>
      <c r="AI69">
        <v>0</v>
      </c>
      <c r="AJ69">
        <v>0</v>
      </c>
      <c r="AK69">
        <v>23.397509099561677</v>
      </c>
      <c r="AL69">
        <v>1.9055874174756091</v>
      </c>
      <c r="AM69">
        <v>0</v>
      </c>
      <c r="AN69">
        <v>0</v>
      </c>
      <c r="AO69">
        <v>0</v>
      </c>
      <c r="AP69">
        <v>2.3610107676894176</v>
      </c>
      <c r="AQ69">
        <v>43.77016007117512</v>
      </c>
      <c r="AR69">
        <v>2.9068320450845331</v>
      </c>
      <c r="AS69">
        <v>4.6044848866624921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42.429128092765936</v>
      </c>
      <c r="BB69">
        <f t="shared" si="1"/>
        <v>972.62178321742476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510.7745261191464</v>
      </c>
      <c r="L70">
        <v>9.0065170961905014</v>
      </c>
      <c r="M70">
        <v>62.722903715224433</v>
      </c>
      <c r="N70">
        <v>51.200254048761366</v>
      </c>
      <c r="O70">
        <v>72.246333250633072</v>
      </c>
      <c r="P70">
        <v>24.28658967978264</v>
      </c>
      <c r="Q70">
        <v>9.4629296006485131</v>
      </c>
      <c r="R70">
        <v>18.317349481153258</v>
      </c>
      <c r="S70">
        <v>11.429049315541247</v>
      </c>
      <c r="T70">
        <v>0</v>
      </c>
      <c r="U70">
        <v>41.379195252106328</v>
      </c>
      <c r="V70">
        <v>7.9616239261703399</v>
      </c>
      <c r="W70">
        <v>18.51358453833214</v>
      </c>
      <c r="X70">
        <v>43.154158278051213</v>
      </c>
      <c r="Y70">
        <v>0</v>
      </c>
      <c r="Z70">
        <v>0</v>
      </c>
      <c r="AA70">
        <v>0</v>
      </c>
      <c r="AB70">
        <v>1.1851942773951156</v>
      </c>
      <c r="AC70">
        <v>4.2991820977875177</v>
      </c>
      <c r="AD70">
        <v>4.0477905218117298</v>
      </c>
      <c r="AE70">
        <v>7.2951113249843456</v>
      </c>
      <c r="AF70">
        <v>12.401702640054271</v>
      </c>
      <c r="AG70">
        <v>30.6420990684617</v>
      </c>
      <c r="AH70">
        <v>18.893559109893552</v>
      </c>
      <c r="AI70">
        <v>0</v>
      </c>
      <c r="AJ70">
        <v>0</v>
      </c>
      <c r="AK70">
        <v>23.397509099561677</v>
      </c>
      <c r="AL70">
        <v>1.9055874174756091</v>
      </c>
      <c r="AM70">
        <v>0</v>
      </c>
      <c r="AN70">
        <v>0</v>
      </c>
      <c r="AO70">
        <v>0</v>
      </c>
      <c r="AP70">
        <v>2.3610107676894176</v>
      </c>
      <c r="AQ70">
        <v>43.77016007117512</v>
      </c>
      <c r="AR70">
        <v>2.9068320450845331</v>
      </c>
      <c r="AS70">
        <v>4.6044848866624921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43.395306932924711</v>
      </c>
      <c r="BB70">
        <f t="shared" si="1"/>
        <v>994.76993069685363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510.7745261191464</v>
      </c>
      <c r="L71">
        <v>9.0065170961905014</v>
      </c>
      <c r="M71">
        <v>62.722903715224433</v>
      </c>
      <c r="N71">
        <v>51.200254048761366</v>
      </c>
      <c r="O71">
        <v>72.246333250633072</v>
      </c>
      <c r="P71">
        <v>24.28658967978264</v>
      </c>
      <c r="Q71">
        <v>9.4629296006485131</v>
      </c>
      <c r="R71">
        <v>18.317349481153258</v>
      </c>
      <c r="S71">
        <v>11.429049315541247</v>
      </c>
      <c r="T71">
        <v>0</v>
      </c>
      <c r="U71">
        <v>41.379195252106328</v>
      </c>
      <c r="V71">
        <v>7.9616239261703399</v>
      </c>
      <c r="W71">
        <v>18.51358453833214</v>
      </c>
      <c r="X71">
        <v>43.154158278051213</v>
      </c>
      <c r="Y71">
        <v>0</v>
      </c>
      <c r="Z71">
        <v>0</v>
      </c>
      <c r="AA71">
        <v>1.6640560125234816</v>
      </c>
      <c r="AB71">
        <v>5.8074529403047368</v>
      </c>
      <c r="AC71">
        <v>4.2991820977875177</v>
      </c>
      <c r="AD71">
        <v>8.0955810436234596</v>
      </c>
      <c r="AE71">
        <v>14.590222649968691</v>
      </c>
      <c r="AF71">
        <v>18.602554314235025</v>
      </c>
      <c r="AG71">
        <v>30.6420990684617</v>
      </c>
      <c r="AH71">
        <v>29.389980837612189</v>
      </c>
      <c r="AI71">
        <v>0</v>
      </c>
      <c r="AJ71">
        <v>0</v>
      </c>
      <c r="AK71">
        <v>23.397509099561677</v>
      </c>
      <c r="AL71">
        <v>1.9055874174756091</v>
      </c>
      <c r="AM71">
        <v>1.1827452126904612</v>
      </c>
      <c r="AN71">
        <v>0</v>
      </c>
      <c r="AO71">
        <v>0</v>
      </c>
      <c r="AP71">
        <v>2.3610107676894176</v>
      </c>
      <c r="AQ71">
        <v>43.77016007117512</v>
      </c>
      <c r="AR71">
        <v>3.6335398271759551</v>
      </c>
      <c r="AS71">
        <v>4.6044848866624921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44.909969346935164</v>
      </c>
      <c r="BB71">
        <f t="shared" si="1"/>
        <v>1029.4912112017537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510.7745261191464</v>
      </c>
      <c r="L72">
        <v>9.0065170961905014</v>
      </c>
      <c r="M72">
        <v>62.722903715224433</v>
      </c>
      <c r="N72">
        <v>51.200254048761366</v>
      </c>
      <c r="O72">
        <v>72.246333250633072</v>
      </c>
      <c r="P72">
        <v>24.28658967978264</v>
      </c>
      <c r="Q72">
        <v>9.4629296006485131</v>
      </c>
      <c r="R72">
        <v>18.317349481153258</v>
      </c>
      <c r="S72">
        <v>11.429049315541247</v>
      </c>
      <c r="T72">
        <v>0</v>
      </c>
      <c r="U72">
        <v>41.379195252106328</v>
      </c>
      <c r="V72">
        <v>7.9616239261703399</v>
      </c>
      <c r="W72">
        <v>18.51358453833214</v>
      </c>
      <c r="X72">
        <v>43.154158278051213</v>
      </c>
      <c r="Y72">
        <v>0</v>
      </c>
      <c r="Z72">
        <v>0.965433287413901</v>
      </c>
      <c r="AA72">
        <v>7.8002621289918599</v>
      </c>
      <c r="AB72">
        <v>11.674165549885201</v>
      </c>
      <c r="AC72">
        <v>8.606849466708411</v>
      </c>
      <c r="AD72">
        <v>12.143371565435192</v>
      </c>
      <c r="AE72">
        <v>14.590222649968691</v>
      </c>
      <c r="AF72">
        <v>18.602554314235025</v>
      </c>
      <c r="AG72">
        <v>30.6420990684617</v>
      </c>
      <c r="AH72">
        <v>40.306259524212059</v>
      </c>
      <c r="AI72">
        <v>1.6965311742851175</v>
      </c>
      <c r="AJ72">
        <v>0</v>
      </c>
      <c r="AK72">
        <v>23.397509099561677</v>
      </c>
      <c r="AL72">
        <v>1.9055874174756091</v>
      </c>
      <c r="AM72">
        <v>2.1880788002504694</v>
      </c>
      <c r="AN72">
        <v>0</v>
      </c>
      <c r="AO72">
        <v>0</v>
      </c>
      <c r="AP72">
        <v>2.3610107676894176</v>
      </c>
      <c r="AQ72">
        <v>43.77016007117512</v>
      </c>
      <c r="AR72">
        <v>3.6335398271759551</v>
      </c>
      <c r="AS72">
        <v>4.6044848866624921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46.370542997075525</v>
      </c>
      <c r="BB72">
        <f t="shared" si="1"/>
        <v>1062.9725909042536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510.7745261191464</v>
      </c>
      <c r="L73">
        <v>9.0065170961905014</v>
      </c>
      <c r="M73">
        <v>62.722903715224433</v>
      </c>
      <c r="N73">
        <v>51.200254048761366</v>
      </c>
      <c r="O73">
        <v>72.246333250633072</v>
      </c>
      <c r="P73">
        <v>24.28658967978264</v>
      </c>
      <c r="Q73">
        <v>9.4629296006485131</v>
      </c>
      <c r="R73">
        <v>18.317349481153258</v>
      </c>
      <c r="S73">
        <v>11.429049315541247</v>
      </c>
      <c r="T73">
        <v>0</v>
      </c>
      <c r="U73">
        <v>41.379195252106328</v>
      </c>
      <c r="V73">
        <v>7.9616239261703399</v>
      </c>
      <c r="W73">
        <v>19.100275062887828</v>
      </c>
      <c r="X73">
        <v>43.154158278051213</v>
      </c>
      <c r="Y73">
        <v>0</v>
      </c>
      <c r="Z73">
        <v>5.7520514164057603</v>
      </c>
      <c r="AA73">
        <v>12.33065458985598</v>
      </c>
      <c r="AB73">
        <v>11.709721262262573</v>
      </c>
      <c r="AC73">
        <v>8.5983641955750354</v>
      </c>
      <c r="AD73">
        <v>12.143371565435192</v>
      </c>
      <c r="AE73">
        <v>21.942326825714883</v>
      </c>
      <c r="AF73">
        <v>20.876200022542267</v>
      </c>
      <c r="AG73">
        <v>30.6420990684617</v>
      </c>
      <c r="AH73">
        <v>56.680677329680641</v>
      </c>
      <c r="AI73">
        <v>7.3516347900229588</v>
      </c>
      <c r="AJ73">
        <v>0</v>
      </c>
      <c r="AK73">
        <v>23.397509099561677</v>
      </c>
      <c r="AL73">
        <v>1.9055874174756091</v>
      </c>
      <c r="AM73">
        <v>4.1396084683782091</v>
      </c>
      <c r="AN73">
        <v>0</v>
      </c>
      <c r="AO73">
        <v>0</v>
      </c>
      <c r="AP73">
        <v>0.50593071509079524</v>
      </c>
      <c r="AQ73">
        <v>43.77016007117512</v>
      </c>
      <c r="AR73">
        <v>12.11179942391985</v>
      </c>
      <c r="AS73">
        <v>3.5419114865372574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48.422846865609557</v>
      </c>
      <c r="BB73">
        <f t="shared" si="1"/>
        <v>1110.0184657087825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510.7745261191464</v>
      </c>
      <c r="L74">
        <v>9.0065170961905014</v>
      </c>
      <c r="M74">
        <v>62.722903715224433</v>
      </c>
      <c r="N74">
        <v>51.200254048761366</v>
      </c>
      <c r="O74">
        <v>72.246333250633072</v>
      </c>
      <c r="P74">
        <v>24.28658967978264</v>
      </c>
      <c r="Q74">
        <v>9.4629296006485131</v>
      </c>
      <c r="R74">
        <v>18.317349481153258</v>
      </c>
      <c r="S74">
        <v>11.429049315541247</v>
      </c>
      <c r="T74">
        <v>0</v>
      </c>
      <c r="U74">
        <v>41.379195252106328</v>
      </c>
      <c r="V74">
        <v>7.9616239261703399</v>
      </c>
      <c r="W74">
        <v>19.172375608763723</v>
      </c>
      <c r="X74">
        <v>43.154158278051213</v>
      </c>
      <c r="Y74">
        <v>0</v>
      </c>
      <c r="Z74">
        <v>5.7520514164057603</v>
      </c>
      <c r="AA74">
        <v>12.33065458985598</v>
      </c>
      <c r="AB74">
        <v>11.709721262262573</v>
      </c>
      <c r="AC74">
        <v>12.897546293362552</v>
      </c>
      <c r="AD74">
        <v>12.143371565435192</v>
      </c>
      <c r="AE74">
        <v>21.960564466290965</v>
      </c>
      <c r="AF74">
        <v>20.876200022542267</v>
      </c>
      <c r="AG74">
        <v>30.6420990684617</v>
      </c>
      <c r="AH74">
        <v>62.222787840325608</v>
      </c>
      <c r="AI74">
        <v>7.3516347900229588</v>
      </c>
      <c r="AJ74">
        <v>0</v>
      </c>
      <c r="AK74">
        <v>23.397509099561677</v>
      </c>
      <c r="AL74">
        <v>1.9055874174756091</v>
      </c>
      <c r="AM74">
        <v>7.0255072531830516</v>
      </c>
      <c r="AN74">
        <v>0</v>
      </c>
      <c r="AO74">
        <v>0</v>
      </c>
      <c r="AP74">
        <v>0.50593071509079524</v>
      </c>
      <c r="AQ74">
        <v>43.77016007117512</v>
      </c>
      <c r="AR74">
        <v>12.11179942391985</v>
      </c>
      <c r="AS74">
        <v>3.5419114865372574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48.958619602040578</v>
      </c>
      <c r="BB74">
        <f t="shared" si="1"/>
        <v>1122.3002225520409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510.7745261191464</v>
      </c>
      <c r="L75">
        <v>9.0065170961905014</v>
      </c>
      <c r="M75">
        <v>62.722903715224433</v>
      </c>
      <c r="N75">
        <v>51.200254048761366</v>
      </c>
      <c r="O75">
        <v>72.246333250633072</v>
      </c>
      <c r="P75">
        <v>24.28658967978264</v>
      </c>
      <c r="Q75">
        <v>9.4629296006485131</v>
      </c>
      <c r="R75">
        <v>18.317349481153258</v>
      </c>
      <c r="S75">
        <v>11.429049315541247</v>
      </c>
      <c r="T75">
        <v>0</v>
      </c>
      <c r="U75">
        <v>41.379195252106328</v>
      </c>
      <c r="V75">
        <v>7.9616239261703399</v>
      </c>
      <c r="W75">
        <v>19.172375608763723</v>
      </c>
      <c r="X75">
        <v>43.154158278051213</v>
      </c>
      <c r="Y75">
        <v>0</v>
      </c>
      <c r="Z75">
        <v>5.7520514164057603</v>
      </c>
      <c r="AA75">
        <v>12.33065458985598</v>
      </c>
      <c r="AB75">
        <v>11.709721262262573</v>
      </c>
      <c r="AC75">
        <v>12.897546293362552</v>
      </c>
      <c r="AD75">
        <v>12.143371565435192</v>
      </c>
      <c r="AE75">
        <v>21.960564466290965</v>
      </c>
      <c r="AF75">
        <v>20.876200022542267</v>
      </c>
      <c r="AG75">
        <v>30.6420990684617</v>
      </c>
      <c r="AH75">
        <v>62.222787840325608</v>
      </c>
      <c r="AI75">
        <v>7.3516347900229588</v>
      </c>
      <c r="AJ75">
        <v>0</v>
      </c>
      <c r="AK75">
        <v>23.397509099561677</v>
      </c>
      <c r="AL75">
        <v>1.9055874174756091</v>
      </c>
      <c r="AM75">
        <v>7.0255072531830516</v>
      </c>
      <c r="AN75">
        <v>0</v>
      </c>
      <c r="AO75">
        <v>0</v>
      </c>
      <c r="AP75">
        <v>0.50593071509079524</v>
      </c>
      <c r="AQ75">
        <v>43.77016007117512</v>
      </c>
      <c r="AR75">
        <v>3.8757759073262368</v>
      </c>
      <c r="AS75">
        <v>4.6044848866624921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48.658769387172207</v>
      </c>
      <c r="BB75">
        <f t="shared" si="1"/>
        <v>1115.4266226504408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510.7745261191464</v>
      </c>
      <c r="L76">
        <v>9.0065170961905014</v>
      </c>
      <c r="M76">
        <v>62.722903715224433</v>
      </c>
      <c r="N76">
        <v>51.200254048761366</v>
      </c>
      <c r="O76">
        <v>72.246333250633072</v>
      </c>
      <c r="P76">
        <v>24.28658967978264</v>
      </c>
      <c r="Q76">
        <v>9.4629296006485131</v>
      </c>
      <c r="R76">
        <v>18.317349481153258</v>
      </c>
      <c r="S76">
        <v>11.429049315541247</v>
      </c>
      <c r="T76">
        <v>0</v>
      </c>
      <c r="U76">
        <v>41.379195252106328</v>
      </c>
      <c r="V76">
        <v>7.9616239261703399</v>
      </c>
      <c r="W76">
        <v>19.172375608763723</v>
      </c>
      <c r="X76">
        <v>43.154158278051213</v>
      </c>
      <c r="Y76">
        <v>0</v>
      </c>
      <c r="Z76">
        <v>5.7520514164057603</v>
      </c>
      <c r="AA76">
        <v>12.33065458985598</v>
      </c>
      <c r="AB76">
        <v>11.709721262262573</v>
      </c>
      <c r="AC76">
        <v>12.897546293362552</v>
      </c>
      <c r="AD76">
        <v>12.143371565435192</v>
      </c>
      <c r="AE76">
        <v>21.960564466290965</v>
      </c>
      <c r="AF76">
        <v>20.876200022542267</v>
      </c>
      <c r="AG76">
        <v>30.6420990684617</v>
      </c>
      <c r="AH76">
        <v>58.779961675224378</v>
      </c>
      <c r="AI76">
        <v>7.3516347900229588</v>
      </c>
      <c r="AJ76">
        <v>0</v>
      </c>
      <c r="AK76">
        <v>23.397509099561677</v>
      </c>
      <c r="AL76">
        <v>1.9055874174756091</v>
      </c>
      <c r="AM76">
        <v>7.0255072531830516</v>
      </c>
      <c r="AN76">
        <v>0</v>
      </c>
      <c r="AO76">
        <v>0</v>
      </c>
      <c r="AP76">
        <v>0.50593071509079524</v>
      </c>
      <c r="AQ76">
        <v>43.77016007117512</v>
      </c>
      <c r="AR76">
        <v>1.9378877244834058</v>
      </c>
      <c r="AS76">
        <v>4.6044848866624921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48.43385552742815</v>
      </c>
      <c r="BB76">
        <f t="shared" si="1"/>
        <v>1110.2708221622408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510.7745261191464</v>
      </c>
      <c r="L77">
        <v>9.0065170961905014</v>
      </c>
      <c r="M77">
        <v>62.722903715224433</v>
      </c>
      <c r="N77">
        <v>51.200254048761366</v>
      </c>
      <c r="O77">
        <v>72.246333250633072</v>
      </c>
      <c r="P77">
        <v>24.28658967978264</v>
      </c>
      <c r="Q77">
        <v>9.4629296006485131</v>
      </c>
      <c r="R77">
        <v>18.317349481153258</v>
      </c>
      <c r="S77">
        <v>11.429049315541247</v>
      </c>
      <c r="T77">
        <v>0</v>
      </c>
      <c r="U77">
        <v>41.379195252106328</v>
      </c>
      <c r="V77">
        <v>7.9616239261703399</v>
      </c>
      <c r="W77">
        <v>19.172375608763723</v>
      </c>
      <c r="X77">
        <v>43.154158278051213</v>
      </c>
      <c r="Y77">
        <v>0</v>
      </c>
      <c r="Z77">
        <v>5.7520514164057603</v>
      </c>
      <c r="AA77">
        <v>12.33065458985598</v>
      </c>
      <c r="AB77">
        <v>11.709721262262573</v>
      </c>
      <c r="AC77">
        <v>12.897546293362552</v>
      </c>
      <c r="AD77">
        <v>12.143371565435192</v>
      </c>
      <c r="AE77">
        <v>21.960564466290965</v>
      </c>
      <c r="AF77">
        <v>20.876200022542267</v>
      </c>
      <c r="AG77">
        <v>30.6420990684617</v>
      </c>
      <c r="AH77">
        <v>51.852323200271336</v>
      </c>
      <c r="AI77">
        <v>7.3516347900229588</v>
      </c>
      <c r="AJ77">
        <v>0</v>
      </c>
      <c r="AK77">
        <v>23.397509099561677</v>
      </c>
      <c r="AL77">
        <v>1.9055874174756091</v>
      </c>
      <c r="AM77">
        <v>7.0255072531830516</v>
      </c>
      <c r="AN77">
        <v>0</v>
      </c>
      <c r="AO77">
        <v>0</v>
      </c>
      <c r="AP77">
        <v>0.50593071509079524</v>
      </c>
      <c r="AQ77">
        <v>43.77016007117512</v>
      </c>
      <c r="AR77">
        <v>1.9378877244834058</v>
      </c>
      <c r="AS77">
        <v>4.6044848866624921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48.144280239175103</v>
      </c>
      <c r="BB77">
        <f t="shared" si="1"/>
        <v>1103.632758975541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510.7745261191464</v>
      </c>
      <c r="L78">
        <v>9.0065170961905014</v>
      </c>
      <c r="M78">
        <v>62.722903715224433</v>
      </c>
      <c r="N78">
        <v>51.200254048761366</v>
      </c>
      <c r="O78">
        <v>72.246333250633072</v>
      </c>
      <c r="P78">
        <v>24.28658967978264</v>
      </c>
      <c r="Q78">
        <v>9.4629296006485131</v>
      </c>
      <c r="R78">
        <v>18.317349481153258</v>
      </c>
      <c r="S78">
        <v>11.429049315541247</v>
      </c>
      <c r="T78">
        <v>0</v>
      </c>
      <c r="U78">
        <v>41.379195252106328</v>
      </c>
      <c r="V78">
        <v>7.9616239261703399</v>
      </c>
      <c r="W78">
        <v>19.172375608763723</v>
      </c>
      <c r="X78">
        <v>43.154158278051213</v>
      </c>
      <c r="Y78">
        <v>0</v>
      </c>
      <c r="Z78">
        <v>5.1167964232936756</v>
      </c>
      <c r="AA78">
        <v>7.8002621289918599</v>
      </c>
      <c r="AB78">
        <v>11.709721262262573</v>
      </c>
      <c r="AC78">
        <v>8.606849466708411</v>
      </c>
      <c r="AD78">
        <v>12.143371565435192</v>
      </c>
      <c r="AE78">
        <v>21.960564466290965</v>
      </c>
      <c r="AF78">
        <v>20.876200022542267</v>
      </c>
      <c r="AG78">
        <v>30.6420990684617</v>
      </c>
      <c r="AH78">
        <v>41.48185856021707</v>
      </c>
      <c r="AI78">
        <v>7.3516347900229588</v>
      </c>
      <c r="AJ78">
        <v>0</v>
      </c>
      <c r="AK78">
        <v>23.397509099561677</v>
      </c>
      <c r="AL78">
        <v>1.9055874174756091</v>
      </c>
      <c r="AM78">
        <v>7.0255072531830516</v>
      </c>
      <c r="AN78">
        <v>0</v>
      </c>
      <c r="AO78">
        <v>0</v>
      </c>
      <c r="AP78">
        <v>0.50593071509079524</v>
      </c>
      <c r="AQ78">
        <v>43.77016007117512</v>
      </c>
      <c r="AR78">
        <v>1.9378877244834058</v>
      </c>
      <c r="AS78">
        <v>4.6044848866624921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47.315519626290495</v>
      </c>
      <c r="BB78">
        <f t="shared" si="1"/>
        <v>1084.634710667741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510.7745261191464</v>
      </c>
      <c r="L79">
        <v>9.0065170961905014</v>
      </c>
      <c r="M79">
        <v>62.722903715224433</v>
      </c>
      <c r="N79">
        <v>51.200254048761366</v>
      </c>
      <c r="O79">
        <v>72.246333250633072</v>
      </c>
      <c r="P79">
        <v>24.28658967978264</v>
      </c>
      <c r="Q79">
        <v>9.4629296006485131</v>
      </c>
      <c r="R79">
        <v>18.317349481153258</v>
      </c>
      <c r="S79">
        <v>11.429049315541247</v>
      </c>
      <c r="T79">
        <v>0</v>
      </c>
      <c r="U79">
        <v>41.379195252106328</v>
      </c>
      <c r="V79">
        <v>7.9616239261703399</v>
      </c>
      <c r="W79">
        <v>19.663435739797666</v>
      </c>
      <c r="X79">
        <v>43.154158278051213</v>
      </c>
      <c r="Y79">
        <v>0</v>
      </c>
      <c r="Z79">
        <v>3.1376581840951787</v>
      </c>
      <c r="AA79">
        <v>5.0615036092673762</v>
      </c>
      <c r="AB79">
        <v>11.674165549885201</v>
      </c>
      <c r="AC79">
        <v>4.2991820977875177</v>
      </c>
      <c r="AD79">
        <v>12.143371565435192</v>
      </c>
      <c r="AE79">
        <v>21.960564466290965</v>
      </c>
      <c r="AF79">
        <v>12.539499564287205</v>
      </c>
      <c r="AG79">
        <v>30.6420990684617</v>
      </c>
      <c r="AH79">
        <v>31.111393920162804</v>
      </c>
      <c r="AI79">
        <v>1.6965311742851175</v>
      </c>
      <c r="AJ79">
        <v>0</v>
      </c>
      <c r="AK79">
        <v>23.397509099561677</v>
      </c>
      <c r="AL79">
        <v>1.9055874174756091</v>
      </c>
      <c r="AM79">
        <v>4.6836712035065755</v>
      </c>
      <c r="AN79">
        <v>0</v>
      </c>
      <c r="AO79">
        <v>0</v>
      </c>
      <c r="AP79">
        <v>2.3610107676894176</v>
      </c>
      <c r="AQ79">
        <v>43.77016007117512</v>
      </c>
      <c r="AR79">
        <v>1.9378877244834058</v>
      </c>
      <c r="AS79">
        <v>4.6044848866624921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45.918601897521441</v>
      </c>
      <c r="BB79">
        <f t="shared" si="1"/>
        <v>1052.6125439761977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510.7745261191464</v>
      </c>
      <c r="L80">
        <v>9.0065170961905014</v>
      </c>
      <c r="M80">
        <v>62.722903715224433</v>
      </c>
      <c r="N80">
        <v>51.200254048761366</v>
      </c>
      <c r="O80">
        <v>72.246333250633072</v>
      </c>
      <c r="P80">
        <v>24.28658967978264</v>
      </c>
      <c r="Q80">
        <v>9.4629296006485131</v>
      </c>
      <c r="R80">
        <v>18.317349481153258</v>
      </c>
      <c r="S80">
        <v>11.429049315541247</v>
      </c>
      <c r="T80">
        <v>0</v>
      </c>
      <c r="U80">
        <v>41.379195252106328</v>
      </c>
      <c r="V80">
        <v>7.9616239261703399</v>
      </c>
      <c r="W80">
        <v>19.716107060476762</v>
      </c>
      <c r="X80">
        <v>43.154158278051213</v>
      </c>
      <c r="Y80">
        <v>0</v>
      </c>
      <c r="Z80">
        <v>2.8760257082028802</v>
      </c>
      <c r="AA80">
        <v>1.6640560125234816</v>
      </c>
      <c r="AB80">
        <v>5.8074529403047368</v>
      </c>
      <c r="AC80">
        <v>4.2991820977875177</v>
      </c>
      <c r="AD80">
        <v>8.0955810436234596</v>
      </c>
      <c r="AE80">
        <v>21.960564466290965</v>
      </c>
      <c r="AF80">
        <v>12.401702640054271</v>
      </c>
      <c r="AG80">
        <v>30.6420990684617</v>
      </c>
      <c r="AH80">
        <v>20.740929280108535</v>
      </c>
      <c r="AI80">
        <v>0</v>
      </c>
      <c r="AJ80">
        <v>0</v>
      </c>
      <c r="AK80">
        <v>23.397509099561677</v>
      </c>
      <c r="AL80">
        <v>1.9055874174756091</v>
      </c>
      <c r="AM80">
        <v>2.3418356017532878</v>
      </c>
      <c r="AN80">
        <v>0</v>
      </c>
      <c r="AO80">
        <v>0</v>
      </c>
      <c r="AP80">
        <v>2.3610107676894176</v>
      </c>
      <c r="AQ80">
        <v>43.77016007117512</v>
      </c>
      <c r="AR80">
        <v>2.9068320450845331</v>
      </c>
      <c r="AS80">
        <v>4.6044848866624921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44.785880588772962</v>
      </c>
      <c r="BB80">
        <f t="shared" si="1"/>
        <v>1026.6466693818727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510.7745261191464</v>
      </c>
      <c r="L81">
        <v>9.0065170961905014</v>
      </c>
      <c r="M81">
        <v>62.722903715224433</v>
      </c>
      <c r="N81">
        <v>51.200254048761366</v>
      </c>
      <c r="O81">
        <v>72.246333250633072</v>
      </c>
      <c r="P81">
        <v>24.28658967978264</v>
      </c>
      <c r="Q81">
        <v>9.4629296006485131</v>
      </c>
      <c r="R81">
        <v>18.317349481153258</v>
      </c>
      <c r="S81">
        <v>11.429049315541247</v>
      </c>
      <c r="T81">
        <v>0</v>
      </c>
      <c r="U81">
        <v>41.379195252106328</v>
      </c>
      <c r="V81">
        <v>7.9616239261703399</v>
      </c>
      <c r="W81">
        <v>19.716107060476762</v>
      </c>
      <c r="X81">
        <v>43.154158278051213</v>
      </c>
      <c r="Y81">
        <v>0</v>
      </c>
      <c r="Z81">
        <v>2.8760257082028802</v>
      </c>
      <c r="AA81">
        <v>0</v>
      </c>
      <c r="AB81">
        <v>5.8074529403047368</v>
      </c>
      <c r="AC81">
        <v>4.2991820977875177</v>
      </c>
      <c r="AD81">
        <v>4.0477905218117298</v>
      </c>
      <c r="AE81">
        <v>13.678333454393655</v>
      </c>
      <c r="AF81">
        <v>12.401702640054271</v>
      </c>
      <c r="AG81">
        <v>30.6420990684617</v>
      </c>
      <c r="AH81">
        <v>9.2368512999373813</v>
      </c>
      <c r="AI81">
        <v>0</v>
      </c>
      <c r="AJ81">
        <v>0</v>
      </c>
      <c r="AK81">
        <v>23.397509099561677</v>
      </c>
      <c r="AL81">
        <v>1.9055874174756091</v>
      </c>
      <c r="AM81">
        <v>0.41396075725318304</v>
      </c>
      <c r="AN81">
        <v>0</v>
      </c>
      <c r="AO81">
        <v>0</v>
      </c>
      <c r="AP81">
        <v>0.50593071509079524</v>
      </c>
      <c r="AQ81">
        <v>43.77016007117512</v>
      </c>
      <c r="AR81">
        <v>12.11179942391985</v>
      </c>
      <c r="AS81">
        <v>4.6044848866624921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43.946697809505864</v>
      </c>
      <c r="BB81">
        <f t="shared" si="1"/>
        <v>1007.4097091164729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510.7745261191464</v>
      </c>
      <c r="L82">
        <v>9.0065170961905014</v>
      </c>
      <c r="M82">
        <v>62.722903715224433</v>
      </c>
      <c r="N82">
        <v>51.200254048761366</v>
      </c>
      <c r="O82">
        <v>72.246333250633072</v>
      </c>
      <c r="P82">
        <v>24.28658967978264</v>
      </c>
      <c r="Q82">
        <v>9.4629296006485131</v>
      </c>
      <c r="R82">
        <v>18.317349481153258</v>
      </c>
      <c r="S82">
        <v>11.429049315541247</v>
      </c>
      <c r="T82">
        <v>0</v>
      </c>
      <c r="U82">
        <v>41.379195252106328</v>
      </c>
      <c r="V82">
        <v>7.9616239261703399</v>
      </c>
      <c r="W82">
        <v>19.716107060476762</v>
      </c>
      <c r="X82">
        <v>43.154158278051213</v>
      </c>
      <c r="Y82">
        <v>0</v>
      </c>
      <c r="Z82">
        <v>2.8760257082028802</v>
      </c>
      <c r="AA82">
        <v>0</v>
      </c>
      <c r="AB82">
        <v>5.8074529403047368</v>
      </c>
      <c r="AC82">
        <v>0</v>
      </c>
      <c r="AD82">
        <v>0</v>
      </c>
      <c r="AE82">
        <v>13.678333454393655</v>
      </c>
      <c r="AF82">
        <v>12.401702640054271</v>
      </c>
      <c r="AG82">
        <v>30.6420990684617</v>
      </c>
      <c r="AH82">
        <v>0</v>
      </c>
      <c r="AI82">
        <v>0</v>
      </c>
      <c r="AJ82">
        <v>0</v>
      </c>
      <c r="AK82">
        <v>23.397509099561677</v>
      </c>
      <c r="AL82">
        <v>1.9055874174756091</v>
      </c>
      <c r="AM82">
        <v>0</v>
      </c>
      <c r="AN82">
        <v>0</v>
      </c>
      <c r="AO82">
        <v>0</v>
      </c>
      <c r="AP82">
        <v>0.50593071509079524</v>
      </c>
      <c r="AQ82">
        <v>43.77016007117512</v>
      </c>
      <c r="AR82">
        <v>12.11179942391985</v>
      </c>
      <c r="AS82">
        <v>4.6044848866624921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43.194390410016055</v>
      </c>
      <c r="BB82">
        <f t="shared" si="1"/>
        <v>990.164231839173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510.7745261191464</v>
      </c>
      <c r="L83">
        <v>9.0065170961905014</v>
      </c>
      <c r="M83">
        <v>62.722903715224433</v>
      </c>
      <c r="N83">
        <v>51.200254048761366</v>
      </c>
      <c r="O83">
        <v>72.246333250633072</v>
      </c>
      <c r="P83">
        <v>24.28658967978264</v>
      </c>
      <c r="Q83">
        <v>9.4629296006485131</v>
      </c>
      <c r="R83">
        <v>18.317349481153258</v>
      </c>
      <c r="S83">
        <v>11.429049315541247</v>
      </c>
      <c r="T83">
        <v>0</v>
      </c>
      <c r="U83">
        <v>41.379195252106328</v>
      </c>
      <c r="V83">
        <v>7.9616239261703399</v>
      </c>
      <c r="W83">
        <v>20.089455910409757</v>
      </c>
      <c r="X83">
        <v>43.154158278051213</v>
      </c>
      <c r="Y83">
        <v>0</v>
      </c>
      <c r="Z83">
        <v>0.4827166437069505</v>
      </c>
      <c r="AA83">
        <v>0</v>
      </c>
      <c r="AB83">
        <v>1.1851942773951156</v>
      </c>
      <c r="AC83">
        <v>0</v>
      </c>
      <c r="AD83">
        <v>0</v>
      </c>
      <c r="AE83">
        <v>6.8391667271968277</v>
      </c>
      <c r="AF83">
        <v>12.401702640054271</v>
      </c>
      <c r="AG83">
        <v>30.6420990684617</v>
      </c>
      <c r="AH83">
        <v>0</v>
      </c>
      <c r="AI83">
        <v>0</v>
      </c>
      <c r="AJ83">
        <v>0</v>
      </c>
      <c r="AK83">
        <v>23.397509099561677</v>
      </c>
      <c r="AL83">
        <v>1.9055874174756091</v>
      </c>
      <c r="AM83">
        <v>0</v>
      </c>
      <c r="AN83">
        <v>0</v>
      </c>
      <c r="AO83">
        <v>0</v>
      </c>
      <c r="AP83">
        <v>0.50593071509079524</v>
      </c>
      <c r="AQ83">
        <v>43.77016007117512</v>
      </c>
      <c r="AR83">
        <v>4.8447197695679405</v>
      </c>
      <c r="AS83">
        <v>2.3612743243581713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42.233338360684641</v>
      </c>
      <c r="BB83">
        <f t="shared" si="1"/>
        <v>968.13360806717867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510.7745261191464</v>
      </c>
      <c r="L84">
        <v>9.0065170961905014</v>
      </c>
      <c r="M84">
        <v>62.722903715224433</v>
      </c>
      <c r="N84">
        <v>51.200254048761366</v>
      </c>
      <c r="O84">
        <v>72.246333250633072</v>
      </c>
      <c r="P84">
        <v>24.28658967978264</v>
      </c>
      <c r="Q84">
        <v>9.4629296006485131</v>
      </c>
      <c r="R84">
        <v>18.317349481153258</v>
      </c>
      <c r="S84">
        <v>11.429049315541247</v>
      </c>
      <c r="T84">
        <v>0</v>
      </c>
      <c r="U84">
        <v>41.379195252106328</v>
      </c>
      <c r="V84">
        <v>7.9616239261703399</v>
      </c>
      <c r="W84">
        <v>20.113469004383216</v>
      </c>
      <c r="X84">
        <v>43.154158278051213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12.401702640054271</v>
      </c>
      <c r="AG84">
        <v>30.6420990684617</v>
      </c>
      <c r="AH84">
        <v>0</v>
      </c>
      <c r="AI84">
        <v>0</v>
      </c>
      <c r="AJ84">
        <v>0</v>
      </c>
      <c r="AK84">
        <v>23.397509099561677</v>
      </c>
      <c r="AL84">
        <v>1.9055874174756091</v>
      </c>
      <c r="AM84">
        <v>0</v>
      </c>
      <c r="AN84">
        <v>0</v>
      </c>
      <c r="AO84">
        <v>0</v>
      </c>
      <c r="AP84">
        <v>0.50593071509079524</v>
      </c>
      <c r="AQ84">
        <v>32.827619878104777</v>
      </c>
      <c r="AR84">
        <v>4.8447197695679405</v>
      </c>
      <c r="AS84">
        <v>2.3612743243581713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41.421348082243497</v>
      </c>
      <c r="BB84">
        <f t="shared" si="1"/>
        <v>949.519993598224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510.7745261191464</v>
      </c>
      <c r="L85">
        <v>9.0065170961905014</v>
      </c>
      <c r="M85">
        <v>62.722903715224433</v>
      </c>
      <c r="N85">
        <v>51.200254048761366</v>
      </c>
      <c r="O85">
        <v>72.246333250633072</v>
      </c>
      <c r="P85">
        <v>24.28658967978264</v>
      </c>
      <c r="Q85">
        <v>9.4629296006485131</v>
      </c>
      <c r="R85">
        <v>18.317349481153258</v>
      </c>
      <c r="S85">
        <v>11.429049315541247</v>
      </c>
      <c r="T85">
        <v>0</v>
      </c>
      <c r="U85">
        <v>41.379195252106328</v>
      </c>
      <c r="V85">
        <v>7.9616239261703399</v>
      </c>
      <c r="W85">
        <v>20.113469004383216</v>
      </c>
      <c r="X85">
        <v>43.154158278051213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12.401702640054271</v>
      </c>
      <c r="AG85">
        <v>30.6420990684617</v>
      </c>
      <c r="AH85">
        <v>0</v>
      </c>
      <c r="AI85">
        <v>0</v>
      </c>
      <c r="AJ85">
        <v>0</v>
      </c>
      <c r="AK85">
        <v>23.397509099561677</v>
      </c>
      <c r="AL85">
        <v>1.9055874174756091</v>
      </c>
      <c r="AM85">
        <v>0</v>
      </c>
      <c r="AN85">
        <v>0</v>
      </c>
      <c r="AO85">
        <v>0</v>
      </c>
      <c r="AP85">
        <v>0.50593071509079524</v>
      </c>
      <c r="AQ85">
        <v>21.885080386140686</v>
      </c>
      <c r="AR85">
        <v>3.8757759073262368</v>
      </c>
      <c r="AS85">
        <v>2.3612743243581713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40.923448078037701</v>
      </c>
      <c r="BB85">
        <f t="shared" si="1"/>
        <v>938.10641024822394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510.7745261191464</v>
      </c>
      <c r="L86">
        <v>9.0065170961905014</v>
      </c>
      <c r="M86">
        <v>62.722903715224433</v>
      </c>
      <c r="N86">
        <v>51.200254048761366</v>
      </c>
      <c r="O86">
        <v>72.246333250633072</v>
      </c>
      <c r="P86">
        <v>24.28658967978264</v>
      </c>
      <c r="Q86">
        <v>9.4629296006485131</v>
      </c>
      <c r="R86">
        <v>18.317349481153258</v>
      </c>
      <c r="S86">
        <v>11.429049315541247</v>
      </c>
      <c r="T86">
        <v>0</v>
      </c>
      <c r="U86">
        <v>41.379195252106328</v>
      </c>
      <c r="V86">
        <v>7.9616239261703399</v>
      </c>
      <c r="W86">
        <v>20.113469004383216</v>
      </c>
      <c r="X86">
        <v>43.154158278051213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12.401702640054271</v>
      </c>
      <c r="AG86">
        <v>30.6420990684617</v>
      </c>
      <c r="AH86">
        <v>0</v>
      </c>
      <c r="AI86">
        <v>0</v>
      </c>
      <c r="AJ86">
        <v>0</v>
      </c>
      <c r="AK86">
        <v>23.397509099561677</v>
      </c>
      <c r="AL86">
        <v>1.9055874174756091</v>
      </c>
      <c r="AM86">
        <v>0</v>
      </c>
      <c r="AN86">
        <v>0</v>
      </c>
      <c r="AO86">
        <v>0</v>
      </c>
      <c r="AP86">
        <v>0.50593071509079524</v>
      </c>
      <c r="AQ86">
        <v>21.885080386140686</v>
      </c>
      <c r="AR86">
        <v>3.8757759073262368</v>
      </c>
      <c r="AS86">
        <v>2.3612743243581713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40.923448078037701</v>
      </c>
      <c r="BB86">
        <f t="shared" si="1"/>
        <v>938.10641024822394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510.7745261191464</v>
      </c>
      <c r="L87">
        <v>9.0065170961905014</v>
      </c>
      <c r="M87">
        <v>62.722903715224433</v>
      </c>
      <c r="N87">
        <v>51.200254048761366</v>
      </c>
      <c r="O87">
        <v>72.246333250633072</v>
      </c>
      <c r="P87">
        <v>24.28658967978264</v>
      </c>
      <c r="Q87">
        <v>9.4629296006485131</v>
      </c>
      <c r="R87">
        <v>18.317349481153258</v>
      </c>
      <c r="S87">
        <v>11.429049315541247</v>
      </c>
      <c r="T87">
        <v>0</v>
      </c>
      <c r="U87">
        <v>41.379195252106328</v>
      </c>
      <c r="V87">
        <v>7.9616239261703399</v>
      </c>
      <c r="W87">
        <v>20.346145603168065</v>
      </c>
      <c r="X87">
        <v>43.154158278051213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12.401702640054271</v>
      </c>
      <c r="AG87">
        <v>30.6420990684617</v>
      </c>
      <c r="AH87">
        <v>0</v>
      </c>
      <c r="AI87">
        <v>0</v>
      </c>
      <c r="AJ87">
        <v>0</v>
      </c>
      <c r="AK87">
        <v>23.397509099561677</v>
      </c>
      <c r="AL87">
        <v>1.9055874174756091</v>
      </c>
      <c r="AM87">
        <v>0</v>
      </c>
      <c r="AN87">
        <v>0</v>
      </c>
      <c r="AO87">
        <v>0</v>
      </c>
      <c r="AP87">
        <v>0.50593071509079524</v>
      </c>
      <c r="AQ87">
        <v>21.885080386140686</v>
      </c>
      <c r="AR87">
        <v>2.9068320450845331</v>
      </c>
      <c r="AS87">
        <v>2.3612743243581713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40.892672106425209</v>
      </c>
      <c r="BB87">
        <f t="shared" si="1"/>
        <v>937.40091895637966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510.7745261191464</v>
      </c>
      <c r="L88">
        <v>9.0065170961905014</v>
      </c>
      <c r="M88">
        <v>62.722903715224433</v>
      </c>
      <c r="N88">
        <v>51.200254048761366</v>
      </c>
      <c r="O88">
        <v>72.246333250633072</v>
      </c>
      <c r="P88">
        <v>24.28658967978264</v>
      </c>
      <c r="Q88">
        <v>9.4629296006485131</v>
      </c>
      <c r="R88">
        <v>18.317349481153258</v>
      </c>
      <c r="S88">
        <v>11.429049315541247</v>
      </c>
      <c r="T88">
        <v>0</v>
      </c>
      <c r="U88">
        <v>41.379195252106328</v>
      </c>
      <c r="V88">
        <v>7.9616239261703399</v>
      </c>
      <c r="W88">
        <v>20.357647042035691</v>
      </c>
      <c r="X88">
        <v>43.154158278051213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12.401702640054271</v>
      </c>
      <c r="AG88">
        <v>30.6420990684617</v>
      </c>
      <c r="AH88">
        <v>0</v>
      </c>
      <c r="AI88">
        <v>0</v>
      </c>
      <c r="AJ88">
        <v>0</v>
      </c>
      <c r="AK88">
        <v>23.397509099561677</v>
      </c>
      <c r="AL88">
        <v>1.9055874174756091</v>
      </c>
      <c r="AM88">
        <v>0</v>
      </c>
      <c r="AN88">
        <v>0</v>
      </c>
      <c r="AO88">
        <v>0</v>
      </c>
      <c r="AP88">
        <v>0.50593071509079524</v>
      </c>
      <c r="AQ88">
        <v>10.942540193070343</v>
      </c>
      <c r="AR88">
        <v>2.9068320450845331</v>
      </c>
      <c r="AS88">
        <v>2.3612743243581713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40.435754686499521</v>
      </c>
      <c r="BB88">
        <f t="shared" si="1"/>
        <v>926.92679762210264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510.7745261191464</v>
      </c>
      <c r="L89">
        <v>9.0065170961905014</v>
      </c>
      <c r="M89">
        <v>62.722903715224433</v>
      </c>
      <c r="N89">
        <v>51.200254048761366</v>
      </c>
      <c r="O89">
        <v>72.246333250633072</v>
      </c>
      <c r="P89">
        <v>24.28658967978264</v>
      </c>
      <c r="Q89">
        <v>9.4629296006485131</v>
      </c>
      <c r="R89">
        <v>18.317349481153258</v>
      </c>
      <c r="S89">
        <v>11.429049315541247</v>
      </c>
      <c r="T89">
        <v>0</v>
      </c>
      <c r="U89">
        <v>41.379195252106328</v>
      </c>
      <c r="V89">
        <v>7.9616239261703399</v>
      </c>
      <c r="W89">
        <v>20.357647042035691</v>
      </c>
      <c r="X89">
        <v>43.154158278051213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12.401702640054271</v>
      </c>
      <c r="AG89">
        <v>30.6420990684617</v>
      </c>
      <c r="AH89">
        <v>0</v>
      </c>
      <c r="AI89">
        <v>0</v>
      </c>
      <c r="AJ89">
        <v>0</v>
      </c>
      <c r="AK89">
        <v>23.397509099561677</v>
      </c>
      <c r="AL89">
        <v>1.9055874174756091</v>
      </c>
      <c r="AM89">
        <v>0</v>
      </c>
      <c r="AN89">
        <v>0</v>
      </c>
      <c r="AO89">
        <v>0</v>
      </c>
      <c r="AP89">
        <v>0.50593071509079524</v>
      </c>
      <c r="AQ89">
        <v>10.942540193070343</v>
      </c>
      <c r="AR89">
        <v>2.9068320450845331</v>
      </c>
      <c r="AS89">
        <v>2.3612743243581713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40.435754686499521</v>
      </c>
      <c r="BB89">
        <f t="shared" si="1"/>
        <v>926.92679762210264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510.7745261191464</v>
      </c>
      <c r="L90">
        <v>9.0065170961905014</v>
      </c>
      <c r="M90">
        <v>62.722903715224433</v>
      </c>
      <c r="N90">
        <v>51.200254048761366</v>
      </c>
      <c r="O90">
        <v>72.246333250633072</v>
      </c>
      <c r="P90">
        <v>24.28658967978264</v>
      </c>
      <c r="Q90">
        <v>9.4629296006485131</v>
      </c>
      <c r="R90">
        <v>18.317349481153258</v>
      </c>
      <c r="S90">
        <v>11.429049315541247</v>
      </c>
      <c r="T90">
        <v>0</v>
      </c>
      <c r="U90">
        <v>41.379195252106328</v>
      </c>
      <c r="V90">
        <v>7.9616239261703399</v>
      </c>
      <c r="W90">
        <v>20.357647042035691</v>
      </c>
      <c r="X90">
        <v>43.154158278051213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12.401702640054271</v>
      </c>
      <c r="AG90">
        <v>30.6420990684617</v>
      </c>
      <c r="AH90">
        <v>0</v>
      </c>
      <c r="AI90">
        <v>0</v>
      </c>
      <c r="AJ90">
        <v>0</v>
      </c>
      <c r="AK90">
        <v>23.397509099561677</v>
      </c>
      <c r="AL90">
        <v>1.9055874174756091</v>
      </c>
      <c r="AM90">
        <v>0</v>
      </c>
      <c r="AN90">
        <v>0</v>
      </c>
      <c r="AO90">
        <v>0</v>
      </c>
      <c r="AP90">
        <v>0.50593071509079524</v>
      </c>
      <c r="AQ90">
        <v>10.942540193070343</v>
      </c>
      <c r="AR90">
        <v>2.9068320450845331</v>
      </c>
      <c r="AS90">
        <v>2.3612743243581713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40.435754686499521</v>
      </c>
      <c r="BB90">
        <f t="shared" si="1"/>
        <v>926.92679762210264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510.7745261191464</v>
      </c>
      <c r="L91">
        <v>9.0065170961905014</v>
      </c>
      <c r="M91">
        <v>62.722903715224433</v>
      </c>
      <c r="N91">
        <v>51.200254048761366</v>
      </c>
      <c r="O91">
        <v>72.246333250633072</v>
      </c>
      <c r="P91">
        <v>24.28658967978264</v>
      </c>
      <c r="Q91">
        <v>9.4629296006485131</v>
      </c>
      <c r="R91">
        <v>18.317349481153258</v>
      </c>
      <c r="S91">
        <v>11.429049315541247</v>
      </c>
      <c r="T91">
        <v>0</v>
      </c>
      <c r="U91">
        <v>41.379195252106328</v>
      </c>
      <c r="V91">
        <v>7.9616239261703399</v>
      </c>
      <c r="W91">
        <v>20.357647042035691</v>
      </c>
      <c r="X91">
        <v>43.154158278051213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6.2008516741807558</v>
      </c>
      <c r="AG91">
        <v>30.6420990684617</v>
      </c>
      <c r="AH91">
        <v>0</v>
      </c>
      <c r="AI91">
        <v>0</v>
      </c>
      <c r="AJ91">
        <v>0</v>
      </c>
      <c r="AK91">
        <v>23.397509099561677</v>
      </c>
      <c r="AL91">
        <v>1.9055874174756091</v>
      </c>
      <c r="AM91">
        <v>0</v>
      </c>
      <c r="AN91">
        <v>0</v>
      </c>
      <c r="AO91">
        <v>0</v>
      </c>
      <c r="AP91">
        <v>0.50593071509079524</v>
      </c>
      <c r="AQ91">
        <v>10.942540193070343</v>
      </c>
      <c r="AR91">
        <v>2.9068320450845331</v>
      </c>
      <c r="AS91">
        <v>2.3612743243581713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40.176559116126015</v>
      </c>
      <c r="BB91">
        <f t="shared" si="1"/>
        <v>920.98514222660265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510.7745261191464</v>
      </c>
      <c r="L92">
        <v>9.0065170961905014</v>
      </c>
      <c r="M92">
        <v>62.722903715224433</v>
      </c>
      <c r="N92">
        <v>51.200254048761366</v>
      </c>
      <c r="O92">
        <v>72.246333250633072</v>
      </c>
      <c r="P92">
        <v>24.28658967978264</v>
      </c>
      <c r="Q92">
        <v>9.4629296006485131</v>
      </c>
      <c r="R92">
        <v>18.317349481153258</v>
      </c>
      <c r="S92">
        <v>11.429049315541247</v>
      </c>
      <c r="T92">
        <v>0</v>
      </c>
      <c r="U92">
        <v>41.379195252106328</v>
      </c>
      <c r="V92">
        <v>7.9616239261703399</v>
      </c>
      <c r="W92">
        <v>20.357647042035691</v>
      </c>
      <c r="X92">
        <v>43.154158278051213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6.2008516741807558</v>
      </c>
      <c r="AG92">
        <v>30.6420990684617</v>
      </c>
      <c r="AH92">
        <v>0</v>
      </c>
      <c r="AI92">
        <v>0</v>
      </c>
      <c r="AJ92">
        <v>0</v>
      </c>
      <c r="AK92">
        <v>23.397509099561677</v>
      </c>
      <c r="AL92">
        <v>1.9055874174756091</v>
      </c>
      <c r="AM92">
        <v>0</v>
      </c>
      <c r="AN92">
        <v>0</v>
      </c>
      <c r="AO92">
        <v>0</v>
      </c>
      <c r="AP92">
        <v>0.50593071509079524</v>
      </c>
      <c r="AQ92">
        <v>4.4744796601962014</v>
      </c>
      <c r="AR92">
        <v>2.9068320450845331</v>
      </c>
      <c r="AS92">
        <v>2.3612743243581713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39.906194185851874</v>
      </c>
      <c r="BB92">
        <f t="shared" si="1"/>
        <v>914.78744662400254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510.7745261191464</v>
      </c>
      <c r="L93">
        <v>9.0065170961905014</v>
      </c>
      <c r="M93">
        <v>62.722903715224433</v>
      </c>
      <c r="N93">
        <v>51.200254048761366</v>
      </c>
      <c r="O93">
        <v>72.246333250633072</v>
      </c>
      <c r="P93">
        <v>24.28658967978264</v>
      </c>
      <c r="Q93">
        <v>9.4629296006485131</v>
      </c>
      <c r="R93">
        <v>18.317349481153258</v>
      </c>
      <c r="S93">
        <v>11.429049315541247</v>
      </c>
      <c r="T93">
        <v>0</v>
      </c>
      <c r="U93">
        <v>41.379195252106328</v>
      </c>
      <c r="V93">
        <v>7.9616239261703399</v>
      </c>
      <c r="W93">
        <v>19.847455445472967</v>
      </c>
      <c r="X93">
        <v>43.154158278051213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6.2008516741807558</v>
      </c>
      <c r="AG93">
        <v>30.6420990684617</v>
      </c>
      <c r="AH93">
        <v>0</v>
      </c>
      <c r="AI93">
        <v>0</v>
      </c>
      <c r="AJ93">
        <v>0</v>
      </c>
      <c r="AK93">
        <v>23.397509099561677</v>
      </c>
      <c r="AL93">
        <v>9.5279386445504688</v>
      </c>
      <c r="AM93">
        <v>0</v>
      </c>
      <c r="AN93">
        <v>0</v>
      </c>
      <c r="AO93">
        <v>0</v>
      </c>
      <c r="AP93">
        <v>0.50593071509079524</v>
      </c>
      <c r="AQ93">
        <v>0</v>
      </c>
      <c r="AR93">
        <v>2.9068320450845331</v>
      </c>
      <c r="AS93">
        <v>2.0661151484032558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40.004111555056163</v>
      </c>
      <c r="BB93">
        <f t="shared" si="1"/>
        <v>917.03205004915924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510.7745261191464</v>
      </c>
      <c r="L94">
        <v>9.0065119184275275</v>
      </c>
      <c r="M94">
        <v>62.722903715224433</v>
      </c>
      <c r="N94">
        <v>51.200254048761366</v>
      </c>
      <c r="O94">
        <v>72.246333250633072</v>
      </c>
      <c r="P94">
        <v>24.28658967978264</v>
      </c>
      <c r="Q94">
        <v>9.4629296006485131</v>
      </c>
      <c r="R94">
        <v>18.317349481153258</v>
      </c>
      <c r="S94">
        <v>11.429049315541247</v>
      </c>
      <c r="T94">
        <v>0</v>
      </c>
      <c r="U94">
        <v>41.379195252106328</v>
      </c>
      <c r="V94">
        <v>7.9616239261703399</v>
      </c>
      <c r="W94">
        <v>19.847455445472967</v>
      </c>
      <c r="X94">
        <v>43.154158278051213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6.2008516741807558</v>
      </c>
      <c r="AG94">
        <v>30.6420990684617</v>
      </c>
      <c r="AH94">
        <v>0</v>
      </c>
      <c r="AI94">
        <v>0</v>
      </c>
      <c r="AJ94">
        <v>0</v>
      </c>
      <c r="AK94">
        <v>23.397509099561677</v>
      </c>
      <c r="AL94">
        <v>29.883080117320514</v>
      </c>
      <c r="AM94">
        <v>0</v>
      </c>
      <c r="AN94">
        <v>0</v>
      </c>
      <c r="AO94">
        <v>0</v>
      </c>
      <c r="AP94">
        <v>0.50593071509079524</v>
      </c>
      <c r="AQ94">
        <v>0</v>
      </c>
      <c r="AR94">
        <v>2.9068320450845331</v>
      </c>
      <c r="AS94">
        <v>2.0661151484032558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40.854956252187456</v>
      </c>
      <c r="BB94">
        <f t="shared" si="1"/>
        <v>936.53634164703521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510.7745261191464</v>
      </c>
      <c r="L95">
        <v>9.0063989741528747</v>
      </c>
      <c r="M95">
        <v>62.722903715224433</v>
      </c>
      <c r="N95">
        <v>51.200254048761366</v>
      </c>
      <c r="O95">
        <v>72.246333250633072</v>
      </c>
      <c r="P95">
        <v>24.28658967978264</v>
      </c>
      <c r="Q95">
        <v>9.4629296006485131</v>
      </c>
      <c r="R95">
        <v>18.317349481153258</v>
      </c>
      <c r="S95">
        <v>11.429049315541247</v>
      </c>
      <c r="T95">
        <v>0</v>
      </c>
      <c r="U95">
        <v>41.379195252106328</v>
      </c>
      <c r="V95">
        <v>7.9616239261703399</v>
      </c>
      <c r="W95">
        <v>19.716107060476762</v>
      </c>
      <c r="X95">
        <v>43.154158278051213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6.2008516741807558</v>
      </c>
      <c r="AG95">
        <v>30.6420990684617</v>
      </c>
      <c r="AH95">
        <v>0</v>
      </c>
      <c r="AI95">
        <v>0</v>
      </c>
      <c r="AJ95">
        <v>0</v>
      </c>
      <c r="AK95">
        <v>23.397509099561677</v>
      </c>
      <c r="AL95">
        <v>29.883080117320514</v>
      </c>
      <c r="AM95">
        <v>0</v>
      </c>
      <c r="AN95">
        <v>0</v>
      </c>
      <c r="AO95">
        <v>0</v>
      </c>
      <c r="AP95">
        <v>0.50593071509079524</v>
      </c>
      <c r="AQ95">
        <v>0</v>
      </c>
      <c r="AR95">
        <v>1.9378877244834058</v>
      </c>
      <c r="AS95">
        <v>2.0661151484032558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40.808959296022813</v>
      </c>
      <c r="BB95">
        <f t="shared" si="1"/>
        <v>935.48193295332783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510.77949678318248</v>
      </c>
      <c r="L96">
        <v>9.0065603822791811</v>
      </c>
      <c r="M96">
        <v>62.722903715224433</v>
      </c>
      <c r="N96">
        <v>51.200254048761366</v>
      </c>
      <c r="O96">
        <v>72.246333250633072</v>
      </c>
      <c r="P96">
        <v>24.28658967978264</v>
      </c>
      <c r="Q96">
        <v>9.4629296006485131</v>
      </c>
      <c r="R96">
        <v>18.317349481153258</v>
      </c>
      <c r="S96">
        <v>11.429049315541247</v>
      </c>
      <c r="T96">
        <v>0</v>
      </c>
      <c r="U96">
        <v>41.379195252106328</v>
      </c>
      <c r="V96">
        <v>7.9616239261703399</v>
      </c>
      <c r="W96">
        <v>19.716107060476762</v>
      </c>
      <c r="X96">
        <v>43.154158278051213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6.2008516741807558</v>
      </c>
      <c r="AG96">
        <v>30.6420990684617</v>
      </c>
      <c r="AH96">
        <v>0</v>
      </c>
      <c r="AI96">
        <v>0</v>
      </c>
      <c r="AJ96">
        <v>0</v>
      </c>
      <c r="AK96">
        <v>23.397509099561677</v>
      </c>
      <c r="AL96">
        <v>29.883080117320514</v>
      </c>
      <c r="AM96">
        <v>0</v>
      </c>
      <c r="AN96">
        <v>0</v>
      </c>
      <c r="AO96">
        <v>0</v>
      </c>
      <c r="AP96">
        <v>0.50593071509079524</v>
      </c>
      <c r="AQ96">
        <v>0</v>
      </c>
      <c r="AR96">
        <v>1.9378877244834058</v>
      </c>
      <c r="AS96">
        <v>2.0661151484032558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40.809173816639195</v>
      </c>
      <c r="BB96">
        <f t="shared" si="1"/>
        <v>935.48685050487381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510.77949678318248</v>
      </c>
      <c r="L97">
        <v>9.006468026856842</v>
      </c>
      <c r="M97">
        <v>62.722903715224433</v>
      </c>
      <c r="N97">
        <v>51.200254048761366</v>
      </c>
      <c r="O97">
        <v>72.246333250633072</v>
      </c>
      <c r="P97">
        <v>24.28658967978264</v>
      </c>
      <c r="Q97">
        <v>9.4629296006485131</v>
      </c>
      <c r="R97">
        <v>18.317349481153258</v>
      </c>
      <c r="S97">
        <v>11.429049315541247</v>
      </c>
      <c r="T97">
        <v>0</v>
      </c>
      <c r="U97">
        <v>41.379195252106328</v>
      </c>
      <c r="V97">
        <v>7.9616239261703399</v>
      </c>
      <c r="W97">
        <v>19.716107060476762</v>
      </c>
      <c r="X97">
        <v>43.154158278051213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6.2008516741807558</v>
      </c>
      <c r="AG97">
        <v>30.6420990684617</v>
      </c>
      <c r="AH97">
        <v>0</v>
      </c>
      <c r="AI97">
        <v>0</v>
      </c>
      <c r="AJ97">
        <v>0</v>
      </c>
      <c r="AK97">
        <v>23.397509099561677</v>
      </c>
      <c r="AL97">
        <v>29.883080117320514</v>
      </c>
      <c r="AM97">
        <v>0</v>
      </c>
      <c r="AN97">
        <v>0</v>
      </c>
      <c r="AO97">
        <v>0</v>
      </c>
      <c r="AP97">
        <v>0.50593071509079524</v>
      </c>
      <c r="AQ97">
        <v>0</v>
      </c>
      <c r="AR97">
        <v>1.9378877244834058</v>
      </c>
      <c r="AS97">
        <v>2.0661151484032558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40.809169956182537</v>
      </c>
      <c r="BB97">
        <f t="shared" si="1"/>
        <v>935.48676200990803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510.77949678318248</v>
      </c>
      <c r="L98">
        <v>9.006468026856842</v>
      </c>
      <c r="M98">
        <v>62.722903715224433</v>
      </c>
      <c r="N98">
        <v>51.200254048761366</v>
      </c>
      <c r="O98">
        <v>72.246333250633072</v>
      </c>
      <c r="P98">
        <v>24.28658967978264</v>
      </c>
      <c r="Q98">
        <v>9.4629296006485131</v>
      </c>
      <c r="R98">
        <v>18.317349481153258</v>
      </c>
      <c r="S98">
        <v>11.429049315541247</v>
      </c>
      <c r="T98">
        <v>0</v>
      </c>
      <c r="U98">
        <v>41.379195252106328</v>
      </c>
      <c r="V98">
        <v>7.9616239261703399</v>
      </c>
      <c r="W98">
        <v>19.716107060476762</v>
      </c>
      <c r="X98">
        <v>43.154158278051213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6.2008516741807558</v>
      </c>
      <c r="AG98">
        <v>30.6420990684617</v>
      </c>
      <c r="AH98">
        <v>0</v>
      </c>
      <c r="AI98">
        <v>0</v>
      </c>
      <c r="AJ98">
        <v>0</v>
      </c>
      <c r="AK98">
        <v>23.397509099561677</v>
      </c>
      <c r="AL98">
        <v>9.5279386445504688</v>
      </c>
      <c r="AM98">
        <v>0</v>
      </c>
      <c r="AN98">
        <v>0</v>
      </c>
      <c r="AO98">
        <v>0</v>
      </c>
      <c r="AP98">
        <v>0.50593071509079524</v>
      </c>
      <c r="AQ98">
        <v>0</v>
      </c>
      <c r="AR98">
        <v>2.9068320450845331</v>
      </c>
      <c r="AS98">
        <v>2.0661151484032558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39.998826915221876</v>
      </c>
      <c r="BB98">
        <f t="shared" si="1"/>
        <v>916.91090789869975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10.891710570754221</v>
      </c>
      <c r="L99">
        <f t="shared" si="2"/>
        <v>0.18684975030003861</v>
      </c>
      <c r="M99">
        <f t="shared" si="2"/>
        <v>1.4453026433047695</v>
      </c>
      <c r="N99">
        <f t="shared" si="2"/>
        <v>1.1801346989667019</v>
      </c>
      <c r="O99">
        <f t="shared" si="2"/>
        <v>1.6757246287215284</v>
      </c>
      <c r="P99">
        <f t="shared" si="2"/>
        <v>0.54313994496170004</v>
      </c>
      <c r="Q99">
        <f t="shared" si="2"/>
        <v>0.19653278294767793</v>
      </c>
      <c r="R99">
        <f t="shared" si="2"/>
        <v>0.38365309882461701</v>
      </c>
      <c r="S99">
        <f t="shared" si="2"/>
        <v>0.23366098581242395</v>
      </c>
      <c r="T99">
        <f t="shared" si="2"/>
        <v>0</v>
      </c>
      <c r="U99">
        <f t="shared" si="2"/>
        <v>0.90462736033762103</v>
      </c>
      <c r="V99">
        <f t="shared" si="2"/>
        <v>0.14927835252774568</v>
      </c>
      <c r="W99">
        <f t="shared" si="2"/>
        <v>0.39538517677253049</v>
      </c>
      <c r="X99">
        <f t="shared" si="2"/>
        <v>0.89358502738398382</v>
      </c>
      <c r="Y99">
        <f t="shared" si="2"/>
        <v>0</v>
      </c>
      <c r="Z99">
        <f t="shared" si="2"/>
        <v>2.4945347639323729E-2</v>
      </c>
      <c r="AA99">
        <f t="shared" si="2"/>
        <v>3.8478173690043832E-2</v>
      </c>
      <c r="AB99">
        <f t="shared" si="2"/>
        <v>6.3953093210681475E-2</v>
      </c>
      <c r="AC99">
        <f t="shared" si="2"/>
        <v>5.3051765737163421E-2</v>
      </c>
      <c r="AD99">
        <f t="shared" si="2"/>
        <v>5.8516971557086198E-2</v>
      </c>
      <c r="AE99">
        <f t="shared" si="2"/>
        <v>0.11964780337612192</v>
      </c>
      <c r="AF99">
        <f t="shared" si="2"/>
        <v>0.23783710431321756</v>
      </c>
      <c r="AG99">
        <f t="shared" si="2"/>
        <v>0.73541037764308193</v>
      </c>
      <c r="AH99">
        <f t="shared" si="2"/>
        <v>0.25191412135303165</v>
      </c>
      <c r="AI99">
        <f t="shared" si="2"/>
        <v>2.3892813067574611E-2</v>
      </c>
      <c r="AJ99">
        <f t="shared" si="2"/>
        <v>0</v>
      </c>
      <c r="AK99">
        <f t="shared" si="2"/>
        <v>0.56154021838947998</v>
      </c>
      <c r="AL99">
        <f t="shared" si="2"/>
        <v>0.14857087279424513</v>
      </c>
      <c r="AM99">
        <f t="shared" si="2"/>
        <v>2.1289415508140262E-2</v>
      </c>
      <c r="AN99">
        <f t="shared" si="2"/>
        <v>0</v>
      </c>
      <c r="AO99">
        <f t="shared" si="2"/>
        <v>0</v>
      </c>
      <c r="AP99">
        <f t="shared" si="2"/>
        <v>1.8508635698810276E-2</v>
      </c>
      <c r="AQ99">
        <f t="shared" si="2"/>
        <v>0.44301781520371503</v>
      </c>
      <c r="AR99">
        <f t="shared" si="2"/>
        <v>8.5751541319348756E-2</v>
      </c>
      <c r="AS99">
        <f t="shared" si="2"/>
        <v>8.7868921677520334E-2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0.92184800457659544</v>
      </c>
      <c r="BB99">
        <f t="shared" si="1"/>
        <v>21.131932009217554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20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94.352618240172177</v>
      </c>
      <c r="L3">
        <v>21.978397558975498</v>
      </c>
      <c r="M3">
        <v>0</v>
      </c>
      <c r="N3">
        <v>29.597211675965603</v>
      </c>
      <c r="O3">
        <v>49.663484030010515</v>
      </c>
      <c r="P3">
        <v>60.016725632471434</v>
      </c>
      <c r="Q3">
        <v>2.7974890069718712</v>
      </c>
      <c r="R3">
        <v>5.216287197763287</v>
      </c>
      <c r="S3">
        <v>3.131213093195381</v>
      </c>
      <c r="T3">
        <v>0</v>
      </c>
      <c r="U3">
        <v>220.45248940869968</v>
      </c>
      <c r="V3">
        <v>0</v>
      </c>
      <c r="W3">
        <v>4.999444447098961</v>
      </c>
      <c r="X3">
        <v>11.991957532936343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13.528133319974954</v>
      </c>
      <c r="AL3">
        <v>0.64867787160808899</v>
      </c>
      <c r="AM3">
        <v>0</v>
      </c>
      <c r="AN3">
        <v>0</v>
      </c>
      <c r="AO3">
        <v>0</v>
      </c>
      <c r="AP3">
        <v>0.29259198914631596</v>
      </c>
      <c r="AQ3">
        <v>0</v>
      </c>
      <c r="AR3">
        <v>0.70045470256731357</v>
      </c>
      <c r="AS3">
        <v>4.23330470465456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21.886500081230434</v>
      </c>
      <c r="BB3">
        <f>SUM(B3:AZ3)-BA3</f>
        <v>501.71398033098149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78.219664384210517</v>
      </c>
      <c r="L4">
        <v>21.978397558975498</v>
      </c>
      <c r="M4">
        <v>0</v>
      </c>
      <c r="N4">
        <v>29.597211675965603</v>
      </c>
      <c r="O4">
        <v>49.663484030010515</v>
      </c>
      <c r="P4">
        <v>60.016725632471434</v>
      </c>
      <c r="Q4">
        <v>2.7974890069718712</v>
      </c>
      <c r="R4">
        <v>4.9980390749844892</v>
      </c>
      <c r="S4">
        <v>3.131213093195381</v>
      </c>
      <c r="T4">
        <v>0</v>
      </c>
      <c r="U4">
        <v>220.45248940869968</v>
      </c>
      <c r="V4">
        <v>0</v>
      </c>
      <c r="W4">
        <v>4.999444447098961</v>
      </c>
      <c r="X4">
        <v>11.991957532936343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13.528133319974954</v>
      </c>
      <c r="AL4">
        <v>0.64867787160808899</v>
      </c>
      <c r="AM4">
        <v>0</v>
      </c>
      <c r="AN4">
        <v>0</v>
      </c>
      <c r="AO4">
        <v>0</v>
      </c>
      <c r="AP4">
        <v>0.29259198914631596</v>
      </c>
      <c r="AQ4">
        <v>0</v>
      </c>
      <c r="AR4">
        <v>0.70045470256731357</v>
      </c>
      <c r="AS4">
        <v>4.23330470465456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21.203019838519094</v>
      </c>
      <c r="BB4">
        <f t="shared" ref="BB4:BB67" si="0">SUM(B4:AZ4)-BA4</f>
        <v>486.04625859495241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80.055586344032591</v>
      </c>
      <c r="L5">
        <v>21.978397558975498</v>
      </c>
      <c r="M5">
        <v>0</v>
      </c>
      <c r="N5">
        <v>29.597211675965603</v>
      </c>
      <c r="O5">
        <v>49.663484030010515</v>
      </c>
      <c r="P5">
        <v>60.016725632471434</v>
      </c>
      <c r="Q5">
        <v>2.7974890069718712</v>
      </c>
      <c r="R5">
        <v>4.9980390749844892</v>
      </c>
      <c r="S5">
        <v>3.131213093195381</v>
      </c>
      <c r="T5">
        <v>0</v>
      </c>
      <c r="U5">
        <v>220.45248940869968</v>
      </c>
      <c r="V5">
        <v>0</v>
      </c>
      <c r="W5">
        <v>4.999444447098961</v>
      </c>
      <c r="X5">
        <v>11.991957532936343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13.528133319974954</v>
      </c>
      <c r="AL5">
        <v>0.64867787160808899</v>
      </c>
      <c r="AM5">
        <v>0</v>
      </c>
      <c r="AN5">
        <v>0</v>
      </c>
      <c r="AO5">
        <v>0</v>
      </c>
      <c r="AP5">
        <v>0.29259198914631596</v>
      </c>
      <c r="AQ5">
        <v>0</v>
      </c>
      <c r="AR5">
        <v>0.70045470256731357</v>
      </c>
      <c r="AS5">
        <v>4.23330470465456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21.279761376439662</v>
      </c>
      <c r="BB5">
        <f t="shared" si="0"/>
        <v>487.80543901685388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80.046354109516855</v>
      </c>
      <c r="L6">
        <v>21.978397558975498</v>
      </c>
      <c r="M6">
        <v>0</v>
      </c>
      <c r="N6">
        <v>29.597211675965603</v>
      </c>
      <c r="O6">
        <v>49.663484030010515</v>
      </c>
      <c r="P6">
        <v>60.016725632471434</v>
      </c>
      <c r="Q6">
        <v>2.7974890069718712</v>
      </c>
      <c r="R6">
        <v>4.9980390749844892</v>
      </c>
      <c r="S6">
        <v>3.131213093195381</v>
      </c>
      <c r="T6">
        <v>0</v>
      </c>
      <c r="U6">
        <v>220.45248940869968</v>
      </c>
      <c r="V6">
        <v>0</v>
      </c>
      <c r="W6">
        <v>4.9940878277204535</v>
      </c>
      <c r="X6">
        <v>11.991472135097872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13.528133319974954</v>
      </c>
      <c r="AL6">
        <v>0.64867787160808899</v>
      </c>
      <c r="AM6">
        <v>0</v>
      </c>
      <c r="AN6">
        <v>0</v>
      </c>
      <c r="AO6">
        <v>0</v>
      </c>
      <c r="AP6">
        <v>0.29259198914631596</v>
      </c>
      <c r="AQ6">
        <v>0</v>
      </c>
      <c r="AR6">
        <v>0.70045470256731357</v>
      </c>
      <c r="AS6">
        <v>4.23330470465456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21.279131272717233</v>
      </c>
      <c r="BB6">
        <f t="shared" si="0"/>
        <v>487.79099486884365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80.055586344032591</v>
      </c>
      <c r="L7">
        <v>21.978397558975498</v>
      </c>
      <c r="M7">
        <v>0</v>
      </c>
      <c r="N7">
        <v>29.597211675965603</v>
      </c>
      <c r="O7">
        <v>49.663484030010515</v>
      </c>
      <c r="P7">
        <v>60.016725632471434</v>
      </c>
      <c r="Q7">
        <v>2.7974890069718712</v>
      </c>
      <c r="R7">
        <v>5.2156913146118731</v>
      </c>
      <c r="S7">
        <v>3.131213093195381</v>
      </c>
      <c r="T7">
        <v>0</v>
      </c>
      <c r="U7">
        <v>220.45248940869968</v>
      </c>
      <c r="V7">
        <v>0</v>
      </c>
      <c r="W7">
        <v>4.9940878277204535</v>
      </c>
      <c r="X7">
        <v>11.992520030675811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13.528133319974954</v>
      </c>
      <c r="AL7">
        <v>0.64867787160808899</v>
      </c>
      <c r="AM7">
        <v>0</v>
      </c>
      <c r="AN7">
        <v>0</v>
      </c>
      <c r="AO7">
        <v>0</v>
      </c>
      <c r="AP7">
        <v>0.29259198914631596</v>
      </c>
      <c r="AQ7">
        <v>0</v>
      </c>
      <c r="AR7">
        <v>7.0045470256731361</v>
      </c>
      <c r="AS7">
        <v>4.23330470465456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21.552169904877399</v>
      </c>
      <c r="BB7">
        <f t="shared" si="0"/>
        <v>494.04998092951035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80.046354109516855</v>
      </c>
      <c r="L8">
        <v>21.978397558975498</v>
      </c>
      <c r="M8">
        <v>0</v>
      </c>
      <c r="N8">
        <v>29.597211675965603</v>
      </c>
      <c r="O8">
        <v>49.663484030010515</v>
      </c>
      <c r="P8">
        <v>60.016725632471434</v>
      </c>
      <c r="Q8">
        <v>2.7974890069718712</v>
      </c>
      <c r="R8">
        <v>5.2156913146118731</v>
      </c>
      <c r="S8">
        <v>3.131213093195381</v>
      </c>
      <c r="T8">
        <v>0</v>
      </c>
      <c r="U8">
        <v>220.45248940869968</v>
      </c>
      <c r="V8">
        <v>0</v>
      </c>
      <c r="W8">
        <v>4.9940878277204535</v>
      </c>
      <c r="X8">
        <v>11.992520030675811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13.528133319974954</v>
      </c>
      <c r="AL8">
        <v>0.64867787160808899</v>
      </c>
      <c r="AM8">
        <v>0</v>
      </c>
      <c r="AN8">
        <v>0</v>
      </c>
      <c r="AO8">
        <v>0</v>
      </c>
      <c r="AP8">
        <v>0.29259198914631596</v>
      </c>
      <c r="AQ8">
        <v>0</v>
      </c>
      <c r="AR8">
        <v>7.0045470256731361</v>
      </c>
      <c r="AS8">
        <v>4.23330470465456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21.55178399747464</v>
      </c>
      <c r="BB8">
        <f t="shared" si="0"/>
        <v>494.04113460239734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80.055586344032591</v>
      </c>
      <c r="L9">
        <v>21.978397558975498</v>
      </c>
      <c r="M9">
        <v>0</v>
      </c>
      <c r="N9">
        <v>29.597211675965603</v>
      </c>
      <c r="O9">
        <v>49.663484030010515</v>
      </c>
      <c r="P9">
        <v>60.016725632471434</v>
      </c>
      <c r="Q9">
        <v>2.7974890069718712</v>
      </c>
      <c r="R9">
        <v>5.2167107749955273</v>
      </c>
      <c r="S9">
        <v>3.3302665697390199</v>
      </c>
      <c r="T9">
        <v>0</v>
      </c>
      <c r="U9">
        <v>220.45248940869968</v>
      </c>
      <c r="V9">
        <v>0</v>
      </c>
      <c r="W9">
        <v>4.9940878277204535</v>
      </c>
      <c r="X9">
        <v>11.992520030675811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13.528133319974954</v>
      </c>
      <c r="AL9">
        <v>0.64867787160808899</v>
      </c>
      <c r="AM9">
        <v>0</v>
      </c>
      <c r="AN9">
        <v>0</v>
      </c>
      <c r="AO9">
        <v>0</v>
      </c>
      <c r="AP9">
        <v>0.29259198914631596</v>
      </c>
      <c r="AQ9">
        <v>0</v>
      </c>
      <c r="AR9">
        <v>0.84054569609684815</v>
      </c>
      <c r="AS9">
        <v>4.23330470465456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21.302877698064666</v>
      </c>
      <c r="BB9">
        <f t="shared" si="0"/>
        <v>488.33534474367411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80.046354109516855</v>
      </c>
      <c r="L10">
        <v>21.978397558975498</v>
      </c>
      <c r="M10">
        <v>0</v>
      </c>
      <c r="N10">
        <v>29.597211675965603</v>
      </c>
      <c r="O10">
        <v>49.663484030010515</v>
      </c>
      <c r="P10">
        <v>60.016725632471434</v>
      </c>
      <c r="Q10">
        <v>2.7974890069718712</v>
      </c>
      <c r="R10">
        <v>5.2167107749955273</v>
      </c>
      <c r="S10">
        <v>3.3302665697390199</v>
      </c>
      <c r="T10">
        <v>0</v>
      </c>
      <c r="U10">
        <v>220.45248940869968</v>
      </c>
      <c r="V10">
        <v>0</v>
      </c>
      <c r="W10">
        <v>4.9940878277204535</v>
      </c>
      <c r="X10">
        <v>11.992520030675811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13.528133319974954</v>
      </c>
      <c r="AL10">
        <v>0.64867787160808899</v>
      </c>
      <c r="AM10">
        <v>0</v>
      </c>
      <c r="AN10">
        <v>0</v>
      </c>
      <c r="AO10">
        <v>0</v>
      </c>
      <c r="AP10">
        <v>0.29259198914631596</v>
      </c>
      <c r="AQ10">
        <v>0</v>
      </c>
      <c r="AR10">
        <v>0.84054569609684815</v>
      </c>
      <c r="AS10">
        <v>4.23330470465456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21.302491790661907</v>
      </c>
      <c r="BB10">
        <f t="shared" si="0"/>
        <v>488.32649841656109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80.055586344032591</v>
      </c>
      <c r="L11">
        <v>21.978397558975498</v>
      </c>
      <c r="M11">
        <v>0</v>
      </c>
      <c r="N11">
        <v>29.597211675965603</v>
      </c>
      <c r="O11">
        <v>49.663484030010515</v>
      </c>
      <c r="P11">
        <v>60.016725632471434</v>
      </c>
      <c r="Q11">
        <v>2.7974890069718712</v>
      </c>
      <c r="R11">
        <v>5.2167107749955273</v>
      </c>
      <c r="S11">
        <v>3.3302665697390199</v>
      </c>
      <c r="T11">
        <v>0</v>
      </c>
      <c r="U11">
        <v>220.45248940869968</v>
      </c>
      <c r="V11">
        <v>0</v>
      </c>
      <c r="W11">
        <v>4.9940878277204535</v>
      </c>
      <c r="X11">
        <v>11.992520030675811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13.528133319974954</v>
      </c>
      <c r="AL11">
        <v>0.64867787160808899</v>
      </c>
      <c r="AM11">
        <v>0</v>
      </c>
      <c r="AN11">
        <v>0</v>
      </c>
      <c r="AO11">
        <v>0</v>
      </c>
      <c r="AP11">
        <v>0.29259198914631596</v>
      </c>
      <c r="AQ11">
        <v>0</v>
      </c>
      <c r="AR11">
        <v>0.84054569609684815</v>
      </c>
      <c r="AS11">
        <v>1.1948844437486952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21.1758717311588</v>
      </c>
      <c r="BB11">
        <f t="shared" si="0"/>
        <v>485.42393044967412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80.046354109516855</v>
      </c>
      <c r="L12">
        <v>21.978397558975498</v>
      </c>
      <c r="M12">
        <v>0</v>
      </c>
      <c r="N12">
        <v>29.597211675965603</v>
      </c>
      <c r="O12">
        <v>49.663484030010515</v>
      </c>
      <c r="P12">
        <v>60.079445063341069</v>
      </c>
      <c r="Q12">
        <v>2.7974890069718712</v>
      </c>
      <c r="R12">
        <v>5.2167107749955273</v>
      </c>
      <c r="S12">
        <v>3.3302665697390199</v>
      </c>
      <c r="T12">
        <v>0</v>
      </c>
      <c r="U12">
        <v>220.45248940869968</v>
      </c>
      <c r="V12">
        <v>0</v>
      </c>
      <c r="W12">
        <v>4.9940878277204535</v>
      </c>
      <c r="X12">
        <v>11.992520030675811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13.528133319974954</v>
      </c>
      <c r="AL12">
        <v>0.64867787160808899</v>
      </c>
      <c r="AM12">
        <v>0</v>
      </c>
      <c r="AN12">
        <v>0</v>
      </c>
      <c r="AO12">
        <v>0</v>
      </c>
      <c r="AP12">
        <v>0.29259198914631596</v>
      </c>
      <c r="AQ12">
        <v>0</v>
      </c>
      <c r="AR12">
        <v>0.84054569609684815</v>
      </c>
      <c r="AS12">
        <v>1.1948844437486952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21.178107495966394</v>
      </c>
      <c r="BB12">
        <f t="shared" si="0"/>
        <v>485.47518188122041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85.399763878368944</v>
      </c>
      <c r="L13">
        <v>21.978397558975498</v>
      </c>
      <c r="M13">
        <v>0</v>
      </c>
      <c r="N13">
        <v>29.596396989679146</v>
      </c>
      <c r="O13">
        <v>49.665533729873324</v>
      </c>
      <c r="P13">
        <v>60.910501425694022</v>
      </c>
      <c r="Q13">
        <v>2.8274306950493844</v>
      </c>
      <c r="R13">
        <v>5.3630905038710583</v>
      </c>
      <c r="S13">
        <v>3.3505981174066699</v>
      </c>
      <c r="T13">
        <v>0</v>
      </c>
      <c r="U13">
        <v>220.45248940869968</v>
      </c>
      <c r="V13">
        <v>0</v>
      </c>
      <c r="W13">
        <v>4.9940878277204535</v>
      </c>
      <c r="X13">
        <v>11.992520030675811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13.528133319974954</v>
      </c>
      <c r="AL13">
        <v>0.64867787160808899</v>
      </c>
      <c r="AM13">
        <v>0</v>
      </c>
      <c r="AN13">
        <v>0</v>
      </c>
      <c r="AO13">
        <v>0</v>
      </c>
      <c r="AP13">
        <v>0.29259198914631596</v>
      </c>
      <c r="AQ13">
        <v>0</v>
      </c>
      <c r="AR13">
        <v>0.70045470256731357</v>
      </c>
      <c r="AS13">
        <v>1.1948844437486952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21.439034094209866</v>
      </c>
      <c r="BB13">
        <f t="shared" si="0"/>
        <v>491.45651839884943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85.390147711530673</v>
      </c>
      <c r="L14">
        <v>21.978397558975498</v>
      </c>
      <c r="M14">
        <v>0</v>
      </c>
      <c r="N14">
        <v>29.596396989679146</v>
      </c>
      <c r="O14">
        <v>49.665533729873324</v>
      </c>
      <c r="P14">
        <v>60.910501425694022</v>
      </c>
      <c r="Q14">
        <v>2.8274306950493844</v>
      </c>
      <c r="R14">
        <v>5.3630905038710583</v>
      </c>
      <c r="S14">
        <v>3.3505981174066699</v>
      </c>
      <c r="T14">
        <v>0</v>
      </c>
      <c r="U14">
        <v>220.45248940869968</v>
      </c>
      <c r="V14">
        <v>0</v>
      </c>
      <c r="W14">
        <v>4.9940878277204535</v>
      </c>
      <c r="X14">
        <v>11.992520030675811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13.528133319974954</v>
      </c>
      <c r="AL14">
        <v>0.64867787160808899</v>
      </c>
      <c r="AM14">
        <v>0</v>
      </c>
      <c r="AN14">
        <v>0</v>
      </c>
      <c r="AO14">
        <v>0</v>
      </c>
      <c r="AP14">
        <v>0.29259198914631596</v>
      </c>
      <c r="AQ14">
        <v>0</v>
      </c>
      <c r="AR14">
        <v>0.70045470256731357</v>
      </c>
      <c r="AS14">
        <v>1.1948844437486952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21.438632138436027</v>
      </c>
      <c r="BB14">
        <f t="shared" si="0"/>
        <v>491.44730418778494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85.399763878368944</v>
      </c>
      <c r="L15">
        <v>21.978397558975498</v>
      </c>
      <c r="M15">
        <v>0</v>
      </c>
      <c r="N15">
        <v>29.596396989679146</v>
      </c>
      <c r="O15">
        <v>49.665533729873324</v>
      </c>
      <c r="P15">
        <v>60.910501425694022</v>
      </c>
      <c r="Q15">
        <v>2.8274306950493844</v>
      </c>
      <c r="R15">
        <v>5.3630905038710583</v>
      </c>
      <c r="S15">
        <v>3.3505981174066699</v>
      </c>
      <c r="T15">
        <v>0</v>
      </c>
      <c r="U15">
        <v>220.45248940869968</v>
      </c>
      <c r="V15">
        <v>0</v>
      </c>
      <c r="W15">
        <v>4.9940878277204535</v>
      </c>
      <c r="X15">
        <v>11.992520030675811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13.528133319974954</v>
      </c>
      <c r="AL15">
        <v>0.64867787160808899</v>
      </c>
      <c r="AM15">
        <v>0</v>
      </c>
      <c r="AN15">
        <v>0</v>
      </c>
      <c r="AO15">
        <v>0</v>
      </c>
      <c r="AP15">
        <v>0.29259198914631596</v>
      </c>
      <c r="AQ15">
        <v>0</v>
      </c>
      <c r="AR15">
        <v>0.70045470256731357</v>
      </c>
      <c r="AS15">
        <v>1.1948844437486952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21.439034094209866</v>
      </c>
      <c r="BB15">
        <f t="shared" si="0"/>
        <v>491.45651839884943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85.390147711530673</v>
      </c>
      <c r="L16">
        <v>21.978397558975498</v>
      </c>
      <c r="M16">
        <v>0</v>
      </c>
      <c r="N16">
        <v>29.596396989679146</v>
      </c>
      <c r="O16">
        <v>49.665533729873324</v>
      </c>
      <c r="P16">
        <v>60.910501425694022</v>
      </c>
      <c r="Q16">
        <v>2.8274306950493844</v>
      </c>
      <c r="R16">
        <v>5.3630905038710583</v>
      </c>
      <c r="S16">
        <v>3.3505981174066699</v>
      </c>
      <c r="T16">
        <v>0</v>
      </c>
      <c r="U16">
        <v>220.45248940869968</v>
      </c>
      <c r="V16">
        <v>0</v>
      </c>
      <c r="W16">
        <v>4.9940878277204535</v>
      </c>
      <c r="X16">
        <v>11.992520030675811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13.528133319974954</v>
      </c>
      <c r="AL16">
        <v>0.64867787160808899</v>
      </c>
      <c r="AM16">
        <v>0</v>
      </c>
      <c r="AN16">
        <v>0</v>
      </c>
      <c r="AO16">
        <v>0</v>
      </c>
      <c r="AP16">
        <v>0.29259198914631596</v>
      </c>
      <c r="AQ16">
        <v>0</v>
      </c>
      <c r="AR16">
        <v>0.70045470256731357</v>
      </c>
      <c r="AS16">
        <v>1.1948844437486952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21.438632138436027</v>
      </c>
      <c r="BB16">
        <f t="shared" si="0"/>
        <v>491.44730418778494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85.399763878368944</v>
      </c>
      <c r="L17">
        <v>21.978397558975498</v>
      </c>
      <c r="M17">
        <v>0</v>
      </c>
      <c r="N17">
        <v>29.596396989679146</v>
      </c>
      <c r="O17">
        <v>49.665533729873324</v>
      </c>
      <c r="P17">
        <v>60.910501425694022</v>
      </c>
      <c r="Q17">
        <v>2.8274306950493844</v>
      </c>
      <c r="R17">
        <v>5.3630905038710583</v>
      </c>
      <c r="S17">
        <v>3.3505981174066699</v>
      </c>
      <c r="T17">
        <v>0</v>
      </c>
      <c r="U17">
        <v>220.45248940869968</v>
      </c>
      <c r="V17">
        <v>0</v>
      </c>
      <c r="W17">
        <v>4.9940878277204535</v>
      </c>
      <c r="X17">
        <v>11.992520030675811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13.528133319974954</v>
      </c>
      <c r="AL17">
        <v>0.64867787160808899</v>
      </c>
      <c r="AM17">
        <v>0</v>
      </c>
      <c r="AN17">
        <v>0</v>
      </c>
      <c r="AO17">
        <v>0</v>
      </c>
      <c r="AP17">
        <v>0.29259198914631596</v>
      </c>
      <c r="AQ17">
        <v>0</v>
      </c>
      <c r="AR17">
        <v>0.70045470256731357</v>
      </c>
      <c r="AS17">
        <v>1.1948844437486952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21.439034094209866</v>
      </c>
      <c r="BB17">
        <f t="shared" si="0"/>
        <v>491.45651839884943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85.390147711530673</v>
      </c>
      <c r="L18">
        <v>21.978397558975498</v>
      </c>
      <c r="M18">
        <v>0</v>
      </c>
      <c r="N18">
        <v>29.596396989679146</v>
      </c>
      <c r="O18">
        <v>49.665533729873324</v>
      </c>
      <c r="P18">
        <v>60.910501425694022</v>
      </c>
      <c r="Q18">
        <v>2.8274306950493844</v>
      </c>
      <c r="R18">
        <v>5.3630905038710583</v>
      </c>
      <c r="S18">
        <v>3.3505981174066699</v>
      </c>
      <c r="T18">
        <v>0</v>
      </c>
      <c r="U18">
        <v>220.45248940869968</v>
      </c>
      <c r="V18">
        <v>0</v>
      </c>
      <c r="W18">
        <v>4.9940878277204535</v>
      </c>
      <c r="X18">
        <v>11.992520030675811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13.528133319974954</v>
      </c>
      <c r="AL18">
        <v>0.64867787160808899</v>
      </c>
      <c r="AM18">
        <v>0</v>
      </c>
      <c r="AN18">
        <v>0</v>
      </c>
      <c r="AO18">
        <v>0</v>
      </c>
      <c r="AP18">
        <v>0.29259198914631596</v>
      </c>
      <c r="AQ18">
        <v>0</v>
      </c>
      <c r="AR18">
        <v>0.70045470256731357</v>
      </c>
      <c r="AS18">
        <v>1.1948844437486952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21.438632138436027</v>
      </c>
      <c r="BB18">
        <f t="shared" si="0"/>
        <v>491.44730418778494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85.399763878368944</v>
      </c>
      <c r="L19">
        <v>21.978397558975498</v>
      </c>
      <c r="M19">
        <v>0</v>
      </c>
      <c r="N19">
        <v>29.596396989679146</v>
      </c>
      <c r="O19">
        <v>49.665533729873324</v>
      </c>
      <c r="P19">
        <v>60.910501425694022</v>
      </c>
      <c r="Q19">
        <v>2.8274306950493844</v>
      </c>
      <c r="R19">
        <v>5.3630905038710583</v>
      </c>
      <c r="S19">
        <v>3.3505981174066699</v>
      </c>
      <c r="T19">
        <v>0</v>
      </c>
      <c r="U19">
        <v>220.45248940869968</v>
      </c>
      <c r="V19">
        <v>4.6037528699645165</v>
      </c>
      <c r="W19">
        <v>11.779452229948943</v>
      </c>
      <c r="X19">
        <v>24.963118421055501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13.528133319974954</v>
      </c>
      <c r="AL19">
        <v>0.64867787160808899</v>
      </c>
      <c r="AM19">
        <v>0</v>
      </c>
      <c r="AN19">
        <v>0</v>
      </c>
      <c r="AO19">
        <v>0</v>
      </c>
      <c r="AP19">
        <v>0.29259198914631596</v>
      </c>
      <c r="AQ19">
        <v>0</v>
      </c>
      <c r="AR19">
        <v>0.70045470256731357</v>
      </c>
      <c r="AS19">
        <v>1.1948844437486952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22.457270208905406</v>
      </c>
      <c r="BB19">
        <f t="shared" si="0"/>
        <v>514.79799794672681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85.390147711530673</v>
      </c>
      <c r="L20">
        <v>21.978397558975498</v>
      </c>
      <c r="M20">
        <v>0</v>
      </c>
      <c r="N20">
        <v>29.596396989679146</v>
      </c>
      <c r="O20">
        <v>49.662603487409051</v>
      </c>
      <c r="P20">
        <v>60.910501425694022</v>
      </c>
      <c r="Q20">
        <v>2.8274306950493844</v>
      </c>
      <c r="R20">
        <v>5.3630905038710583</v>
      </c>
      <c r="S20">
        <v>3.3505981174066699</v>
      </c>
      <c r="T20">
        <v>0</v>
      </c>
      <c r="U20">
        <v>220.45248940869968</v>
      </c>
      <c r="V20">
        <v>4.6037528699645165</v>
      </c>
      <c r="W20">
        <v>11.779452229948943</v>
      </c>
      <c r="X20">
        <v>24.963118421055501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13.528133319974954</v>
      </c>
      <c r="AL20">
        <v>0.64867787160808899</v>
      </c>
      <c r="AM20">
        <v>0</v>
      </c>
      <c r="AN20">
        <v>0</v>
      </c>
      <c r="AO20">
        <v>0</v>
      </c>
      <c r="AP20">
        <v>0.29259198914631596</v>
      </c>
      <c r="AQ20">
        <v>0</v>
      </c>
      <c r="AR20">
        <v>0.70045470256731357</v>
      </c>
      <c r="AS20">
        <v>1.1948844437486952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22.456745768996562</v>
      </c>
      <c r="BB20">
        <f t="shared" si="0"/>
        <v>514.78597597733301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85.399763878368944</v>
      </c>
      <c r="L21">
        <v>21.978397558975498</v>
      </c>
      <c r="M21">
        <v>0</v>
      </c>
      <c r="N21">
        <v>29.074358214214175</v>
      </c>
      <c r="O21">
        <v>49.337994952516759</v>
      </c>
      <c r="P21">
        <v>60.909556240314352</v>
      </c>
      <c r="Q21">
        <v>5.7075799924143276</v>
      </c>
      <c r="R21">
        <v>11.060210211353313</v>
      </c>
      <c r="S21">
        <v>6.8988304518712704</v>
      </c>
      <c r="T21">
        <v>0</v>
      </c>
      <c r="U21">
        <v>220.45248940869968</v>
      </c>
      <c r="V21">
        <v>4.6037528699645165</v>
      </c>
      <c r="W21">
        <v>11.779452229948943</v>
      </c>
      <c r="X21">
        <v>24.963118421055501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13.528133319974954</v>
      </c>
      <c r="AL21">
        <v>0.64867787160808899</v>
      </c>
      <c r="AM21">
        <v>0</v>
      </c>
      <c r="AN21">
        <v>0</v>
      </c>
      <c r="AO21">
        <v>0</v>
      </c>
      <c r="AP21">
        <v>0.29259198914631596</v>
      </c>
      <c r="AQ21">
        <v>0</v>
      </c>
      <c r="AR21">
        <v>0.70045470256731357</v>
      </c>
      <c r="AS21">
        <v>1.1948844437486952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22.928564314431824</v>
      </c>
      <c r="BB21">
        <f t="shared" si="0"/>
        <v>525.6016824423109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84.899283487176476</v>
      </c>
      <c r="L22">
        <v>21.978397558975498</v>
      </c>
      <c r="M22">
        <v>0</v>
      </c>
      <c r="N22">
        <v>29.597211675965603</v>
      </c>
      <c r="O22">
        <v>49.663484030010515</v>
      </c>
      <c r="P22">
        <v>60.909556240314352</v>
      </c>
      <c r="Q22">
        <v>5.7069781649867339</v>
      </c>
      <c r="R22">
        <v>11.060210211353313</v>
      </c>
      <c r="S22">
        <v>6.8988870919317886</v>
      </c>
      <c r="T22">
        <v>0</v>
      </c>
      <c r="U22">
        <v>220.45248940869968</v>
      </c>
      <c r="V22">
        <v>4.6037528699645165</v>
      </c>
      <c r="W22">
        <v>11.779452229948943</v>
      </c>
      <c r="X22">
        <v>24.963118421055501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13.528133319974954</v>
      </c>
      <c r="AL22">
        <v>0.64867787160808899</v>
      </c>
      <c r="AM22">
        <v>0</v>
      </c>
      <c r="AN22">
        <v>0</v>
      </c>
      <c r="AO22">
        <v>0</v>
      </c>
      <c r="AP22">
        <v>0.29259198914631596</v>
      </c>
      <c r="AQ22">
        <v>0</v>
      </c>
      <c r="AR22">
        <v>0.70045470256731357</v>
      </c>
      <c r="AS22">
        <v>1.1948844437486952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22.943082163388475</v>
      </c>
      <c r="BB22">
        <f t="shared" si="0"/>
        <v>525.93448155403996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159.71803401349581</v>
      </c>
      <c r="L23">
        <v>21.978836850129046</v>
      </c>
      <c r="M23">
        <v>0</v>
      </c>
      <c r="N23">
        <v>29.597211675965603</v>
      </c>
      <c r="O23">
        <v>49.663484030010515</v>
      </c>
      <c r="P23">
        <v>60.909556240314352</v>
      </c>
      <c r="Q23">
        <v>4.8006769023005953</v>
      </c>
      <c r="R23">
        <v>9.4029905154237614</v>
      </c>
      <c r="S23">
        <v>5.7740326654143175</v>
      </c>
      <c r="T23">
        <v>0</v>
      </c>
      <c r="U23">
        <v>202.68878088022362</v>
      </c>
      <c r="V23">
        <v>4.2750718095877893</v>
      </c>
      <c r="W23">
        <v>11.140962802230346</v>
      </c>
      <c r="X23">
        <v>24.841613301970913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13.528133319974954</v>
      </c>
      <c r="AL23">
        <v>0.64867787160808899</v>
      </c>
      <c r="AM23">
        <v>0</v>
      </c>
      <c r="AN23">
        <v>0</v>
      </c>
      <c r="AO23">
        <v>0</v>
      </c>
      <c r="AP23">
        <v>1.4304502254226674</v>
      </c>
      <c r="AQ23">
        <v>0</v>
      </c>
      <c r="AR23">
        <v>0.84054569609684815</v>
      </c>
      <c r="AS23">
        <v>1.1948844437486952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25.181738827595737</v>
      </c>
      <c r="BB23">
        <f t="shared" si="0"/>
        <v>577.25220441632223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164.53693903002528</v>
      </c>
      <c r="L24">
        <v>21.978836850129046</v>
      </c>
      <c r="M24">
        <v>0</v>
      </c>
      <c r="N24">
        <v>29.597211675965603</v>
      </c>
      <c r="O24">
        <v>49.663484030010515</v>
      </c>
      <c r="P24">
        <v>60.909556240314352</v>
      </c>
      <c r="Q24">
        <v>5.4764582670375805</v>
      </c>
      <c r="R24">
        <v>10.59460738100791</v>
      </c>
      <c r="S24">
        <v>6.6065141598712875</v>
      </c>
      <c r="T24">
        <v>0</v>
      </c>
      <c r="U24">
        <v>184.91964099352953</v>
      </c>
      <c r="V24">
        <v>4.6079095526334095</v>
      </c>
      <c r="W24">
        <v>11.778384794402665</v>
      </c>
      <c r="X24">
        <v>24.963751211603949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13.528133319974954</v>
      </c>
      <c r="AL24">
        <v>0.64867787160808899</v>
      </c>
      <c r="AM24">
        <v>0</v>
      </c>
      <c r="AN24">
        <v>0</v>
      </c>
      <c r="AO24">
        <v>0</v>
      </c>
      <c r="AP24">
        <v>1.4304502254226674</v>
      </c>
      <c r="AQ24">
        <v>0</v>
      </c>
      <c r="AR24">
        <v>0.84054569609684815</v>
      </c>
      <c r="AS24">
        <v>1.1948844437486952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24.79893620407335</v>
      </c>
      <c r="BB24">
        <f t="shared" si="0"/>
        <v>568.47704953930895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164.53693903002528</v>
      </c>
      <c r="L25">
        <v>65.289117353602435</v>
      </c>
      <c r="M25">
        <v>0</v>
      </c>
      <c r="N25">
        <v>29.597211675965603</v>
      </c>
      <c r="O25">
        <v>49.663484030010515</v>
      </c>
      <c r="P25">
        <v>60.909556240314352</v>
      </c>
      <c r="Q25">
        <v>5.4764582670375805</v>
      </c>
      <c r="R25">
        <v>10.59460738100791</v>
      </c>
      <c r="S25">
        <v>6.6065141598712875</v>
      </c>
      <c r="T25">
        <v>0</v>
      </c>
      <c r="U25">
        <v>165.33949355173132</v>
      </c>
      <c r="V25">
        <v>4.6079095526334095</v>
      </c>
      <c r="W25">
        <v>11.780514356975033</v>
      </c>
      <c r="X25">
        <v>24.963663023240269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13.528133319974954</v>
      </c>
      <c r="AL25">
        <v>0.64867787160808899</v>
      </c>
      <c r="AM25">
        <v>0</v>
      </c>
      <c r="AN25">
        <v>0</v>
      </c>
      <c r="AO25">
        <v>0</v>
      </c>
      <c r="AP25">
        <v>1.4304502254226674</v>
      </c>
      <c r="AQ25">
        <v>0</v>
      </c>
      <c r="AR25">
        <v>0.84054569609684815</v>
      </c>
      <c r="AS25">
        <v>1.1948844437486952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25.790941095493302</v>
      </c>
      <c r="BB25">
        <f t="shared" si="0"/>
        <v>591.21721908377287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164.52857585281686</v>
      </c>
      <c r="L26">
        <v>65.289110899661949</v>
      </c>
      <c r="M26">
        <v>0</v>
      </c>
      <c r="N26">
        <v>29.597211675965603</v>
      </c>
      <c r="O26">
        <v>49.663484030010515</v>
      </c>
      <c r="P26">
        <v>60.909556240314352</v>
      </c>
      <c r="Q26">
        <v>5.4735296951013916</v>
      </c>
      <c r="R26">
        <v>10.59184832217988</v>
      </c>
      <c r="S26">
        <v>6.6074422024503328</v>
      </c>
      <c r="T26">
        <v>0</v>
      </c>
      <c r="U26">
        <v>165.33949355173132</v>
      </c>
      <c r="V26">
        <v>4.6086117175097492</v>
      </c>
      <c r="W26">
        <v>11.778580887707644</v>
      </c>
      <c r="X26">
        <v>24.963235685652801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1.3183295049050301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13.528133319974954</v>
      </c>
      <c r="AL26">
        <v>0.64867787160808899</v>
      </c>
      <c r="AM26">
        <v>0</v>
      </c>
      <c r="AN26">
        <v>0</v>
      </c>
      <c r="AO26">
        <v>0</v>
      </c>
      <c r="AP26">
        <v>1.4304502254226674</v>
      </c>
      <c r="AQ26">
        <v>0</v>
      </c>
      <c r="AR26">
        <v>0.84054569609684815</v>
      </c>
      <c r="AS26">
        <v>1.1948844437486952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25.845429136195477</v>
      </c>
      <c r="BB26">
        <f t="shared" si="0"/>
        <v>592.46627268666327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164.53827202386131</v>
      </c>
      <c r="L27">
        <v>63.346884212022182</v>
      </c>
      <c r="M27">
        <v>0</v>
      </c>
      <c r="N27">
        <v>29.597211675965603</v>
      </c>
      <c r="O27">
        <v>49.663484030010515</v>
      </c>
      <c r="P27">
        <v>60.909556240314352</v>
      </c>
      <c r="Q27">
        <v>5.4785164783869007</v>
      </c>
      <c r="R27">
        <v>10.593794714171256</v>
      </c>
      <c r="S27">
        <v>6.6094777167755012</v>
      </c>
      <c r="T27">
        <v>0</v>
      </c>
      <c r="U27">
        <v>165.33949355173132</v>
      </c>
      <c r="V27">
        <v>4.6016725444837752</v>
      </c>
      <c r="W27">
        <v>11.780514356975033</v>
      </c>
      <c r="X27">
        <v>24.963663023240269</v>
      </c>
      <c r="Y27">
        <v>0</v>
      </c>
      <c r="Z27">
        <v>0.27916672928407427</v>
      </c>
      <c r="AA27">
        <v>0</v>
      </c>
      <c r="AB27">
        <v>0</v>
      </c>
      <c r="AC27">
        <v>0</v>
      </c>
      <c r="AD27">
        <v>0</v>
      </c>
      <c r="AE27">
        <v>4.2186547783343773</v>
      </c>
      <c r="AF27">
        <v>0</v>
      </c>
      <c r="AG27">
        <v>0</v>
      </c>
      <c r="AH27">
        <v>5.0983178159048208</v>
      </c>
      <c r="AI27">
        <v>0</v>
      </c>
      <c r="AJ27">
        <v>0</v>
      </c>
      <c r="AK27">
        <v>13.528133319974954</v>
      </c>
      <c r="AL27">
        <v>0.64867787160808899</v>
      </c>
      <c r="AM27">
        <v>0</v>
      </c>
      <c r="AN27">
        <v>0</v>
      </c>
      <c r="AO27">
        <v>0</v>
      </c>
      <c r="AP27">
        <v>0.29259198914631596</v>
      </c>
      <c r="AQ27">
        <v>0</v>
      </c>
      <c r="AR27">
        <v>1.120727418075558</v>
      </c>
      <c r="AS27">
        <v>1.1948844437486952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26.074994448241803</v>
      </c>
      <c r="BB27">
        <f t="shared" si="0"/>
        <v>597.72870048577329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164.53907030351155</v>
      </c>
      <c r="L28">
        <v>65.288133098519054</v>
      </c>
      <c r="M28">
        <v>0</v>
      </c>
      <c r="N28">
        <v>29.597211675965603</v>
      </c>
      <c r="O28">
        <v>49.663484030010515</v>
      </c>
      <c r="P28">
        <v>60.909556240314352</v>
      </c>
      <c r="Q28">
        <v>5.4774399562739466</v>
      </c>
      <c r="R28">
        <v>10.593794714171256</v>
      </c>
      <c r="S28">
        <v>6.6069298782991881</v>
      </c>
      <c r="T28">
        <v>0</v>
      </c>
      <c r="U28">
        <v>165.33949355173132</v>
      </c>
      <c r="V28">
        <v>4.6016725444837752</v>
      </c>
      <c r="W28">
        <v>11.780514356975033</v>
      </c>
      <c r="X28">
        <v>24.963663023240269</v>
      </c>
      <c r="Y28">
        <v>0</v>
      </c>
      <c r="Z28">
        <v>1.6632753412648715</v>
      </c>
      <c r="AA28">
        <v>0</v>
      </c>
      <c r="AB28">
        <v>0</v>
      </c>
      <c r="AC28">
        <v>0</v>
      </c>
      <c r="AD28">
        <v>2.2383418369860153</v>
      </c>
      <c r="AE28">
        <v>4.2186547783343773</v>
      </c>
      <c r="AF28">
        <v>0</v>
      </c>
      <c r="AG28">
        <v>0</v>
      </c>
      <c r="AH28">
        <v>9.9538585435190985</v>
      </c>
      <c r="AI28">
        <v>0</v>
      </c>
      <c r="AJ28">
        <v>0</v>
      </c>
      <c r="AK28">
        <v>13.528133319974954</v>
      </c>
      <c r="AL28">
        <v>0.64867787160808899</v>
      </c>
      <c r="AM28">
        <v>0</v>
      </c>
      <c r="AN28">
        <v>0</v>
      </c>
      <c r="AO28">
        <v>0</v>
      </c>
      <c r="AP28">
        <v>0.39012274055520763</v>
      </c>
      <c r="AQ28">
        <v>0</v>
      </c>
      <c r="AR28">
        <v>1.120727418075558</v>
      </c>
      <c r="AS28">
        <v>1.1948844437486952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26.514477338104108</v>
      </c>
      <c r="BB28">
        <f t="shared" si="0"/>
        <v>607.8031623294587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164.53907030351155</v>
      </c>
      <c r="L29">
        <v>65.288133098519054</v>
      </c>
      <c r="M29">
        <v>0</v>
      </c>
      <c r="N29">
        <v>29.597211675965603</v>
      </c>
      <c r="O29">
        <v>49.663484030010515</v>
      </c>
      <c r="P29">
        <v>60.909556240314352</v>
      </c>
      <c r="Q29">
        <v>5.4774399562739466</v>
      </c>
      <c r="R29">
        <v>10.593794714171256</v>
      </c>
      <c r="S29">
        <v>6.6069298782991881</v>
      </c>
      <c r="T29">
        <v>0</v>
      </c>
      <c r="U29">
        <v>165.33949355173132</v>
      </c>
      <c r="V29">
        <v>4.6016725444837752</v>
      </c>
      <c r="W29">
        <v>11.3975589783169</v>
      </c>
      <c r="X29">
        <v>24.963663023240269</v>
      </c>
      <c r="Y29">
        <v>0</v>
      </c>
      <c r="Z29">
        <v>3.3265506825297431</v>
      </c>
      <c r="AA29">
        <v>0</v>
      </c>
      <c r="AB29">
        <v>0.85706783719474</v>
      </c>
      <c r="AC29">
        <v>2.4857307817783334</v>
      </c>
      <c r="AD29">
        <v>2.2383418369860153</v>
      </c>
      <c r="AE29">
        <v>8.4373095566687546</v>
      </c>
      <c r="AF29">
        <v>0</v>
      </c>
      <c r="AG29">
        <v>0</v>
      </c>
      <c r="AH29">
        <v>17.407113596743894</v>
      </c>
      <c r="AI29">
        <v>0</v>
      </c>
      <c r="AJ29">
        <v>0</v>
      </c>
      <c r="AK29">
        <v>13.528133319974954</v>
      </c>
      <c r="AL29">
        <v>0.64867787160808899</v>
      </c>
      <c r="AM29">
        <v>0</v>
      </c>
      <c r="AN29">
        <v>0</v>
      </c>
      <c r="AO29">
        <v>0</v>
      </c>
      <c r="AP29">
        <v>0.39012274055520763</v>
      </c>
      <c r="AQ29">
        <v>0</v>
      </c>
      <c r="AR29">
        <v>1.6810913921936963</v>
      </c>
      <c r="AS29">
        <v>1.1948844437486952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27.21903273989146</v>
      </c>
      <c r="BB29">
        <f t="shared" si="0"/>
        <v>623.95399931492852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164.53907030351155</v>
      </c>
      <c r="L30">
        <v>65.288133098519054</v>
      </c>
      <c r="M30">
        <v>0</v>
      </c>
      <c r="N30">
        <v>29.597211675965603</v>
      </c>
      <c r="O30">
        <v>49.663484030010515</v>
      </c>
      <c r="P30">
        <v>60.909556240314352</v>
      </c>
      <c r="Q30">
        <v>5.4774399562739466</v>
      </c>
      <c r="R30">
        <v>10.593794714171256</v>
      </c>
      <c r="S30">
        <v>6.6069298782991881</v>
      </c>
      <c r="T30">
        <v>0</v>
      </c>
      <c r="U30">
        <v>165.33949355173132</v>
      </c>
      <c r="V30">
        <v>4.6016725444837752</v>
      </c>
      <c r="W30">
        <v>11.3975589783169</v>
      </c>
      <c r="X30">
        <v>24.963663023240269</v>
      </c>
      <c r="Y30">
        <v>0</v>
      </c>
      <c r="Z30">
        <v>3.3265506825297431</v>
      </c>
      <c r="AA30">
        <v>0.96236390523898974</v>
      </c>
      <c r="AB30">
        <v>3.3597059837194743</v>
      </c>
      <c r="AC30">
        <v>4.9763676361928617</v>
      </c>
      <c r="AD30">
        <v>4.6801694368607789</v>
      </c>
      <c r="AE30">
        <v>12.695514183886454</v>
      </c>
      <c r="AF30">
        <v>0</v>
      </c>
      <c r="AG30">
        <v>0</v>
      </c>
      <c r="AH30">
        <v>22.578264279586723</v>
      </c>
      <c r="AI30">
        <v>0.98091210519724459</v>
      </c>
      <c r="AJ30">
        <v>0</v>
      </c>
      <c r="AK30">
        <v>13.528133319974954</v>
      </c>
      <c r="AL30">
        <v>0.64867787160808899</v>
      </c>
      <c r="AM30">
        <v>1.340569592569401</v>
      </c>
      <c r="AN30">
        <v>0</v>
      </c>
      <c r="AO30">
        <v>0</v>
      </c>
      <c r="AP30">
        <v>0.39012274055520763</v>
      </c>
      <c r="AQ30">
        <v>0</v>
      </c>
      <c r="AR30">
        <v>7.0045470256731361</v>
      </c>
      <c r="AS30">
        <v>1.1948844437486952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28.283752272251085</v>
      </c>
      <c r="BB30">
        <f t="shared" si="0"/>
        <v>648.36103892992844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164.53907030351155</v>
      </c>
      <c r="L31">
        <v>65.287760567453518</v>
      </c>
      <c r="M31">
        <v>0</v>
      </c>
      <c r="N31">
        <v>29.597211675965603</v>
      </c>
      <c r="O31">
        <v>49.663484030010515</v>
      </c>
      <c r="P31">
        <v>60.909556240314352</v>
      </c>
      <c r="Q31">
        <v>5.4774399562739466</v>
      </c>
      <c r="R31">
        <v>10.593794714171256</v>
      </c>
      <c r="S31">
        <v>6.6069298782991881</v>
      </c>
      <c r="T31">
        <v>0</v>
      </c>
      <c r="U31">
        <v>162.56522646629097</v>
      </c>
      <c r="V31">
        <v>4.6016725444837752</v>
      </c>
      <c r="W31">
        <v>11.3975589783169</v>
      </c>
      <c r="X31">
        <v>24.963663023240269</v>
      </c>
      <c r="Y31">
        <v>0</v>
      </c>
      <c r="Z31">
        <v>3.3265506825297431</v>
      </c>
      <c r="AA31">
        <v>4.5215061678146515</v>
      </c>
      <c r="AB31">
        <v>6.774264207889793</v>
      </c>
      <c r="AC31">
        <v>4.9763676361928617</v>
      </c>
      <c r="AD31">
        <v>7.0202541552911697</v>
      </c>
      <c r="AE31">
        <v>12.699469013358378</v>
      </c>
      <c r="AF31">
        <v>0</v>
      </c>
      <c r="AG31">
        <v>0</v>
      </c>
      <c r="AH31">
        <v>29.618798542266752</v>
      </c>
      <c r="AI31">
        <v>4.2506189499060731</v>
      </c>
      <c r="AJ31">
        <v>0</v>
      </c>
      <c r="AK31">
        <v>13.528133319974954</v>
      </c>
      <c r="AL31">
        <v>0.64867787160808899</v>
      </c>
      <c r="AM31">
        <v>2.7016580361093712</v>
      </c>
      <c r="AN31">
        <v>0</v>
      </c>
      <c r="AO31">
        <v>0</v>
      </c>
      <c r="AP31">
        <v>0.39012274055520763</v>
      </c>
      <c r="AQ31">
        <v>0</v>
      </c>
      <c r="AR31">
        <v>7.0045470256731361</v>
      </c>
      <c r="AS31">
        <v>1.1948844437486952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29.045115444958256</v>
      </c>
      <c r="BB31">
        <f t="shared" si="0"/>
        <v>665.8141057262925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164.53907030351155</v>
      </c>
      <c r="L32">
        <v>65.287760567453518</v>
      </c>
      <c r="M32">
        <v>0</v>
      </c>
      <c r="N32">
        <v>29.597211675965603</v>
      </c>
      <c r="O32">
        <v>49.663484030010515</v>
      </c>
      <c r="P32">
        <v>60.909556240314352</v>
      </c>
      <c r="Q32">
        <v>5.4774399562739466</v>
      </c>
      <c r="R32">
        <v>10.593794714171256</v>
      </c>
      <c r="S32">
        <v>6.6069298782991881</v>
      </c>
      <c r="T32">
        <v>0</v>
      </c>
      <c r="U32">
        <v>162.56522646629097</v>
      </c>
      <c r="V32">
        <v>4.6016725444837752</v>
      </c>
      <c r="W32">
        <v>11.3975589783169</v>
      </c>
      <c r="X32">
        <v>24.963663023240269</v>
      </c>
      <c r="Y32">
        <v>0</v>
      </c>
      <c r="Z32">
        <v>3.3265506825297431</v>
      </c>
      <c r="AA32">
        <v>7.131116270089751</v>
      </c>
      <c r="AB32">
        <v>6.774264207889793</v>
      </c>
      <c r="AC32">
        <v>7.4571923453350024</v>
      </c>
      <c r="AD32">
        <v>7.0202541552911697</v>
      </c>
      <c r="AE32">
        <v>12.699469013358378</v>
      </c>
      <c r="AF32">
        <v>0</v>
      </c>
      <c r="AG32">
        <v>0</v>
      </c>
      <c r="AH32">
        <v>29.982963915153412</v>
      </c>
      <c r="AI32">
        <v>4.2506189499060731</v>
      </c>
      <c r="AJ32">
        <v>0</v>
      </c>
      <c r="AK32">
        <v>13.528133319974954</v>
      </c>
      <c r="AL32">
        <v>0.64867787160808899</v>
      </c>
      <c r="AM32">
        <v>4.0627467386766849</v>
      </c>
      <c r="AN32">
        <v>0</v>
      </c>
      <c r="AO32">
        <v>0</v>
      </c>
      <c r="AP32">
        <v>0.39012274055520763</v>
      </c>
      <c r="AQ32">
        <v>0</v>
      </c>
      <c r="AR32">
        <v>1.6810913921936963</v>
      </c>
      <c r="AS32">
        <v>1.1948844437486952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29.107490794950031</v>
      </c>
      <c r="BB32">
        <f t="shared" si="0"/>
        <v>667.2439636296923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164.53907030351155</v>
      </c>
      <c r="L33">
        <v>65.287760567453518</v>
      </c>
      <c r="M33">
        <v>0</v>
      </c>
      <c r="N33">
        <v>29.597211675965603</v>
      </c>
      <c r="O33">
        <v>49.663484030010515</v>
      </c>
      <c r="P33">
        <v>60.909556240314352</v>
      </c>
      <c r="Q33">
        <v>5.4774399562739466</v>
      </c>
      <c r="R33">
        <v>10.593794714171256</v>
      </c>
      <c r="S33">
        <v>6.6069298782991881</v>
      </c>
      <c r="T33">
        <v>0</v>
      </c>
      <c r="U33">
        <v>162.56522646629097</v>
      </c>
      <c r="V33">
        <v>4.6016725444837752</v>
      </c>
      <c r="W33">
        <v>11.3975589783169</v>
      </c>
      <c r="X33">
        <v>24.963663023240269</v>
      </c>
      <c r="Y33">
        <v>0</v>
      </c>
      <c r="Z33">
        <v>3.3265506825297431</v>
      </c>
      <c r="AA33">
        <v>7.131116270089751</v>
      </c>
      <c r="AB33">
        <v>6.774264207889793</v>
      </c>
      <c r="AC33">
        <v>7.4571923453350024</v>
      </c>
      <c r="AD33">
        <v>7.0202541552911697</v>
      </c>
      <c r="AE33">
        <v>12.699469013358378</v>
      </c>
      <c r="AF33">
        <v>0</v>
      </c>
      <c r="AG33">
        <v>0</v>
      </c>
      <c r="AH33">
        <v>29.982963915153412</v>
      </c>
      <c r="AI33">
        <v>4.2506189499060731</v>
      </c>
      <c r="AJ33">
        <v>0</v>
      </c>
      <c r="AK33">
        <v>13.528133319974954</v>
      </c>
      <c r="AL33">
        <v>3.2433898881149434</v>
      </c>
      <c r="AM33">
        <v>4.0627467386766849</v>
      </c>
      <c r="AN33">
        <v>0</v>
      </c>
      <c r="AO33">
        <v>0</v>
      </c>
      <c r="AP33">
        <v>0.29259198914631596</v>
      </c>
      <c r="AQ33">
        <v>0</v>
      </c>
      <c r="AR33">
        <v>0.84054569609684815</v>
      </c>
      <c r="AS33">
        <v>1.1948844437486952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29.176738161734278</v>
      </c>
      <c r="BB33">
        <f t="shared" si="0"/>
        <v>668.83135183190916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164.53907030351155</v>
      </c>
      <c r="L34">
        <v>65.287760567453518</v>
      </c>
      <c r="M34">
        <v>0</v>
      </c>
      <c r="N34">
        <v>29.597211675965603</v>
      </c>
      <c r="O34">
        <v>49.663484030010515</v>
      </c>
      <c r="P34">
        <v>60.909556240314352</v>
      </c>
      <c r="Q34">
        <v>5.4774399562739466</v>
      </c>
      <c r="R34">
        <v>10.593794714171256</v>
      </c>
      <c r="S34">
        <v>6.6069298782991881</v>
      </c>
      <c r="T34">
        <v>0</v>
      </c>
      <c r="U34">
        <v>162.56522646629097</v>
      </c>
      <c r="V34">
        <v>4.6016725444837752</v>
      </c>
      <c r="W34">
        <v>11.3975589783169</v>
      </c>
      <c r="X34">
        <v>24.963663023240269</v>
      </c>
      <c r="Y34">
        <v>0</v>
      </c>
      <c r="Z34">
        <v>3.3265506825297431</v>
      </c>
      <c r="AA34">
        <v>7.131116270089751</v>
      </c>
      <c r="AB34">
        <v>6.774264207889793</v>
      </c>
      <c r="AC34">
        <v>7.4571923453350024</v>
      </c>
      <c r="AD34">
        <v>7.0202541552911697</v>
      </c>
      <c r="AE34">
        <v>12.699469013358378</v>
      </c>
      <c r="AF34">
        <v>0</v>
      </c>
      <c r="AG34">
        <v>0</v>
      </c>
      <c r="AH34">
        <v>29.982963915153412</v>
      </c>
      <c r="AI34">
        <v>4.2506189499060731</v>
      </c>
      <c r="AJ34">
        <v>0</v>
      </c>
      <c r="AK34">
        <v>13.528133319974954</v>
      </c>
      <c r="AL34">
        <v>10.172450043397493</v>
      </c>
      <c r="AM34">
        <v>4.0627467386766849</v>
      </c>
      <c r="AN34">
        <v>0</v>
      </c>
      <c r="AO34">
        <v>0</v>
      </c>
      <c r="AP34">
        <v>0.29259198914631596</v>
      </c>
      <c r="AQ34">
        <v>0</v>
      </c>
      <c r="AR34">
        <v>0.84054569609684815</v>
      </c>
      <c r="AS34">
        <v>1.1948844437486952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29.466372876225094</v>
      </c>
      <c r="BB34">
        <f t="shared" si="0"/>
        <v>675.47077727270084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164.53907030351155</v>
      </c>
      <c r="L35">
        <v>65.287760567453518</v>
      </c>
      <c r="M35">
        <v>0</v>
      </c>
      <c r="N35">
        <v>29.597211675965603</v>
      </c>
      <c r="O35">
        <v>49.663484030010515</v>
      </c>
      <c r="P35">
        <v>60.909556240314352</v>
      </c>
      <c r="Q35">
        <v>5.4774399562739466</v>
      </c>
      <c r="R35">
        <v>10.593794714171256</v>
      </c>
      <c r="S35">
        <v>6.6069298782991881</v>
      </c>
      <c r="T35">
        <v>0</v>
      </c>
      <c r="U35">
        <v>162.56522646629097</v>
      </c>
      <c r="V35">
        <v>4.6016725444837752</v>
      </c>
      <c r="W35">
        <v>11.3975589783169</v>
      </c>
      <c r="X35">
        <v>24.963663023240269</v>
      </c>
      <c r="Y35">
        <v>0</v>
      </c>
      <c r="Z35">
        <v>3.3220840784804837</v>
      </c>
      <c r="AA35">
        <v>7.131116270089751</v>
      </c>
      <c r="AB35">
        <v>6.774264207889793</v>
      </c>
      <c r="AC35">
        <v>4.9763676361928617</v>
      </c>
      <c r="AD35">
        <v>7.0202541552911697</v>
      </c>
      <c r="AE35">
        <v>12.699469013358378</v>
      </c>
      <c r="AF35">
        <v>0</v>
      </c>
      <c r="AG35">
        <v>0</v>
      </c>
      <c r="AH35">
        <v>29.982963915153412</v>
      </c>
      <c r="AI35">
        <v>4.2506189499060731</v>
      </c>
      <c r="AJ35">
        <v>0</v>
      </c>
      <c r="AK35">
        <v>13.528133319974954</v>
      </c>
      <c r="AL35">
        <v>13.563266636184242</v>
      </c>
      <c r="AM35">
        <v>2.7016580361093712</v>
      </c>
      <c r="AN35">
        <v>0</v>
      </c>
      <c r="AO35">
        <v>0</v>
      </c>
      <c r="AP35">
        <v>0.29259198914631596</v>
      </c>
      <c r="AQ35">
        <v>0</v>
      </c>
      <c r="AR35">
        <v>0.84054569609684815</v>
      </c>
      <c r="AS35">
        <v>1.1948844437486952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29.447330325144868</v>
      </c>
      <c r="BB35">
        <f t="shared" si="0"/>
        <v>675.03425640080923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164.53907030351155</v>
      </c>
      <c r="L36">
        <v>65.287760567453518</v>
      </c>
      <c r="M36">
        <v>0</v>
      </c>
      <c r="N36">
        <v>29.597211675965603</v>
      </c>
      <c r="O36">
        <v>49.663484030010515</v>
      </c>
      <c r="P36">
        <v>60.909556240314352</v>
      </c>
      <c r="Q36">
        <v>5.4774399562739466</v>
      </c>
      <c r="R36">
        <v>10.593794714171256</v>
      </c>
      <c r="S36">
        <v>6.6069298782991881</v>
      </c>
      <c r="T36">
        <v>0</v>
      </c>
      <c r="U36">
        <v>162.56522646629097</v>
      </c>
      <c r="V36">
        <v>4.6016725444837752</v>
      </c>
      <c r="W36">
        <v>11.3975589783169</v>
      </c>
      <c r="X36">
        <v>24.963663023240269</v>
      </c>
      <c r="Y36">
        <v>0</v>
      </c>
      <c r="Z36">
        <v>3.3220840784804837</v>
      </c>
      <c r="AA36">
        <v>4.5110805572949273</v>
      </c>
      <c r="AB36">
        <v>6.774264207889793</v>
      </c>
      <c r="AC36">
        <v>4.9763676361928617</v>
      </c>
      <c r="AD36">
        <v>7.0202541552911697</v>
      </c>
      <c r="AE36">
        <v>12.699469013358378</v>
      </c>
      <c r="AF36">
        <v>0</v>
      </c>
      <c r="AG36">
        <v>0</v>
      </c>
      <c r="AH36">
        <v>29.618798542266752</v>
      </c>
      <c r="AI36">
        <v>4.2506189499060731</v>
      </c>
      <c r="AJ36">
        <v>0</v>
      </c>
      <c r="AK36">
        <v>13.528133319974954</v>
      </c>
      <c r="AL36">
        <v>13.563266636184242</v>
      </c>
      <c r="AM36">
        <v>1.3542488265497807</v>
      </c>
      <c r="AN36">
        <v>0</v>
      </c>
      <c r="AO36">
        <v>0</v>
      </c>
      <c r="AP36">
        <v>0.29259198914631596</v>
      </c>
      <c r="AQ36">
        <v>0</v>
      </c>
      <c r="AR36">
        <v>7.0045470256731361</v>
      </c>
      <c r="AS36">
        <v>1.1948844437486952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29.523924270380071</v>
      </c>
      <c r="BB36">
        <f t="shared" si="0"/>
        <v>676.79005348990927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164.53907030351155</v>
      </c>
      <c r="L37">
        <v>65.287760567453518</v>
      </c>
      <c r="M37">
        <v>0</v>
      </c>
      <c r="N37">
        <v>29.597211675965603</v>
      </c>
      <c r="O37">
        <v>49.663484030010515</v>
      </c>
      <c r="P37">
        <v>60.909556240314352</v>
      </c>
      <c r="Q37">
        <v>5.4774399562739466</v>
      </c>
      <c r="R37">
        <v>10.593794714171256</v>
      </c>
      <c r="S37">
        <v>6.6069298782991881</v>
      </c>
      <c r="T37">
        <v>0</v>
      </c>
      <c r="U37">
        <v>162.56522646629097</v>
      </c>
      <c r="V37">
        <v>4.6016725444837752</v>
      </c>
      <c r="W37">
        <v>11.3975589783169</v>
      </c>
      <c r="X37">
        <v>24.963663023240269</v>
      </c>
      <c r="Y37">
        <v>0</v>
      </c>
      <c r="Z37">
        <v>1.6470837027760381</v>
      </c>
      <c r="AA37">
        <v>0.96236390523898974</v>
      </c>
      <c r="AB37">
        <v>6.774264207889793</v>
      </c>
      <c r="AC37">
        <v>4.9763676361928617</v>
      </c>
      <c r="AD37">
        <v>4.6801694368607789</v>
      </c>
      <c r="AE37">
        <v>8.4373095566687546</v>
      </c>
      <c r="AF37">
        <v>0</v>
      </c>
      <c r="AG37">
        <v>0</v>
      </c>
      <c r="AH37">
        <v>23.986371132122731</v>
      </c>
      <c r="AI37">
        <v>1.3078826343143393</v>
      </c>
      <c r="AJ37">
        <v>0</v>
      </c>
      <c r="AK37">
        <v>13.528133319974954</v>
      </c>
      <c r="AL37">
        <v>13.563266636184242</v>
      </c>
      <c r="AM37">
        <v>0</v>
      </c>
      <c r="AN37">
        <v>0</v>
      </c>
      <c r="AO37">
        <v>0</v>
      </c>
      <c r="AP37">
        <v>0.29259198914631596</v>
      </c>
      <c r="AQ37">
        <v>0</v>
      </c>
      <c r="AR37">
        <v>7.0045470256731361</v>
      </c>
      <c r="AS37">
        <v>2.0483732185347523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28.650225478200195</v>
      </c>
      <c r="BB37">
        <f t="shared" si="0"/>
        <v>656.76186730170934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164.53907030351155</v>
      </c>
      <c r="L38">
        <v>65.287760567453518</v>
      </c>
      <c r="M38">
        <v>0</v>
      </c>
      <c r="N38">
        <v>29.597211675965603</v>
      </c>
      <c r="O38">
        <v>49.663484030010515</v>
      </c>
      <c r="P38">
        <v>60.909556240314352</v>
      </c>
      <c r="Q38">
        <v>5.4774399562739466</v>
      </c>
      <c r="R38">
        <v>10.593794714171256</v>
      </c>
      <c r="S38">
        <v>6.6069298782991881</v>
      </c>
      <c r="T38">
        <v>0</v>
      </c>
      <c r="U38">
        <v>162.56522646629097</v>
      </c>
      <c r="V38">
        <v>4.6016725444837752</v>
      </c>
      <c r="W38">
        <v>11.3975589783169</v>
      </c>
      <c r="X38">
        <v>24.963663023240269</v>
      </c>
      <c r="Y38">
        <v>0</v>
      </c>
      <c r="Z38">
        <v>0.27916672928407427</v>
      </c>
      <c r="AA38">
        <v>0</v>
      </c>
      <c r="AB38">
        <v>6.5822809793362547</v>
      </c>
      <c r="AC38">
        <v>4.9763676361928617</v>
      </c>
      <c r="AD38">
        <v>2.3400847184303895</v>
      </c>
      <c r="AE38">
        <v>8.4373095566687546</v>
      </c>
      <c r="AF38">
        <v>0</v>
      </c>
      <c r="AG38">
        <v>0</v>
      </c>
      <c r="AH38">
        <v>17.989778349092049</v>
      </c>
      <c r="AI38">
        <v>0</v>
      </c>
      <c r="AJ38">
        <v>0</v>
      </c>
      <c r="AK38">
        <v>13.528133319974954</v>
      </c>
      <c r="AL38">
        <v>3.2433898881149434</v>
      </c>
      <c r="AM38">
        <v>0</v>
      </c>
      <c r="AN38">
        <v>0</v>
      </c>
      <c r="AO38">
        <v>0</v>
      </c>
      <c r="AP38">
        <v>0.29259198914631596</v>
      </c>
      <c r="AQ38">
        <v>0</v>
      </c>
      <c r="AR38">
        <v>0.84054569609684815</v>
      </c>
      <c r="AS38">
        <v>2.0483732185347523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27.452626121194704</v>
      </c>
      <c r="BB38">
        <f t="shared" si="0"/>
        <v>629.30876433800927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164.53907030351155</v>
      </c>
      <c r="L39">
        <v>65.287760567453518</v>
      </c>
      <c r="M39">
        <v>0</v>
      </c>
      <c r="N39">
        <v>29.597211675965603</v>
      </c>
      <c r="O39">
        <v>49.663484030010515</v>
      </c>
      <c r="P39">
        <v>60.909556240314352</v>
      </c>
      <c r="Q39">
        <v>5.4774399562739466</v>
      </c>
      <c r="R39">
        <v>10.593794714171256</v>
      </c>
      <c r="S39">
        <v>6.6069298782991881</v>
      </c>
      <c r="T39">
        <v>0</v>
      </c>
      <c r="U39">
        <v>162.56522646629097</v>
      </c>
      <c r="V39">
        <v>4.6016725444837752</v>
      </c>
      <c r="W39">
        <v>11.3975589783169</v>
      </c>
      <c r="X39">
        <v>24.963663023240269</v>
      </c>
      <c r="Y39">
        <v>0</v>
      </c>
      <c r="Z39">
        <v>0</v>
      </c>
      <c r="AA39">
        <v>0</v>
      </c>
      <c r="AB39">
        <v>6.5137156142767685</v>
      </c>
      <c r="AC39">
        <v>4.9763676361928617</v>
      </c>
      <c r="AD39">
        <v>2.3400847184303895</v>
      </c>
      <c r="AE39">
        <v>4.2186547783343773</v>
      </c>
      <c r="AF39">
        <v>0</v>
      </c>
      <c r="AG39">
        <v>0</v>
      </c>
      <c r="AH39">
        <v>11.993185566061365</v>
      </c>
      <c r="AI39">
        <v>0</v>
      </c>
      <c r="AJ39">
        <v>0</v>
      </c>
      <c r="AK39">
        <v>13.528133319974954</v>
      </c>
      <c r="AL39">
        <v>0.64867787160808899</v>
      </c>
      <c r="AM39">
        <v>0</v>
      </c>
      <c r="AN39">
        <v>0</v>
      </c>
      <c r="AO39">
        <v>0</v>
      </c>
      <c r="AP39">
        <v>1.4304502254226674</v>
      </c>
      <c r="AQ39">
        <v>0</v>
      </c>
      <c r="AR39">
        <v>0.84054569609684815</v>
      </c>
      <c r="AS39">
        <v>2.0483732185347523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26.950197083572455</v>
      </c>
      <c r="BB39">
        <f t="shared" si="0"/>
        <v>617.79135993969237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164.53907030351155</v>
      </c>
      <c r="L40">
        <v>65.287760567453518</v>
      </c>
      <c r="M40">
        <v>0</v>
      </c>
      <c r="N40">
        <v>29.597211675965603</v>
      </c>
      <c r="O40">
        <v>49.663484030010515</v>
      </c>
      <c r="P40">
        <v>60.909556240314352</v>
      </c>
      <c r="Q40">
        <v>5.4774399562739466</v>
      </c>
      <c r="R40">
        <v>10.593794714171256</v>
      </c>
      <c r="S40">
        <v>6.6069298782991881</v>
      </c>
      <c r="T40">
        <v>0</v>
      </c>
      <c r="U40">
        <v>162.56522646629097</v>
      </c>
      <c r="V40">
        <v>4.6016725444837752</v>
      </c>
      <c r="W40">
        <v>11.3975589783169</v>
      </c>
      <c r="X40">
        <v>24.963663023240269</v>
      </c>
      <c r="Y40">
        <v>0</v>
      </c>
      <c r="Z40">
        <v>0</v>
      </c>
      <c r="AA40">
        <v>0</v>
      </c>
      <c r="AB40">
        <v>3.3597059837194743</v>
      </c>
      <c r="AC40">
        <v>2.4857307817783334</v>
      </c>
      <c r="AD40">
        <v>0</v>
      </c>
      <c r="AE40">
        <v>4.2186547783343773</v>
      </c>
      <c r="AF40">
        <v>0</v>
      </c>
      <c r="AG40">
        <v>0</v>
      </c>
      <c r="AH40">
        <v>5.0983178159048208</v>
      </c>
      <c r="AI40">
        <v>0</v>
      </c>
      <c r="AJ40">
        <v>0</v>
      </c>
      <c r="AK40">
        <v>13.528133319974954</v>
      </c>
      <c r="AL40">
        <v>0.64867787160808899</v>
      </c>
      <c r="AM40">
        <v>0</v>
      </c>
      <c r="AN40">
        <v>0</v>
      </c>
      <c r="AO40">
        <v>0</v>
      </c>
      <c r="AP40">
        <v>1.4304502254226674</v>
      </c>
      <c r="AQ40">
        <v>0</v>
      </c>
      <c r="AR40">
        <v>0.84054569609684815</v>
      </c>
      <c r="AS40">
        <v>2.0483732185347523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26.3282298473137</v>
      </c>
      <c r="BB40">
        <f t="shared" si="0"/>
        <v>603.53372822239237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164.53907030351155</v>
      </c>
      <c r="L41">
        <v>65.287760567453518</v>
      </c>
      <c r="M41">
        <v>0</v>
      </c>
      <c r="N41">
        <v>29.597211675965603</v>
      </c>
      <c r="O41">
        <v>49.663484030010515</v>
      </c>
      <c r="P41">
        <v>60.909556240314352</v>
      </c>
      <c r="Q41">
        <v>5.4774399562739466</v>
      </c>
      <c r="R41">
        <v>10.593794714171256</v>
      </c>
      <c r="S41">
        <v>6.6069298782991881</v>
      </c>
      <c r="T41">
        <v>0</v>
      </c>
      <c r="U41">
        <v>162.56522646629097</v>
      </c>
      <c r="V41">
        <v>4.6016725444837752</v>
      </c>
      <c r="W41">
        <v>11.243363056054317</v>
      </c>
      <c r="X41">
        <v>24.963663023240269</v>
      </c>
      <c r="Y41">
        <v>0</v>
      </c>
      <c r="Z41">
        <v>0</v>
      </c>
      <c r="AA41">
        <v>0</v>
      </c>
      <c r="AB41">
        <v>3.3597059837194743</v>
      </c>
      <c r="AC41">
        <v>2.4857307817783334</v>
      </c>
      <c r="AD41">
        <v>0</v>
      </c>
      <c r="AE41">
        <v>1.9115780152369022</v>
      </c>
      <c r="AF41">
        <v>0</v>
      </c>
      <c r="AG41">
        <v>0</v>
      </c>
      <c r="AH41">
        <v>5.0983178159048208</v>
      </c>
      <c r="AI41">
        <v>0</v>
      </c>
      <c r="AJ41">
        <v>0</v>
      </c>
      <c r="AK41">
        <v>13.528133319974954</v>
      </c>
      <c r="AL41">
        <v>0.64867787160808899</v>
      </c>
      <c r="AM41">
        <v>0</v>
      </c>
      <c r="AN41">
        <v>0</v>
      </c>
      <c r="AO41">
        <v>0</v>
      </c>
      <c r="AP41">
        <v>0.39012274055520763</v>
      </c>
      <c r="AQ41">
        <v>0</v>
      </c>
      <c r="AR41">
        <v>1.6810913921936963</v>
      </c>
      <c r="AS41">
        <v>2.3897686224170318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26.23126809817731</v>
      </c>
      <c r="BB41">
        <f t="shared" si="0"/>
        <v>601.31103090128056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164.53907030351155</v>
      </c>
      <c r="L42">
        <v>65.287760567453518</v>
      </c>
      <c r="M42">
        <v>0</v>
      </c>
      <c r="N42">
        <v>29.597211675965603</v>
      </c>
      <c r="O42">
        <v>49.663484030010515</v>
      </c>
      <c r="P42">
        <v>60.909556240314352</v>
      </c>
      <c r="Q42">
        <v>5.4774399562739466</v>
      </c>
      <c r="R42">
        <v>10.593794714171256</v>
      </c>
      <c r="S42">
        <v>6.6069298782991881</v>
      </c>
      <c r="T42">
        <v>0</v>
      </c>
      <c r="U42">
        <v>162.56522646629097</v>
      </c>
      <c r="V42">
        <v>4.6016725444837752</v>
      </c>
      <c r="W42">
        <v>11.243363056054317</v>
      </c>
      <c r="X42">
        <v>24.963663023240269</v>
      </c>
      <c r="Y42">
        <v>0</v>
      </c>
      <c r="Z42">
        <v>0</v>
      </c>
      <c r="AA42">
        <v>0</v>
      </c>
      <c r="AB42">
        <v>0.85706783719474</v>
      </c>
      <c r="AC42">
        <v>0.85038152191609251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13.528133319974954</v>
      </c>
      <c r="AL42">
        <v>0.64867787160808899</v>
      </c>
      <c r="AM42">
        <v>0</v>
      </c>
      <c r="AN42">
        <v>0</v>
      </c>
      <c r="AO42">
        <v>0</v>
      </c>
      <c r="AP42">
        <v>0.39012274055520763</v>
      </c>
      <c r="AQ42">
        <v>0</v>
      </c>
      <c r="AR42">
        <v>7.0045470256731361</v>
      </c>
      <c r="AS42">
        <v>4.23330470465456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26.064866832565588</v>
      </c>
      <c r="BB42">
        <f t="shared" si="0"/>
        <v>597.49654064508059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164.53907030351155</v>
      </c>
      <c r="L43">
        <v>65.287760567453518</v>
      </c>
      <c r="M43">
        <v>0</v>
      </c>
      <c r="N43">
        <v>29.597211675965603</v>
      </c>
      <c r="O43">
        <v>49.663484030010515</v>
      </c>
      <c r="P43">
        <v>60.909556240314352</v>
      </c>
      <c r="Q43">
        <v>5.4774399562739466</v>
      </c>
      <c r="R43">
        <v>10.593794714171256</v>
      </c>
      <c r="S43">
        <v>6.6069298782991881</v>
      </c>
      <c r="T43">
        <v>0</v>
      </c>
      <c r="U43">
        <v>162.56522646629097</v>
      </c>
      <c r="V43">
        <v>4.6016725444837752</v>
      </c>
      <c r="W43">
        <v>11.243363056054317</v>
      </c>
      <c r="X43">
        <v>24.963663023240269</v>
      </c>
      <c r="Y43">
        <v>0</v>
      </c>
      <c r="Z43">
        <v>0</v>
      </c>
      <c r="AA43">
        <v>0</v>
      </c>
      <c r="AB43">
        <v>3.3597059837194743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13.528133319974954</v>
      </c>
      <c r="AL43">
        <v>0.64867787160808899</v>
      </c>
      <c r="AM43">
        <v>0</v>
      </c>
      <c r="AN43">
        <v>0</v>
      </c>
      <c r="AO43">
        <v>0</v>
      </c>
      <c r="AP43">
        <v>0.39012274055520763</v>
      </c>
      <c r="AQ43">
        <v>0</v>
      </c>
      <c r="AR43">
        <v>7.0045470256731361</v>
      </c>
      <c r="AS43">
        <v>4.23330470465456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26.133931159474226</v>
      </c>
      <c r="BB43">
        <f t="shared" si="0"/>
        <v>599.07973294278054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164.53907030351155</v>
      </c>
      <c r="L44">
        <v>65.287760567453518</v>
      </c>
      <c r="M44">
        <v>0</v>
      </c>
      <c r="N44">
        <v>29.597211675965603</v>
      </c>
      <c r="O44">
        <v>49.663484030010515</v>
      </c>
      <c r="P44">
        <v>60.909556240314352</v>
      </c>
      <c r="Q44">
        <v>5.4774399562739466</v>
      </c>
      <c r="R44">
        <v>10.593794714171256</v>
      </c>
      <c r="S44">
        <v>6.6069298782991881</v>
      </c>
      <c r="T44">
        <v>0</v>
      </c>
      <c r="U44">
        <v>162.56522646629097</v>
      </c>
      <c r="V44">
        <v>4.6016725444837752</v>
      </c>
      <c r="W44">
        <v>11.243363056054317</v>
      </c>
      <c r="X44">
        <v>24.963663023240269</v>
      </c>
      <c r="Y44">
        <v>0</v>
      </c>
      <c r="Z44">
        <v>0</v>
      </c>
      <c r="AA44">
        <v>0</v>
      </c>
      <c r="AB44">
        <v>3.3597059837194743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13.528133319974954</v>
      </c>
      <c r="AL44">
        <v>0.64867787160808899</v>
      </c>
      <c r="AM44">
        <v>0</v>
      </c>
      <c r="AN44">
        <v>0</v>
      </c>
      <c r="AO44">
        <v>0</v>
      </c>
      <c r="AP44">
        <v>0.39012274055520763</v>
      </c>
      <c r="AQ44">
        <v>0</v>
      </c>
      <c r="AR44">
        <v>1.6810913921936963</v>
      </c>
      <c r="AS44">
        <v>4.23330470465456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25.911410713994783</v>
      </c>
      <c r="BB44">
        <f t="shared" si="0"/>
        <v>593.97879775478054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164.53907030351155</v>
      </c>
      <c r="L45">
        <v>65.287760567453518</v>
      </c>
      <c r="M45">
        <v>0</v>
      </c>
      <c r="N45">
        <v>29.597211675965603</v>
      </c>
      <c r="O45">
        <v>49.663484030010515</v>
      </c>
      <c r="P45">
        <v>60.909556240314352</v>
      </c>
      <c r="Q45">
        <v>5.4774399562739466</v>
      </c>
      <c r="R45">
        <v>10.593794714171256</v>
      </c>
      <c r="S45">
        <v>6.6069298782991881</v>
      </c>
      <c r="T45">
        <v>0</v>
      </c>
      <c r="U45">
        <v>162.56522646629097</v>
      </c>
      <c r="V45">
        <v>4.6016725444837752</v>
      </c>
      <c r="W45">
        <v>11.243363056054317</v>
      </c>
      <c r="X45">
        <v>24.963663023240269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13.528133319974954</v>
      </c>
      <c r="AL45">
        <v>0.64867787160808899</v>
      </c>
      <c r="AM45">
        <v>0</v>
      </c>
      <c r="AN45">
        <v>0</v>
      </c>
      <c r="AO45">
        <v>0</v>
      </c>
      <c r="AP45">
        <v>0.39012274055520763</v>
      </c>
      <c r="AQ45">
        <v>0</v>
      </c>
      <c r="AR45">
        <v>1.120727418075558</v>
      </c>
      <c r="AS45">
        <v>4.23330470465456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25.747551789757171</v>
      </c>
      <c r="BB45">
        <f t="shared" si="0"/>
        <v>590.22258672118062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164.53907030351155</v>
      </c>
      <c r="L46">
        <v>65.287760567453518</v>
      </c>
      <c r="M46">
        <v>0</v>
      </c>
      <c r="N46">
        <v>29.597211675965603</v>
      </c>
      <c r="O46">
        <v>49.663484030010515</v>
      </c>
      <c r="P46">
        <v>60.909556240314352</v>
      </c>
      <c r="Q46">
        <v>5.4774399562739466</v>
      </c>
      <c r="R46">
        <v>10.593794714171256</v>
      </c>
      <c r="S46">
        <v>6.6069298782991881</v>
      </c>
      <c r="T46">
        <v>0</v>
      </c>
      <c r="U46">
        <v>162.56522646629097</v>
      </c>
      <c r="V46">
        <v>4.6016725444837752</v>
      </c>
      <c r="W46">
        <v>11.243363056054317</v>
      </c>
      <c r="X46">
        <v>24.963663023240269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13.528133319974954</v>
      </c>
      <c r="AL46">
        <v>0.64867787160808899</v>
      </c>
      <c r="AM46">
        <v>0</v>
      </c>
      <c r="AN46">
        <v>0</v>
      </c>
      <c r="AO46">
        <v>0</v>
      </c>
      <c r="AP46">
        <v>0.39012274055520763</v>
      </c>
      <c r="AQ46">
        <v>0</v>
      </c>
      <c r="AR46">
        <v>1.120727418075558</v>
      </c>
      <c r="AS46">
        <v>2.0483732185347523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25.656221653637363</v>
      </c>
      <c r="BB46">
        <f t="shared" si="0"/>
        <v>588.12898537118065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164.53907030351155</v>
      </c>
      <c r="L47">
        <v>62.346388334463562</v>
      </c>
      <c r="M47">
        <v>0</v>
      </c>
      <c r="N47">
        <v>29.597211675965603</v>
      </c>
      <c r="O47">
        <v>49.663484030010515</v>
      </c>
      <c r="P47">
        <v>60.909556240314352</v>
      </c>
      <c r="Q47">
        <v>5.4774399562739466</v>
      </c>
      <c r="R47">
        <v>10.593794714171256</v>
      </c>
      <c r="S47">
        <v>6.6069298782991881</v>
      </c>
      <c r="T47">
        <v>0</v>
      </c>
      <c r="U47">
        <v>162.56522646629097</v>
      </c>
      <c r="V47">
        <v>4.6016725444837752</v>
      </c>
      <c r="W47">
        <v>10.707405713826819</v>
      </c>
      <c r="X47">
        <v>24.963663023240269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13.528133319974954</v>
      </c>
      <c r="AL47">
        <v>0.64867787160808899</v>
      </c>
      <c r="AM47">
        <v>0</v>
      </c>
      <c r="AN47">
        <v>0</v>
      </c>
      <c r="AO47">
        <v>0</v>
      </c>
      <c r="AP47">
        <v>0.39012274055520763</v>
      </c>
      <c r="AQ47">
        <v>0</v>
      </c>
      <c r="AR47">
        <v>1.120727418075558</v>
      </c>
      <c r="AS47">
        <v>1.3655821456898347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25.48232861054835</v>
      </c>
      <c r="BB47">
        <f t="shared" si="0"/>
        <v>584.14275776620718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164.53907030351155</v>
      </c>
      <c r="L48">
        <v>62.346388334463562</v>
      </c>
      <c r="M48">
        <v>0</v>
      </c>
      <c r="N48">
        <v>29.597211675965603</v>
      </c>
      <c r="O48">
        <v>49.663484030010515</v>
      </c>
      <c r="P48">
        <v>60.909556240314352</v>
      </c>
      <c r="Q48">
        <v>5.4774399562739466</v>
      </c>
      <c r="R48">
        <v>10.593794714171256</v>
      </c>
      <c r="S48">
        <v>6.6069298782991881</v>
      </c>
      <c r="T48">
        <v>0</v>
      </c>
      <c r="U48">
        <v>162.56522646629097</v>
      </c>
      <c r="V48">
        <v>4.6016725444837752</v>
      </c>
      <c r="W48">
        <v>10.707405713826819</v>
      </c>
      <c r="X48">
        <v>24.963663023240269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13.528133319974954</v>
      </c>
      <c r="AL48">
        <v>0.64867787160808899</v>
      </c>
      <c r="AM48">
        <v>0</v>
      </c>
      <c r="AN48">
        <v>0</v>
      </c>
      <c r="AO48">
        <v>0</v>
      </c>
      <c r="AP48">
        <v>0.39012274055520763</v>
      </c>
      <c r="AQ48">
        <v>0</v>
      </c>
      <c r="AR48">
        <v>1.120727418075558</v>
      </c>
      <c r="AS48">
        <v>1.3655821456898347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25.48232861054835</v>
      </c>
      <c r="BB48">
        <f t="shared" si="0"/>
        <v>584.14275776620718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164.53907030351155</v>
      </c>
      <c r="L49">
        <v>62.346388334463562</v>
      </c>
      <c r="M49">
        <v>0</v>
      </c>
      <c r="N49">
        <v>29.597211675965603</v>
      </c>
      <c r="O49">
        <v>49.663484030010515</v>
      </c>
      <c r="P49">
        <v>60.909556240314352</v>
      </c>
      <c r="Q49">
        <v>5.4774399562739466</v>
      </c>
      <c r="R49">
        <v>10.593794714171256</v>
      </c>
      <c r="S49">
        <v>6.6069298782991881</v>
      </c>
      <c r="T49">
        <v>0</v>
      </c>
      <c r="U49">
        <v>166.08070924550879</v>
      </c>
      <c r="V49">
        <v>4.6016725444837752</v>
      </c>
      <c r="W49">
        <v>10.707405713826819</v>
      </c>
      <c r="X49">
        <v>24.963663023240269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13.528133319974954</v>
      </c>
      <c r="AL49">
        <v>0.64867787160808899</v>
      </c>
      <c r="AM49">
        <v>0</v>
      </c>
      <c r="AN49">
        <v>0</v>
      </c>
      <c r="AO49">
        <v>0</v>
      </c>
      <c r="AP49">
        <v>0.39012274055520763</v>
      </c>
      <c r="AQ49">
        <v>0</v>
      </c>
      <c r="AR49">
        <v>2.2414551012314758</v>
      </c>
      <c r="AS49">
        <v>2.0483732185347523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25.704662874720491</v>
      </c>
      <c r="BB49">
        <f t="shared" si="0"/>
        <v>589.23942503725368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164.53907030351155</v>
      </c>
      <c r="L50">
        <v>62.346388334463562</v>
      </c>
      <c r="M50">
        <v>0</v>
      </c>
      <c r="N50">
        <v>29.597211675965603</v>
      </c>
      <c r="O50">
        <v>49.663484030010515</v>
      </c>
      <c r="P50">
        <v>60.909556240314352</v>
      </c>
      <c r="Q50">
        <v>5.4774399562739466</v>
      </c>
      <c r="R50">
        <v>10.593794714171256</v>
      </c>
      <c r="S50">
        <v>6.6069298782991881</v>
      </c>
      <c r="T50">
        <v>0</v>
      </c>
      <c r="U50">
        <v>167.01106240868293</v>
      </c>
      <c r="V50">
        <v>4.6016725444837752</v>
      </c>
      <c r="W50">
        <v>10.707405713826819</v>
      </c>
      <c r="X50">
        <v>24.963663023240269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13.528133319974954</v>
      </c>
      <c r="AL50">
        <v>0.64867787160808899</v>
      </c>
      <c r="AM50">
        <v>0</v>
      </c>
      <c r="AN50">
        <v>0</v>
      </c>
      <c r="AO50">
        <v>0</v>
      </c>
      <c r="AP50">
        <v>0.39012274055520763</v>
      </c>
      <c r="AQ50">
        <v>0</v>
      </c>
      <c r="AR50">
        <v>2.2414551012314758</v>
      </c>
      <c r="AS50">
        <v>2.0483732185347523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25.743551636941156</v>
      </c>
      <c r="BB50">
        <f t="shared" si="0"/>
        <v>590.13088943820719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164.53907030351155</v>
      </c>
      <c r="L51">
        <v>62.346388334463562</v>
      </c>
      <c r="M51">
        <v>0</v>
      </c>
      <c r="N51">
        <v>29.597211675965603</v>
      </c>
      <c r="O51">
        <v>49.663484030010515</v>
      </c>
      <c r="P51">
        <v>60.909556240314352</v>
      </c>
      <c r="Q51">
        <v>5.4774399562739466</v>
      </c>
      <c r="R51">
        <v>10.593794714171256</v>
      </c>
      <c r="S51">
        <v>6.6069298782991881</v>
      </c>
      <c r="T51">
        <v>0</v>
      </c>
      <c r="U51">
        <v>167.01106240868293</v>
      </c>
      <c r="V51">
        <v>4.6016725444837752</v>
      </c>
      <c r="W51">
        <v>10.707405713826819</v>
      </c>
      <c r="X51">
        <v>24.963663023240269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13.528133319974954</v>
      </c>
      <c r="AL51">
        <v>0.64867787160808899</v>
      </c>
      <c r="AM51">
        <v>0</v>
      </c>
      <c r="AN51">
        <v>0</v>
      </c>
      <c r="AO51">
        <v>0</v>
      </c>
      <c r="AP51">
        <v>0.39012274055520763</v>
      </c>
      <c r="AQ51">
        <v>0</v>
      </c>
      <c r="AR51">
        <v>1.6810913921936963</v>
      </c>
      <c r="AS51">
        <v>2.0483732185347523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25.720128433903376</v>
      </c>
      <c r="BB51">
        <f t="shared" si="0"/>
        <v>589.59394893220713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164.53907030351155</v>
      </c>
      <c r="L52">
        <v>62.346388334463562</v>
      </c>
      <c r="M52">
        <v>0</v>
      </c>
      <c r="N52">
        <v>29.597211675965603</v>
      </c>
      <c r="O52">
        <v>49.663484030010515</v>
      </c>
      <c r="P52">
        <v>60.909556240314352</v>
      </c>
      <c r="Q52">
        <v>5.4774399562739466</v>
      </c>
      <c r="R52">
        <v>10.593794714171256</v>
      </c>
      <c r="S52">
        <v>6.6069298782991881</v>
      </c>
      <c r="T52">
        <v>0</v>
      </c>
      <c r="U52">
        <v>167.01106240868293</v>
      </c>
      <c r="V52">
        <v>4.6016725444837752</v>
      </c>
      <c r="W52">
        <v>10.707405713826819</v>
      </c>
      <c r="X52">
        <v>24.963663023240269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13.528133319974954</v>
      </c>
      <c r="AL52">
        <v>0.64867787160808899</v>
      </c>
      <c r="AM52">
        <v>0</v>
      </c>
      <c r="AN52">
        <v>0</v>
      </c>
      <c r="AO52">
        <v>0</v>
      </c>
      <c r="AP52">
        <v>0.39012274055520763</v>
      </c>
      <c r="AQ52">
        <v>0</v>
      </c>
      <c r="AR52">
        <v>1.6810913921936963</v>
      </c>
      <c r="AS52">
        <v>2.0483732185347523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25.720128433903376</v>
      </c>
      <c r="BB52">
        <f t="shared" si="0"/>
        <v>589.59394893220713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164.53907030351155</v>
      </c>
      <c r="L53">
        <v>62.346388334463562</v>
      </c>
      <c r="M53">
        <v>0</v>
      </c>
      <c r="N53">
        <v>29.597211675965603</v>
      </c>
      <c r="O53">
        <v>49.663484030010515</v>
      </c>
      <c r="P53">
        <v>60.909556240314352</v>
      </c>
      <c r="Q53">
        <v>5.4774399562739466</v>
      </c>
      <c r="R53">
        <v>10.593794714171256</v>
      </c>
      <c r="S53">
        <v>6.6069298782991881</v>
      </c>
      <c r="T53">
        <v>0</v>
      </c>
      <c r="U53">
        <v>167.01106240868293</v>
      </c>
      <c r="V53">
        <v>4.6016725444837752</v>
      </c>
      <c r="W53">
        <v>10.707405713826819</v>
      </c>
      <c r="X53">
        <v>24.963663023240269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13.528133319974954</v>
      </c>
      <c r="AL53">
        <v>0.64867787160808899</v>
      </c>
      <c r="AM53">
        <v>0</v>
      </c>
      <c r="AN53">
        <v>0</v>
      </c>
      <c r="AO53">
        <v>0</v>
      </c>
      <c r="AP53">
        <v>0.39012274055520763</v>
      </c>
      <c r="AQ53">
        <v>0</v>
      </c>
      <c r="AR53">
        <v>1.6810913921936963</v>
      </c>
      <c r="AS53">
        <v>2.0483732185347523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25.720128433903376</v>
      </c>
      <c r="BB53">
        <f t="shared" si="0"/>
        <v>589.59394893220713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164.53907030351155</v>
      </c>
      <c r="L54">
        <v>62.346388334463562</v>
      </c>
      <c r="M54">
        <v>0</v>
      </c>
      <c r="N54">
        <v>29.597211675965603</v>
      </c>
      <c r="O54">
        <v>49.663484030010515</v>
      </c>
      <c r="P54">
        <v>60.909556240314352</v>
      </c>
      <c r="Q54">
        <v>5.4774399562739466</v>
      </c>
      <c r="R54">
        <v>10.593794714171256</v>
      </c>
      <c r="S54">
        <v>6.6069298782991881</v>
      </c>
      <c r="T54">
        <v>0</v>
      </c>
      <c r="U54">
        <v>167.01106240868293</v>
      </c>
      <c r="V54">
        <v>4.6016725444837752</v>
      </c>
      <c r="W54">
        <v>10.707405713826819</v>
      </c>
      <c r="X54">
        <v>24.963663023240269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13.528133319974954</v>
      </c>
      <c r="AL54">
        <v>0.64867787160808899</v>
      </c>
      <c r="AM54">
        <v>0</v>
      </c>
      <c r="AN54">
        <v>0</v>
      </c>
      <c r="AO54">
        <v>0</v>
      </c>
      <c r="AP54">
        <v>0.39012274055520763</v>
      </c>
      <c r="AQ54">
        <v>0</v>
      </c>
      <c r="AR54">
        <v>1.6810913921936963</v>
      </c>
      <c r="AS54">
        <v>1.3655821456898347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25.691587767058458</v>
      </c>
      <c r="BB54">
        <f t="shared" si="0"/>
        <v>588.93969852620717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164.53907030351155</v>
      </c>
      <c r="L55">
        <v>62.346388334463562</v>
      </c>
      <c r="M55">
        <v>0</v>
      </c>
      <c r="N55">
        <v>29.597211675965603</v>
      </c>
      <c r="O55">
        <v>49.663484030010515</v>
      </c>
      <c r="P55">
        <v>60.909556240314352</v>
      </c>
      <c r="Q55">
        <v>5.4774399562739466</v>
      </c>
      <c r="R55">
        <v>10.593794714171256</v>
      </c>
      <c r="S55">
        <v>6.6069298782991881</v>
      </c>
      <c r="T55">
        <v>0</v>
      </c>
      <c r="U55">
        <v>175.89229805886035</v>
      </c>
      <c r="V55">
        <v>4.6016725444837752</v>
      </c>
      <c r="W55">
        <v>10.320508580975478</v>
      </c>
      <c r="X55">
        <v>24.963663023240269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13.528133319974954</v>
      </c>
      <c r="AL55">
        <v>0.64867787160808899</v>
      </c>
      <c r="AM55">
        <v>0</v>
      </c>
      <c r="AN55">
        <v>0</v>
      </c>
      <c r="AO55">
        <v>0</v>
      </c>
      <c r="AP55">
        <v>0.39012274055520763</v>
      </c>
      <c r="AQ55">
        <v>0</v>
      </c>
      <c r="AR55">
        <v>1.6810913921936963</v>
      </c>
      <c r="AS55">
        <v>1.9800940847422248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26.072337716135088</v>
      </c>
      <c r="BB55">
        <f t="shared" si="0"/>
        <v>597.66779903350903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164.53907030351155</v>
      </c>
      <c r="L56">
        <v>62.346388334463562</v>
      </c>
      <c r="M56">
        <v>0</v>
      </c>
      <c r="N56">
        <v>29.597211675965603</v>
      </c>
      <c r="O56">
        <v>49.663484030010515</v>
      </c>
      <c r="P56">
        <v>60.909556240314352</v>
      </c>
      <c r="Q56">
        <v>5.4774399562739466</v>
      </c>
      <c r="R56">
        <v>10.593794714171256</v>
      </c>
      <c r="S56">
        <v>6.6069298782991881</v>
      </c>
      <c r="T56">
        <v>0</v>
      </c>
      <c r="U56">
        <v>186.55681273658004</v>
      </c>
      <c r="V56">
        <v>4.6016725444837752</v>
      </c>
      <c r="W56">
        <v>10.320508580975478</v>
      </c>
      <c r="X56">
        <v>24.963663023240269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13.528133319974954</v>
      </c>
      <c r="AL56">
        <v>0.64867787160808899</v>
      </c>
      <c r="AM56">
        <v>0</v>
      </c>
      <c r="AN56">
        <v>0</v>
      </c>
      <c r="AO56">
        <v>0</v>
      </c>
      <c r="AP56">
        <v>0.39012274055520763</v>
      </c>
      <c r="AQ56">
        <v>0</v>
      </c>
      <c r="AR56">
        <v>1.6810913921936963</v>
      </c>
      <c r="AS56">
        <v>1.9800940847422248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26.518114429663775</v>
      </c>
      <c r="BB56">
        <f t="shared" si="0"/>
        <v>607.88653699769998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164.53907030351155</v>
      </c>
      <c r="L57">
        <v>62.346388334463562</v>
      </c>
      <c r="M57">
        <v>0</v>
      </c>
      <c r="N57">
        <v>29.597211675965603</v>
      </c>
      <c r="O57">
        <v>49.663484030010515</v>
      </c>
      <c r="P57">
        <v>60.909556240314352</v>
      </c>
      <c r="Q57">
        <v>5.4774399562739466</v>
      </c>
      <c r="R57">
        <v>10.593794714171256</v>
      </c>
      <c r="S57">
        <v>6.6069298782991881</v>
      </c>
      <c r="T57">
        <v>0</v>
      </c>
      <c r="U57">
        <v>196.87956585264035</v>
      </c>
      <c r="V57">
        <v>4.6016725444837752</v>
      </c>
      <c r="W57">
        <v>10.320508580975478</v>
      </c>
      <c r="X57">
        <v>24.963663023240269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13.528133319974954</v>
      </c>
      <c r="AL57">
        <v>0.64867787160808899</v>
      </c>
      <c r="AM57">
        <v>0</v>
      </c>
      <c r="AN57">
        <v>0</v>
      </c>
      <c r="AO57">
        <v>0</v>
      </c>
      <c r="AP57">
        <v>0.39012274055520763</v>
      </c>
      <c r="AQ57">
        <v>0</v>
      </c>
      <c r="AR57">
        <v>1.6810913921936963</v>
      </c>
      <c r="AS57">
        <v>1.9800940847422248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26.949605509915081</v>
      </c>
      <c r="BB57">
        <f t="shared" si="0"/>
        <v>617.77779903350904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164.53907030351155</v>
      </c>
      <c r="L58">
        <v>62.346388334463562</v>
      </c>
      <c r="M58">
        <v>0</v>
      </c>
      <c r="N58">
        <v>29.597211675965603</v>
      </c>
      <c r="O58">
        <v>49.663484030010515</v>
      </c>
      <c r="P58">
        <v>60.909556240314352</v>
      </c>
      <c r="Q58">
        <v>5.4774399562739466</v>
      </c>
      <c r="R58">
        <v>10.593794714171256</v>
      </c>
      <c r="S58">
        <v>6.6069298782991881</v>
      </c>
      <c r="T58">
        <v>0</v>
      </c>
      <c r="U58">
        <v>203.40052165376071</v>
      </c>
      <c r="V58">
        <v>4.6016725444837752</v>
      </c>
      <c r="W58">
        <v>10.320508580975478</v>
      </c>
      <c r="X58">
        <v>24.963663023240269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13.528133319974954</v>
      </c>
      <c r="AL58">
        <v>0.64867787160808899</v>
      </c>
      <c r="AM58">
        <v>0</v>
      </c>
      <c r="AN58">
        <v>0</v>
      </c>
      <c r="AO58">
        <v>0</v>
      </c>
      <c r="AP58">
        <v>0.39012274055520763</v>
      </c>
      <c r="AQ58">
        <v>0</v>
      </c>
      <c r="AR58">
        <v>1.6810913921936963</v>
      </c>
      <c r="AS58">
        <v>1.9800940847422248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27.222181462401927</v>
      </c>
      <c r="BB58">
        <f t="shared" si="0"/>
        <v>624.0261788821424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164.53907030351155</v>
      </c>
      <c r="L59">
        <v>62.346388334463562</v>
      </c>
      <c r="M59">
        <v>0</v>
      </c>
      <c r="N59">
        <v>29.597211675965603</v>
      </c>
      <c r="O59">
        <v>49.663484030010515</v>
      </c>
      <c r="P59">
        <v>60.909556240314352</v>
      </c>
      <c r="Q59">
        <v>5.4774399562739466</v>
      </c>
      <c r="R59">
        <v>10.593794714171256</v>
      </c>
      <c r="S59">
        <v>6.6069298782991881</v>
      </c>
      <c r="T59">
        <v>0</v>
      </c>
      <c r="U59">
        <v>208.72283392294943</v>
      </c>
      <c r="V59">
        <v>4.6016725444837752</v>
      </c>
      <c r="W59">
        <v>10.320508580975478</v>
      </c>
      <c r="X59">
        <v>24.963663023240269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13.528133319974954</v>
      </c>
      <c r="AL59">
        <v>0.64867787160808899</v>
      </c>
      <c r="AM59">
        <v>0</v>
      </c>
      <c r="AN59">
        <v>0</v>
      </c>
      <c r="AO59">
        <v>0</v>
      </c>
      <c r="AP59">
        <v>0.39012274055520763</v>
      </c>
      <c r="AQ59">
        <v>0</v>
      </c>
      <c r="AR59">
        <v>1.6810913921936963</v>
      </c>
      <c r="AS59">
        <v>3.4139553642245875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27.504589516736367</v>
      </c>
      <c r="BB59">
        <f t="shared" si="0"/>
        <v>630.49994437647911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164.53907030351155</v>
      </c>
      <c r="L60">
        <v>62.346388334463562</v>
      </c>
      <c r="M60">
        <v>0</v>
      </c>
      <c r="N60">
        <v>29.597211675965603</v>
      </c>
      <c r="O60">
        <v>49.663484030010515</v>
      </c>
      <c r="P60">
        <v>60.909556240314352</v>
      </c>
      <c r="Q60">
        <v>5.4774399562739466</v>
      </c>
      <c r="R60">
        <v>10.593794714171256</v>
      </c>
      <c r="S60">
        <v>6.6069298782991881</v>
      </c>
      <c r="T60">
        <v>0</v>
      </c>
      <c r="U60">
        <v>214.53767480692963</v>
      </c>
      <c r="V60">
        <v>4.6016725444837752</v>
      </c>
      <c r="W60">
        <v>10.320508580975478</v>
      </c>
      <c r="X60">
        <v>24.963663023240269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13.528133319974954</v>
      </c>
      <c r="AL60">
        <v>0.64867787160808899</v>
      </c>
      <c r="AM60">
        <v>0</v>
      </c>
      <c r="AN60">
        <v>0</v>
      </c>
      <c r="AO60">
        <v>0</v>
      </c>
      <c r="AP60">
        <v>0.39012274055520763</v>
      </c>
      <c r="AQ60">
        <v>0</v>
      </c>
      <c r="AR60">
        <v>1.6810913921936963</v>
      </c>
      <c r="AS60">
        <v>3.4139553642245875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27.747649865686732</v>
      </c>
      <c r="BB60">
        <f t="shared" si="0"/>
        <v>636.07172491150891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164.53907030351155</v>
      </c>
      <c r="L61">
        <v>62.346388334463562</v>
      </c>
      <c r="M61">
        <v>0</v>
      </c>
      <c r="N61">
        <v>29.597211675965603</v>
      </c>
      <c r="O61">
        <v>49.663484030010515</v>
      </c>
      <c r="P61">
        <v>60.909556240314352</v>
      </c>
      <c r="Q61">
        <v>5.4774399562739466</v>
      </c>
      <c r="R61">
        <v>10.593794714171256</v>
      </c>
      <c r="S61">
        <v>6.6069298782991881</v>
      </c>
      <c r="T61">
        <v>0</v>
      </c>
      <c r="U61">
        <v>219.46357754122312</v>
      </c>
      <c r="V61">
        <v>4.6016725444837752</v>
      </c>
      <c r="W61">
        <v>10.605260231776793</v>
      </c>
      <c r="X61">
        <v>24.963663023240269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13.528133319974954</v>
      </c>
      <c r="AL61">
        <v>0.64867787160808899</v>
      </c>
      <c r="AM61">
        <v>0</v>
      </c>
      <c r="AN61">
        <v>0</v>
      </c>
      <c r="AO61">
        <v>0</v>
      </c>
      <c r="AP61">
        <v>0.13004100187852219</v>
      </c>
      <c r="AQ61">
        <v>0</v>
      </c>
      <c r="AR61">
        <v>1.6810913921936963</v>
      </c>
      <c r="AS61">
        <v>3.4139553642245875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27.954583802307035</v>
      </c>
      <c r="BB61">
        <f t="shared" si="0"/>
        <v>640.8153636213068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164.53907030351155</v>
      </c>
      <c r="L62">
        <v>62.346388334463562</v>
      </c>
      <c r="M62">
        <v>0</v>
      </c>
      <c r="N62">
        <v>29.597211675965603</v>
      </c>
      <c r="O62">
        <v>49.663484030010515</v>
      </c>
      <c r="P62">
        <v>60.909556240314352</v>
      </c>
      <c r="Q62">
        <v>5.4774399562739466</v>
      </c>
      <c r="R62">
        <v>10.593794714171256</v>
      </c>
      <c r="S62">
        <v>6.6069298782991881</v>
      </c>
      <c r="T62">
        <v>0</v>
      </c>
      <c r="U62">
        <v>220.45248940869968</v>
      </c>
      <c r="V62">
        <v>4.6016725444837752</v>
      </c>
      <c r="W62">
        <v>10.634200580785567</v>
      </c>
      <c r="X62">
        <v>23.693916235747214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13.528133319974954</v>
      </c>
      <c r="AL62">
        <v>3.2433898881149434</v>
      </c>
      <c r="AM62">
        <v>0</v>
      </c>
      <c r="AN62">
        <v>0</v>
      </c>
      <c r="AO62">
        <v>0</v>
      </c>
      <c r="AP62">
        <v>0.13004100187852219</v>
      </c>
      <c r="AQ62">
        <v>0</v>
      </c>
      <c r="AR62">
        <v>1.6810913921936963</v>
      </c>
      <c r="AS62">
        <v>3.4139553642245875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28.052513571528888</v>
      </c>
      <c r="BB62">
        <f t="shared" si="0"/>
        <v>643.06025129758416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164.53907030351155</v>
      </c>
      <c r="L63">
        <v>62.346388334463562</v>
      </c>
      <c r="M63">
        <v>0</v>
      </c>
      <c r="N63">
        <v>29.597211675965603</v>
      </c>
      <c r="O63">
        <v>49.663484030010515</v>
      </c>
      <c r="P63">
        <v>60.909556240314352</v>
      </c>
      <c r="Q63">
        <v>5.4774399562739466</v>
      </c>
      <c r="R63">
        <v>10.593794714171256</v>
      </c>
      <c r="S63">
        <v>6.6069298782991881</v>
      </c>
      <c r="T63">
        <v>0</v>
      </c>
      <c r="U63">
        <v>220.45248940869968</v>
      </c>
      <c r="V63">
        <v>4.6016725444837752</v>
      </c>
      <c r="W63">
        <v>10.634200580785567</v>
      </c>
      <c r="X63">
        <v>21.561080732837915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13.528133319974954</v>
      </c>
      <c r="AL63">
        <v>10.172450043397493</v>
      </c>
      <c r="AM63">
        <v>0</v>
      </c>
      <c r="AN63">
        <v>0</v>
      </c>
      <c r="AO63">
        <v>0</v>
      </c>
      <c r="AP63">
        <v>0.13004100187852219</v>
      </c>
      <c r="AQ63">
        <v>0</v>
      </c>
      <c r="AR63">
        <v>1.6810913921936963</v>
      </c>
      <c r="AS63">
        <v>2.6628851575871422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28.221601027360649</v>
      </c>
      <c r="BB63">
        <f t="shared" si="0"/>
        <v>646.93631828748823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164.53907030351155</v>
      </c>
      <c r="L64">
        <v>62.346388334463562</v>
      </c>
      <c r="M64">
        <v>0</v>
      </c>
      <c r="N64">
        <v>29.597211675965603</v>
      </c>
      <c r="O64">
        <v>49.663484030010515</v>
      </c>
      <c r="P64">
        <v>60.909556240314352</v>
      </c>
      <c r="Q64">
        <v>5.4774399562739466</v>
      </c>
      <c r="R64">
        <v>10.593794714171256</v>
      </c>
      <c r="S64">
        <v>6.6069298782991881</v>
      </c>
      <c r="T64">
        <v>0</v>
      </c>
      <c r="U64">
        <v>220.45248940869968</v>
      </c>
      <c r="V64">
        <v>4.6016725444837752</v>
      </c>
      <c r="W64">
        <v>10.634200580785567</v>
      </c>
      <c r="X64">
        <v>19.700730016365778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13.528133319974954</v>
      </c>
      <c r="AL64">
        <v>10.172450043397493</v>
      </c>
      <c r="AM64">
        <v>0</v>
      </c>
      <c r="AN64">
        <v>0</v>
      </c>
      <c r="AO64">
        <v>0</v>
      </c>
      <c r="AP64">
        <v>0.13004100187852219</v>
      </c>
      <c r="AQ64">
        <v>0</v>
      </c>
      <c r="AR64">
        <v>1.6810913921936963</v>
      </c>
      <c r="AS64">
        <v>2.6628851575871422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28.143838367412108</v>
      </c>
      <c r="BB64">
        <f t="shared" si="0"/>
        <v>645.1537302309647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164.53907030351155</v>
      </c>
      <c r="L65">
        <v>62.346388334463562</v>
      </c>
      <c r="M65">
        <v>0</v>
      </c>
      <c r="N65">
        <v>29.597211675965603</v>
      </c>
      <c r="O65">
        <v>49.663484030010515</v>
      </c>
      <c r="P65">
        <v>60.909556240314352</v>
      </c>
      <c r="Q65">
        <v>5.4774399562739466</v>
      </c>
      <c r="R65">
        <v>10.593794714171256</v>
      </c>
      <c r="S65">
        <v>6.6069298782991881</v>
      </c>
      <c r="T65">
        <v>0</v>
      </c>
      <c r="U65">
        <v>220.45248940869968</v>
      </c>
      <c r="V65">
        <v>4.6016725444837752</v>
      </c>
      <c r="W65">
        <v>10.634200580785567</v>
      </c>
      <c r="X65">
        <v>19.700730016365778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13.528133319974954</v>
      </c>
      <c r="AL65">
        <v>10.172450043397493</v>
      </c>
      <c r="AM65">
        <v>0</v>
      </c>
      <c r="AN65">
        <v>0</v>
      </c>
      <c r="AO65">
        <v>0</v>
      </c>
      <c r="AP65">
        <v>0.13004100187852219</v>
      </c>
      <c r="AQ65">
        <v>0</v>
      </c>
      <c r="AR65">
        <v>1.6810913921936963</v>
      </c>
      <c r="AS65">
        <v>2.6628851575871422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28.143838367412108</v>
      </c>
      <c r="BB65">
        <f t="shared" si="0"/>
        <v>645.1537302309647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164.53907030351155</v>
      </c>
      <c r="L66">
        <v>62.346388334463562</v>
      </c>
      <c r="M66">
        <v>0</v>
      </c>
      <c r="N66">
        <v>29.597211675965603</v>
      </c>
      <c r="O66">
        <v>49.663484030010515</v>
      </c>
      <c r="P66">
        <v>60.909556240314352</v>
      </c>
      <c r="Q66">
        <v>5.4774399562739466</v>
      </c>
      <c r="R66">
        <v>10.593794714171256</v>
      </c>
      <c r="S66">
        <v>6.6069298782991881</v>
      </c>
      <c r="T66">
        <v>0</v>
      </c>
      <c r="U66">
        <v>220.45248940869968</v>
      </c>
      <c r="V66">
        <v>4.6016725444837752</v>
      </c>
      <c r="W66">
        <v>10.634200580785567</v>
      </c>
      <c r="X66">
        <v>20.643862050827842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13.528133319974954</v>
      </c>
      <c r="AL66">
        <v>10.172450043397493</v>
      </c>
      <c r="AM66">
        <v>0</v>
      </c>
      <c r="AN66">
        <v>0</v>
      </c>
      <c r="AO66">
        <v>0</v>
      </c>
      <c r="AP66">
        <v>0.13004100187852219</v>
      </c>
      <c r="AQ66">
        <v>0</v>
      </c>
      <c r="AR66">
        <v>1.6810913921936963</v>
      </c>
      <c r="AS66">
        <v>2.6628851575871422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28.183261286452627</v>
      </c>
      <c r="BB66">
        <f t="shared" si="0"/>
        <v>646.0574393463861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164.53907030351155</v>
      </c>
      <c r="L67">
        <v>62.346388334463562</v>
      </c>
      <c r="M67">
        <v>0</v>
      </c>
      <c r="N67">
        <v>29.597211675965603</v>
      </c>
      <c r="O67">
        <v>49.663484030010515</v>
      </c>
      <c r="P67">
        <v>60.909556240314352</v>
      </c>
      <c r="Q67">
        <v>5.4774399562739466</v>
      </c>
      <c r="R67">
        <v>10.593794714171256</v>
      </c>
      <c r="S67">
        <v>6.6069298782991881</v>
      </c>
      <c r="T67">
        <v>0</v>
      </c>
      <c r="U67">
        <v>220.45248940869968</v>
      </c>
      <c r="V67">
        <v>4.6016725444837752</v>
      </c>
      <c r="W67">
        <v>10.634200580785567</v>
      </c>
      <c r="X67">
        <v>22.655895497795935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13.528133319974954</v>
      </c>
      <c r="AL67">
        <v>3.2433898881149434</v>
      </c>
      <c r="AM67">
        <v>0</v>
      </c>
      <c r="AN67">
        <v>0</v>
      </c>
      <c r="AO67">
        <v>0</v>
      </c>
      <c r="AP67">
        <v>0.29259198914631596</v>
      </c>
      <c r="AQ67">
        <v>0</v>
      </c>
      <c r="AR67">
        <v>1.6810913921936963</v>
      </c>
      <c r="AS67">
        <v>2.6628851575871422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27.984524201312869</v>
      </c>
      <c r="BB67">
        <f t="shared" si="0"/>
        <v>641.50170071047921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164.53907030351155</v>
      </c>
      <c r="L68">
        <v>62.346388334463562</v>
      </c>
      <c r="M68">
        <v>0</v>
      </c>
      <c r="N68">
        <v>29.597211675965603</v>
      </c>
      <c r="O68">
        <v>49.663484030010515</v>
      </c>
      <c r="P68">
        <v>60.909556240314352</v>
      </c>
      <c r="Q68">
        <v>5.4774399562739466</v>
      </c>
      <c r="R68">
        <v>10.593794714171256</v>
      </c>
      <c r="S68">
        <v>6.6069298782991881</v>
      </c>
      <c r="T68">
        <v>0</v>
      </c>
      <c r="U68">
        <v>220.45248940869968</v>
      </c>
      <c r="V68">
        <v>4.6016725444837752</v>
      </c>
      <c r="W68">
        <v>10.634200580785567</v>
      </c>
      <c r="X68">
        <v>24.628766567382016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2.2383418369860153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13.528133319974954</v>
      </c>
      <c r="AL68">
        <v>0.64867787160808899</v>
      </c>
      <c r="AM68">
        <v>0</v>
      </c>
      <c r="AN68">
        <v>0</v>
      </c>
      <c r="AO68">
        <v>0</v>
      </c>
      <c r="AP68">
        <v>0.29259198914631596</v>
      </c>
      <c r="AQ68">
        <v>0</v>
      </c>
      <c r="AR68">
        <v>1.6810913921936963</v>
      </c>
      <c r="AS68">
        <v>2.6628851575871422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28.052093938517601</v>
      </c>
      <c r="BB68">
        <f t="shared" ref="BB68:BB99" si="1">SUM(B68:AZ68)-BA68</f>
        <v>643.05063186333985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164.53907030351155</v>
      </c>
      <c r="L69">
        <v>62.346388334463562</v>
      </c>
      <c r="M69">
        <v>0</v>
      </c>
      <c r="N69">
        <v>29.597211675965603</v>
      </c>
      <c r="O69">
        <v>49.663484030010515</v>
      </c>
      <c r="P69">
        <v>60.909556240314352</v>
      </c>
      <c r="Q69">
        <v>5.4774399562739466</v>
      </c>
      <c r="R69">
        <v>10.593794714171256</v>
      </c>
      <c r="S69">
        <v>6.6069298782991881</v>
      </c>
      <c r="T69">
        <v>0</v>
      </c>
      <c r="U69">
        <v>220.45248940869968</v>
      </c>
      <c r="V69">
        <v>4.6016725444837752</v>
      </c>
      <c r="W69">
        <v>10.708382293695179</v>
      </c>
      <c r="X69">
        <v>24.963663023240269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2.2383418369860153</v>
      </c>
      <c r="AE69">
        <v>0</v>
      </c>
      <c r="AF69">
        <v>0</v>
      </c>
      <c r="AG69">
        <v>0</v>
      </c>
      <c r="AH69">
        <v>5.0497623982467124</v>
      </c>
      <c r="AI69">
        <v>0</v>
      </c>
      <c r="AJ69">
        <v>0</v>
      </c>
      <c r="AK69">
        <v>13.528133319974954</v>
      </c>
      <c r="AL69">
        <v>0.64867787160808899</v>
      </c>
      <c r="AM69">
        <v>0</v>
      </c>
      <c r="AN69">
        <v>0</v>
      </c>
      <c r="AO69">
        <v>0</v>
      </c>
      <c r="AP69">
        <v>1.3654297244834062</v>
      </c>
      <c r="AQ69">
        <v>0</v>
      </c>
      <c r="AR69">
        <v>1.6810913921936963</v>
      </c>
      <c r="AS69">
        <v>2.6628851575871422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28.325118091555897</v>
      </c>
      <c r="BB69">
        <f t="shared" si="1"/>
        <v>649.30928601265327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164.53907030351155</v>
      </c>
      <c r="L70">
        <v>62.346388334463562</v>
      </c>
      <c r="M70">
        <v>0</v>
      </c>
      <c r="N70">
        <v>29.597211675965603</v>
      </c>
      <c r="O70">
        <v>49.663484030010515</v>
      </c>
      <c r="P70">
        <v>60.909556240314352</v>
      </c>
      <c r="Q70">
        <v>5.4774399562739466</v>
      </c>
      <c r="R70">
        <v>10.593794714171256</v>
      </c>
      <c r="S70">
        <v>6.6069298782991881</v>
      </c>
      <c r="T70">
        <v>0</v>
      </c>
      <c r="U70">
        <v>220.45248940869968</v>
      </c>
      <c r="V70">
        <v>4.6016725444837752</v>
      </c>
      <c r="W70">
        <v>10.707405713826819</v>
      </c>
      <c r="X70">
        <v>24.963663023240269</v>
      </c>
      <c r="Y70">
        <v>0</v>
      </c>
      <c r="Z70">
        <v>0</v>
      </c>
      <c r="AA70">
        <v>0</v>
      </c>
      <c r="AB70">
        <v>0.68565416656230416</v>
      </c>
      <c r="AC70">
        <v>2.4857307817783334</v>
      </c>
      <c r="AD70">
        <v>2.3400847184303895</v>
      </c>
      <c r="AE70">
        <v>4.2186547783343773</v>
      </c>
      <c r="AF70">
        <v>0</v>
      </c>
      <c r="AG70">
        <v>0</v>
      </c>
      <c r="AH70">
        <v>10.924966637132124</v>
      </c>
      <c r="AI70">
        <v>0</v>
      </c>
      <c r="AJ70">
        <v>0</v>
      </c>
      <c r="AK70">
        <v>13.528133319974954</v>
      </c>
      <c r="AL70">
        <v>0.64867787160808899</v>
      </c>
      <c r="AM70">
        <v>0</v>
      </c>
      <c r="AN70">
        <v>0</v>
      </c>
      <c r="AO70">
        <v>0</v>
      </c>
      <c r="AP70">
        <v>1.3654297244834062</v>
      </c>
      <c r="AQ70">
        <v>0</v>
      </c>
      <c r="AR70">
        <v>1.6810913921936963</v>
      </c>
      <c r="AS70">
        <v>2.6628851575871422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28.883817320722198</v>
      </c>
      <c r="BB70">
        <f t="shared" si="1"/>
        <v>662.11659705062334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164.53907030351155</v>
      </c>
      <c r="L71">
        <v>62.346388334463562</v>
      </c>
      <c r="M71">
        <v>0</v>
      </c>
      <c r="N71">
        <v>29.597211675965603</v>
      </c>
      <c r="O71">
        <v>49.663484030010515</v>
      </c>
      <c r="P71">
        <v>60.909556240314352</v>
      </c>
      <c r="Q71">
        <v>5.4774399562739466</v>
      </c>
      <c r="R71">
        <v>10.593794714171256</v>
      </c>
      <c r="S71">
        <v>6.6069298782991881</v>
      </c>
      <c r="T71">
        <v>0</v>
      </c>
      <c r="U71">
        <v>220.45248940869968</v>
      </c>
      <c r="V71">
        <v>4.6016725444837752</v>
      </c>
      <c r="W71">
        <v>10.707405713826819</v>
      </c>
      <c r="X71">
        <v>24.963663023240269</v>
      </c>
      <c r="Y71">
        <v>0</v>
      </c>
      <c r="Z71">
        <v>0</v>
      </c>
      <c r="AA71">
        <v>0.96236390523898974</v>
      </c>
      <c r="AB71">
        <v>3.3597059837194743</v>
      </c>
      <c r="AC71">
        <v>2.4857307817783334</v>
      </c>
      <c r="AD71">
        <v>4.6801694368607789</v>
      </c>
      <c r="AE71">
        <v>8.4373095566687546</v>
      </c>
      <c r="AF71">
        <v>0</v>
      </c>
      <c r="AG71">
        <v>0</v>
      </c>
      <c r="AH71">
        <v>16.994392546649969</v>
      </c>
      <c r="AI71">
        <v>0</v>
      </c>
      <c r="AJ71">
        <v>0</v>
      </c>
      <c r="AK71">
        <v>13.528133319974954</v>
      </c>
      <c r="AL71">
        <v>0.64867787160808899</v>
      </c>
      <c r="AM71">
        <v>0.68396403026508046</v>
      </c>
      <c r="AN71">
        <v>0</v>
      </c>
      <c r="AO71">
        <v>0</v>
      </c>
      <c r="AP71">
        <v>1.3654297244834062</v>
      </c>
      <c r="AQ71">
        <v>0</v>
      </c>
      <c r="AR71">
        <v>2.1013641077019409</v>
      </c>
      <c r="AS71">
        <v>2.6628851575871422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29.609833907874297</v>
      </c>
      <c r="BB71">
        <f t="shared" si="1"/>
        <v>678.75939833792324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164.53907030351155</v>
      </c>
      <c r="L72">
        <v>62.346388334463562</v>
      </c>
      <c r="M72">
        <v>0</v>
      </c>
      <c r="N72">
        <v>29.597211675965603</v>
      </c>
      <c r="O72">
        <v>49.663484030010515</v>
      </c>
      <c r="P72">
        <v>60.909556240314352</v>
      </c>
      <c r="Q72">
        <v>5.4774399562739466</v>
      </c>
      <c r="R72">
        <v>10.593794714171256</v>
      </c>
      <c r="S72">
        <v>6.6069298782991881</v>
      </c>
      <c r="T72">
        <v>0</v>
      </c>
      <c r="U72">
        <v>220.45248940869968</v>
      </c>
      <c r="V72">
        <v>4.6016725444837752</v>
      </c>
      <c r="W72">
        <v>10.707405713826819</v>
      </c>
      <c r="X72">
        <v>24.963663023240269</v>
      </c>
      <c r="Y72">
        <v>0</v>
      </c>
      <c r="Z72">
        <v>0.55833345856814853</v>
      </c>
      <c r="AA72">
        <v>4.5110805572949273</v>
      </c>
      <c r="AB72">
        <v>6.7536946499686916</v>
      </c>
      <c r="AC72">
        <v>4.9763676361928617</v>
      </c>
      <c r="AD72">
        <v>7.0202541552911697</v>
      </c>
      <c r="AE72">
        <v>8.4373095566687546</v>
      </c>
      <c r="AF72">
        <v>0</v>
      </c>
      <c r="AG72">
        <v>0</v>
      </c>
      <c r="AH72">
        <v>23.306595544458357</v>
      </c>
      <c r="AI72">
        <v>0.98091210519724459</v>
      </c>
      <c r="AJ72">
        <v>0</v>
      </c>
      <c r="AK72">
        <v>13.528133319974954</v>
      </c>
      <c r="AL72">
        <v>0.64867787160808899</v>
      </c>
      <c r="AM72">
        <v>1.2653335466499684</v>
      </c>
      <c r="AN72">
        <v>0</v>
      </c>
      <c r="AO72">
        <v>0</v>
      </c>
      <c r="AP72">
        <v>1.3654297244834062</v>
      </c>
      <c r="AQ72">
        <v>0</v>
      </c>
      <c r="AR72">
        <v>2.1013641077019409</v>
      </c>
      <c r="AS72">
        <v>2.6628851575871422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30.454454947583038</v>
      </c>
      <c r="BB72">
        <f t="shared" si="1"/>
        <v>698.12102226732327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164.53907030351155</v>
      </c>
      <c r="L73">
        <v>62.346388334463562</v>
      </c>
      <c r="M73">
        <v>0</v>
      </c>
      <c r="N73">
        <v>29.597211675965603</v>
      </c>
      <c r="O73">
        <v>49.663484030010515</v>
      </c>
      <c r="P73">
        <v>60.909556240314352</v>
      </c>
      <c r="Q73">
        <v>5.4774399562739466</v>
      </c>
      <c r="R73">
        <v>10.593794714171256</v>
      </c>
      <c r="S73">
        <v>6.6069298782991881</v>
      </c>
      <c r="T73">
        <v>0</v>
      </c>
      <c r="U73">
        <v>220.45248940869968</v>
      </c>
      <c r="V73">
        <v>4.6016725444837752</v>
      </c>
      <c r="W73">
        <v>11.053109995408857</v>
      </c>
      <c r="X73">
        <v>24.963663023240269</v>
      </c>
      <c r="Y73">
        <v>0</v>
      </c>
      <c r="Z73">
        <v>3.3265506825297431</v>
      </c>
      <c r="AA73">
        <v>7.131116270089751</v>
      </c>
      <c r="AB73">
        <v>6.774264207889793</v>
      </c>
      <c r="AC73">
        <v>4.9714615635566668</v>
      </c>
      <c r="AD73">
        <v>7.0202541552911697</v>
      </c>
      <c r="AE73">
        <v>12.688922456063453</v>
      </c>
      <c r="AF73">
        <v>0</v>
      </c>
      <c r="AG73">
        <v>0</v>
      </c>
      <c r="AH73">
        <v>32.774899911396368</v>
      </c>
      <c r="AI73">
        <v>4.2506189499060731</v>
      </c>
      <c r="AJ73">
        <v>0</v>
      </c>
      <c r="AK73">
        <v>13.528133319974954</v>
      </c>
      <c r="AL73">
        <v>0.64867787160808899</v>
      </c>
      <c r="AM73">
        <v>2.3938742354414524</v>
      </c>
      <c r="AN73">
        <v>0</v>
      </c>
      <c r="AO73">
        <v>0</v>
      </c>
      <c r="AP73">
        <v>0.29259198914631596</v>
      </c>
      <c r="AQ73">
        <v>0</v>
      </c>
      <c r="AR73">
        <v>7.0045470256731361</v>
      </c>
      <c r="AS73">
        <v>2.0483732185347523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31.586550211209232</v>
      </c>
      <c r="BB73">
        <f t="shared" si="1"/>
        <v>724.072545750735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164.53907030351155</v>
      </c>
      <c r="L74">
        <v>62.346388334463562</v>
      </c>
      <c r="M74">
        <v>0</v>
      </c>
      <c r="N74">
        <v>29.597211675965603</v>
      </c>
      <c r="O74">
        <v>49.663484030010515</v>
      </c>
      <c r="P74">
        <v>60.909556240314352</v>
      </c>
      <c r="Q74">
        <v>5.4774399562739466</v>
      </c>
      <c r="R74">
        <v>10.593794714171256</v>
      </c>
      <c r="S74">
        <v>6.6069298782991881</v>
      </c>
      <c r="T74">
        <v>0</v>
      </c>
      <c r="U74">
        <v>220.45248940869968</v>
      </c>
      <c r="V74">
        <v>4.6016725444837752</v>
      </c>
      <c r="W74">
        <v>11.094303359888862</v>
      </c>
      <c r="X74">
        <v>24.963663023240269</v>
      </c>
      <c r="Y74">
        <v>0</v>
      </c>
      <c r="Z74">
        <v>3.3265506825297431</v>
      </c>
      <c r="AA74">
        <v>7.131116270089751</v>
      </c>
      <c r="AB74">
        <v>6.774264207889793</v>
      </c>
      <c r="AC74">
        <v>7.4571923453350024</v>
      </c>
      <c r="AD74">
        <v>7.0202541552911697</v>
      </c>
      <c r="AE74">
        <v>12.699469013358378</v>
      </c>
      <c r="AF74">
        <v>0</v>
      </c>
      <c r="AG74">
        <v>0</v>
      </c>
      <c r="AH74">
        <v>35.979556698184098</v>
      </c>
      <c r="AI74">
        <v>4.2506189499060731</v>
      </c>
      <c r="AJ74">
        <v>0</v>
      </c>
      <c r="AK74">
        <v>13.528133319974954</v>
      </c>
      <c r="AL74">
        <v>0.64867787160808899</v>
      </c>
      <c r="AM74">
        <v>4.0627467386766849</v>
      </c>
      <c r="AN74">
        <v>0</v>
      </c>
      <c r="AO74">
        <v>0</v>
      </c>
      <c r="AP74">
        <v>0.29259198914631596</v>
      </c>
      <c r="AQ74">
        <v>0</v>
      </c>
      <c r="AR74">
        <v>7.0045470256731361</v>
      </c>
      <c r="AS74">
        <v>2.0483732185347523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31.896330010940719</v>
      </c>
      <c r="BB74">
        <f t="shared" si="1"/>
        <v>731.17376594457971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164.53907030351155</v>
      </c>
      <c r="L75">
        <v>62.346388334463562</v>
      </c>
      <c r="M75">
        <v>0</v>
      </c>
      <c r="N75">
        <v>29.597211675965603</v>
      </c>
      <c r="O75">
        <v>49.663484030010515</v>
      </c>
      <c r="P75">
        <v>60.909556240314352</v>
      </c>
      <c r="Q75">
        <v>5.4774399562739466</v>
      </c>
      <c r="R75">
        <v>10.593794714171256</v>
      </c>
      <c r="S75">
        <v>6.6069298782991881</v>
      </c>
      <c r="T75">
        <v>0</v>
      </c>
      <c r="U75">
        <v>220.45248940869968</v>
      </c>
      <c r="V75">
        <v>4.6016725444837752</v>
      </c>
      <c r="W75">
        <v>11.094303359888862</v>
      </c>
      <c r="X75">
        <v>24.963663023240269</v>
      </c>
      <c r="Y75">
        <v>0</v>
      </c>
      <c r="Z75">
        <v>3.3265506825297431</v>
      </c>
      <c r="AA75">
        <v>7.131116270089751</v>
      </c>
      <c r="AB75">
        <v>6.774264207889793</v>
      </c>
      <c r="AC75">
        <v>7.4571923453350024</v>
      </c>
      <c r="AD75">
        <v>7.0202541552911697</v>
      </c>
      <c r="AE75">
        <v>12.699469013358378</v>
      </c>
      <c r="AF75">
        <v>0</v>
      </c>
      <c r="AG75">
        <v>0</v>
      </c>
      <c r="AH75">
        <v>35.979556698184098</v>
      </c>
      <c r="AI75">
        <v>4.2506189499060731</v>
      </c>
      <c r="AJ75">
        <v>0</v>
      </c>
      <c r="AK75">
        <v>13.528133319974954</v>
      </c>
      <c r="AL75">
        <v>0.64867787160808899</v>
      </c>
      <c r="AM75">
        <v>4.0627467386766849</v>
      </c>
      <c r="AN75">
        <v>0</v>
      </c>
      <c r="AO75">
        <v>0</v>
      </c>
      <c r="AP75">
        <v>0.29259198914631596</v>
      </c>
      <c r="AQ75">
        <v>0</v>
      </c>
      <c r="AR75">
        <v>2.2414551012314758</v>
      </c>
      <c r="AS75">
        <v>2.6628851575871422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31.722919367551452</v>
      </c>
      <c r="BB75">
        <f t="shared" si="1"/>
        <v>727.19859660257987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164.53907030351155</v>
      </c>
      <c r="L76">
        <v>62.346388334463562</v>
      </c>
      <c r="M76">
        <v>0</v>
      </c>
      <c r="N76">
        <v>29.597211675965603</v>
      </c>
      <c r="O76">
        <v>49.663484030010515</v>
      </c>
      <c r="P76">
        <v>60.909556240314352</v>
      </c>
      <c r="Q76">
        <v>5.4774399562739466</v>
      </c>
      <c r="R76">
        <v>10.593794714171256</v>
      </c>
      <c r="S76">
        <v>6.6069298782991881</v>
      </c>
      <c r="T76">
        <v>0</v>
      </c>
      <c r="U76">
        <v>220.45248940869968</v>
      </c>
      <c r="V76">
        <v>4.6016725444837752</v>
      </c>
      <c r="W76">
        <v>11.094303359888862</v>
      </c>
      <c r="X76">
        <v>24.963663023240269</v>
      </c>
      <c r="Y76">
        <v>0</v>
      </c>
      <c r="Z76">
        <v>3.3265506825297431</v>
      </c>
      <c r="AA76">
        <v>7.131116270089751</v>
      </c>
      <c r="AB76">
        <v>6.774264207889793</v>
      </c>
      <c r="AC76">
        <v>7.4571923453350024</v>
      </c>
      <c r="AD76">
        <v>7.0202541552911697</v>
      </c>
      <c r="AE76">
        <v>12.699469013358378</v>
      </c>
      <c r="AF76">
        <v>0</v>
      </c>
      <c r="AG76">
        <v>0</v>
      </c>
      <c r="AH76">
        <v>33.988785093299938</v>
      </c>
      <c r="AI76">
        <v>4.2506189499060731</v>
      </c>
      <c r="AJ76">
        <v>0</v>
      </c>
      <c r="AK76">
        <v>13.528133319974954</v>
      </c>
      <c r="AL76">
        <v>0.64867787160808899</v>
      </c>
      <c r="AM76">
        <v>4.0627467386766849</v>
      </c>
      <c r="AN76">
        <v>0</v>
      </c>
      <c r="AO76">
        <v>0</v>
      </c>
      <c r="AP76">
        <v>0.29259198914631596</v>
      </c>
      <c r="AQ76">
        <v>0</v>
      </c>
      <c r="AR76">
        <v>1.120727418075558</v>
      </c>
      <c r="AS76">
        <v>2.6628851575871422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31.592858697311378</v>
      </c>
      <c r="BB76">
        <f t="shared" si="1"/>
        <v>724.21715798477987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164.53907030351155</v>
      </c>
      <c r="L77">
        <v>62.346388334463562</v>
      </c>
      <c r="M77">
        <v>0</v>
      </c>
      <c r="N77">
        <v>29.597211675965603</v>
      </c>
      <c r="O77">
        <v>49.663484030010515</v>
      </c>
      <c r="P77">
        <v>60.909556240314352</v>
      </c>
      <c r="Q77">
        <v>5.4774399562739466</v>
      </c>
      <c r="R77">
        <v>10.593794714171256</v>
      </c>
      <c r="S77">
        <v>6.6069298782991881</v>
      </c>
      <c r="T77">
        <v>0</v>
      </c>
      <c r="U77">
        <v>220.45248940869968</v>
      </c>
      <c r="V77">
        <v>4.6016725444837752</v>
      </c>
      <c r="W77">
        <v>11.094303359888862</v>
      </c>
      <c r="X77">
        <v>24.963663023240269</v>
      </c>
      <c r="Y77">
        <v>0</v>
      </c>
      <c r="Z77">
        <v>3.3265506825297431</v>
      </c>
      <c r="AA77">
        <v>7.131116270089751</v>
      </c>
      <c r="AB77">
        <v>6.774264207889793</v>
      </c>
      <c r="AC77">
        <v>7.4571923453350024</v>
      </c>
      <c r="AD77">
        <v>7.0202541552911697</v>
      </c>
      <c r="AE77">
        <v>12.699469013358378</v>
      </c>
      <c r="AF77">
        <v>0</v>
      </c>
      <c r="AG77">
        <v>0</v>
      </c>
      <c r="AH77">
        <v>29.982963915153412</v>
      </c>
      <c r="AI77">
        <v>4.2506189499060731</v>
      </c>
      <c r="AJ77">
        <v>0</v>
      </c>
      <c r="AK77">
        <v>13.528133319974954</v>
      </c>
      <c r="AL77">
        <v>0.64867787160808899</v>
      </c>
      <c r="AM77">
        <v>4.0627467386766849</v>
      </c>
      <c r="AN77">
        <v>0</v>
      </c>
      <c r="AO77">
        <v>0</v>
      </c>
      <c r="AP77">
        <v>0.29259198914631596</v>
      </c>
      <c r="AQ77">
        <v>0</v>
      </c>
      <c r="AR77">
        <v>1.120727418075558</v>
      </c>
      <c r="AS77">
        <v>2.6628851575871422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31.425415372064855</v>
      </c>
      <c r="BB77">
        <f t="shared" si="1"/>
        <v>720.37878013187981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164.53907030351155</v>
      </c>
      <c r="L78">
        <v>62.346388334463562</v>
      </c>
      <c r="M78">
        <v>0</v>
      </c>
      <c r="N78">
        <v>29.597211675965603</v>
      </c>
      <c r="O78">
        <v>49.663484030010515</v>
      </c>
      <c r="P78">
        <v>60.909556240314352</v>
      </c>
      <c r="Q78">
        <v>5.4774399562739466</v>
      </c>
      <c r="R78">
        <v>10.593794714171256</v>
      </c>
      <c r="S78">
        <v>6.6069298782991881</v>
      </c>
      <c r="T78">
        <v>0</v>
      </c>
      <c r="U78">
        <v>220.45248940869968</v>
      </c>
      <c r="V78">
        <v>4.6016725444837752</v>
      </c>
      <c r="W78">
        <v>11.094303359888862</v>
      </c>
      <c r="X78">
        <v>24.963663023240269</v>
      </c>
      <c r="Y78">
        <v>0</v>
      </c>
      <c r="Z78">
        <v>2.9591673304111876</v>
      </c>
      <c r="AA78">
        <v>4.5110805572949273</v>
      </c>
      <c r="AB78">
        <v>6.774264207889793</v>
      </c>
      <c r="AC78">
        <v>4.9763676361928617</v>
      </c>
      <c r="AD78">
        <v>7.0202541552911697</v>
      </c>
      <c r="AE78">
        <v>12.699469013358378</v>
      </c>
      <c r="AF78">
        <v>0</v>
      </c>
      <c r="AG78">
        <v>0</v>
      </c>
      <c r="AH78">
        <v>23.986371132122731</v>
      </c>
      <c r="AI78">
        <v>4.2506189499060731</v>
      </c>
      <c r="AJ78">
        <v>0</v>
      </c>
      <c r="AK78">
        <v>13.528133319974954</v>
      </c>
      <c r="AL78">
        <v>0.64867787160808899</v>
      </c>
      <c r="AM78">
        <v>4.0627467386766849</v>
      </c>
      <c r="AN78">
        <v>0</v>
      </c>
      <c r="AO78">
        <v>0</v>
      </c>
      <c r="AP78">
        <v>0.29259198914631596</v>
      </c>
      <c r="AQ78">
        <v>0</v>
      </c>
      <c r="AR78">
        <v>1.120727418075558</v>
      </c>
      <c r="AS78">
        <v>2.6628851575871422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30.946185203978658</v>
      </c>
      <c r="BB78">
        <f t="shared" si="1"/>
        <v>709.39317374287998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164.53907030351155</v>
      </c>
      <c r="L79">
        <v>62.346388334463562</v>
      </c>
      <c r="M79">
        <v>0</v>
      </c>
      <c r="N79">
        <v>29.597211675965603</v>
      </c>
      <c r="O79">
        <v>49.663484030010515</v>
      </c>
      <c r="P79">
        <v>60.909556240314352</v>
      </c>
      <c r="Q79">
        <v>5.4774399562739466</v>
      </c>
      <c r="R79">
        <v>10.593794714171256</v>
      </c>
      <c r="S79">
        <v>6.6069298782991881</v>
      </c>
      <c r="T79">
        <v>0</v>
      </c>
      <c r="U79">
        <v>220.45248940869968</v>
      </c>
      <c r="V79">
        <v>4.6016725444837752</v>
      </c>
      <c r="W79">
        <v>11.376403904660009</v>
      </c>
      <c r="X79">
        <v>24.963663023240269</v>
      </c>
      <c r="Y79">
        <v>0</v>
      </c>
      <c r="Z79">
        <v>1.8145837403464828</v>
      </c>
      <c r="AA79">
        <v>2.927190156543519</v>
      </c>
      <c r="AB79">
        <v>6.7536946499686916</v>
      </c>
      <c r="AC79">
        <v>2.4857307817783334</v>
      </c>
      <c r="AD79">
        <v>7.0202541552911697</v>
      </c>
      <c r="AE79">
        <v>12.699469013358378</v>
      </c>
      <c r="AF79">
        <v>0</v>
      </c>
      <c r="AG79">
        <v>0</v>
      </c>
      <c r="AH79">
        <v>17.989778349092049</v>
      </c>
      <c r="AI79">
        <v>0.98091210519724459</v>
      </c>
      <c r="AJ79">
        <v>0</v>
      </c>
      <c r="AK79">
        <v>13.528133319974954</v>
      </c>
      <c r="AL79">
        <v>0.64867787160808899</v>
      </c>
      <c r="AM79">
        <v>2.7084976530995615</v>
      </c>
      <c r="AN79">
        <v>0</v>
      </c>
      <c r="AO79">
        <v>0</v>
      </c>
      <c r="AP79">
        <v>1.3654297244834062</v>
      </c>
      <c r="AQ79">
        <v>0</v>
      </c>
      <c r="AR79">
        <v>1.120727418075558</v>
      </c>
      <c r="AS79">
        <v>2.6628851575871422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30.339864047018796</v>
      </c>
      <c r="BB79">
        <f t="shared" si="1"/>
        <v>695.49420406347974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164.53907030351155</v>
      </c>
      <c r="L80">
        <v>62.346388334463562</v>
      </c>
      <c r="M80">
        <v>0</v>
      </c>
      <c r="N80">
        <v>29.597211675965603</v>
      </c>
      <c r="O80">
        <v>49.663484030010515</v>
      </c>
      <c r="P80">
        <v>60.909556240314352</v>
      </c>
      <c r="Q80">
        <v>5.4774399562739466</v>
      </c>
      <c r="R80">
        <v>10.593794714171256</v>
      </c>
      <c r="S80">
        <v>6.6069298782991881</v>
      </c>
      <c r="T80">
        <v>0</v>
      </c>
      <c r="U80">
        <v>220.45248940869968</v>
      </c>
      <c r="V80">
        <v>4.6016725444837752</v>
      </c>
      <c r="W80">
        <v>11.3975589783169</v>
      </c>
      <c r="X80">
        <v>24.963663023240269</v>
      </c>
      <c r="Y80">
        <v>0</v>
      </c>
      <c r="Z80">
        <v>1.6632753412648715</v>
      </c>
      <c r="AA80">
        <v>0.96236390523898974</v>
      </c>
      <c r="AB80">
        <v>3.3597059837194743</v>
      </c>
      <c r="AC80">
        <v>2.4857307817783334</v>
      </c>
      <c r="AD80">
        <v>4.6801694368607789</v>
      </c>
      <c r="AE80">
        <v>12.699469013358378</v>
      </c>
      <c r="AF80">
        <v>0</v>
      </c>
      <c r="AG80">
        <v>0</v>
      </c>
      <c r="AH80">
        <v>11.993185566061365</v>
      </c>
      <c r="AI80">
        <v>0</v>
      </c>
      <c r="AJ80">
        <v>0</v>
      </c>
      <c r="AK80">
        <v>13.528133319974954</v>
      </c>
      <c r="AL80">
        <v>0.64867787160808899</v>
      </c>
      <c r="AM80">
        <v>1.3542488265497807</v>
      </c>
      <c r="AN80">
        <v>0</v>
      </c>
      <c r="AO80">
        <v>0</v>
      </c>
      <c r="AP80">
        <v>1.3654297244834062</v>
      </c>
      <c r="AQ80">
        <v>0</v>
      </c>
      <c r="AR80">
        <v>1.6810913921936963</v>
      </c>
      <c r="AS80">
        <v>2.6628851575871422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29.687765542072331</v>
      </c>
      <c r="BB80">
        <f t="shared" si="1"/>
        <v>680.54585986635766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164.53907030351155</v>
      </c>
      <c r="L81">
        <v>62.346388334463562</v>
      </c>
      <c r="M81">
        <v>0</v>
      </c>
      <c r="N81">
        <v>29.597211675965603</v>
      </c>
      <c r="O81">
        <v>49.663484030010515</v>
      </c>
      <c r="P81">
        <v>60.909556240314352</v>
      </c>
      <c r="Q81">
        <v>5.4774399562739466</v>
      </c>
      <c r="R81">
        <v>10.593794714171256</v>
      </c>
      <c r="S81">
        <v>6.6069298782991881</v>
      </c>
      <c r="T81">
        <v>0</v>
      </c>
      <c r="U81">
        <v>220.45248940869968</v>
      </c>
      <c r="V81">
        <v>4.6016725444837752</v>
      </c>
      <c r="W81">
        <v>11.3975589783169</v>
      </c>
      <c r="X81">
        <v>24.963663023240269</v>
      </c>
      <c r="Y81">
        <v>0</v>
      </c>
      <c r="Z81">
        <v>1.6632753412648715</v>
      </c>
      <c r="AA81">
        <v>0</v>
      </c>
      <c r="AB81">
        <v>3.3597059837194743</v>
      </c>
      <c r="AC81">
        <v>2.4857307817783334</v>
      </c>
      <c r="AD81">
        <v>2.3400847184303895</v>
      </c>
      <c r="AE81">
        <v>7.9099775474848668</v>
      </c>
      <c r="AF81">
        <v>0</v>
      </c>
      <c r="AG81">
        <v>0</v>
      </c>
      <c r="AH81">
        <v>5.3410949041953657</v>
      </c>
      <c r="AI81">
        <v>0</v>
      </c>
      <c r="AJ81">
        <v>0</v>
      </c>
      <c r="AK81">
        <v>13.528133319974954</v>
      </c>
      <c r="AL81">
        <v>0.64867787160808899</v>
      </c>
      <c r="AM81">
        <v>0.23938737173867669</v>
      </c>
      <c r="AN81">
        <v>0</v>
      </c>
      <c r="AO81">
        <v>0</v>
      </c>
      <c r="AP81">
        <v>0.29259198914631596</v>
      </c>
      <c r="AQ81">
        <v>0</v>
      </c>
      <c r="AR81">
        <v>7.0045470256731361</v>
      </c>
      <c r="AS81">
        <v>2.6628851575871422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29.202539675994696</v>
      </c>
      <c r="BB81">
        <f t="shared" si="1"/>
        <v>669.42281142435775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164.53907030351155</v>
      </c>
      <c r="L82">
        <v>62.346388334463562</v>
      </c>
      <c r="M82">
        <v>0</v>
      </c>
      <c r="N82">
        <v>29.597211675965603</v>
      </c>
      <c r="O82">
        <v>49.663484030010515</v>
      </c>
      <c r="P82">
        <v>60.909556240314352</v>
      </c>
      <c r="Q82">
        <v>5.4774399562739466</v>
      </c>
      <c r="R82">
        <v>10.593794714171256</v>
      </c>
      <c r="S82">
        <v>6.6069298782991881</v>
      </c>
      <c r="T82">
        <v>0</v>
      </c>
      <c r="U82">
        <v>220.45248940869968</v>
      </c>
      <c r="V82">
        <v>4.6016725444837752</v>
      </c>
      <c r="W82">
        <v>11.3975589783169</v>
      </c>
      <c r="X82">
        <v>24.963663023240269</v>
      </c>
      <c r="Y82">
        <v>0</v>
      </c>
      <c r="Z82">
        <v>1.6632753412648715</v>
      </c>
      <c r="AA82">
        <v>0</v>
      </c>
      <c r="AB82">
        <v>3.3597059837194743</v>
      </c>
      <c r="AC82">
        <v>0</v>
      </c>
      <c r="AD82">
        <v>0</v>
      </c>
      <c r="AE82">
        <v>7.9099775474848668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13.528133319974954</v>
      </c>
      <c r="AL82">
        <v>0.64867787160808899</v>
      </c>
      <c r="AM82">
        <v>0</v>
      </c>
      <c r="AN82">
        <v>0</v>
      </c>
      <c r="AO82">
        <v>0</v>
      </c>
      <c r="AP82">
        <v>0.29259198914631596</v>
      </c>
      <c r="AQ82">
        <v>0</v>
      </c>
      <c r="AR82">
        <v>7.0045470256731361</v>
      </c>
      <c r="AS82">
        <v>2.6628851575871422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28.767556428951924</v>
      </c>
      <c r="BB82">
        <f t="shared" si="1"/>
        <v>659.45149689525772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164.53907030351155</v>
      </c>
      <c r="L83">
        <v>62.346388334463562</v>
      </c>
      <c r="M83">
        <v>0</v>
      </c>
      <c r="N83">
        <v>29.597211675965603</v>
      </c>
      <c r="O83">
        <v>49.663484030010515</v>
      </c>
      <c r="P83">
        <v>60.909556240314352</v>
      </c>
      <c r="Q83">
        <v>5.4774399562739466</v>
      </c>
      <c r="R83">
        <v>10.593794714171256</v>
      </c>
      <c r="S83">
        <v>6.6069298782991881</v>
      </c>
      <c r="T83">
        <v>0</v>
      </c>
      <c r="U83">
        <v>220.45248940869968</v>
      </c>
      <c r="V83">
        <v>4.6016725444837752</v>
      </c>
      <c r="W83">
        <v>11.615358144564189</v>
      </c>
      <c r="X83">
        <v>24.963663023240269</v>
      </c>
      <c r="Y83">
        <v>0</v>
      </c>
      <c r="Z83">
        <v>0.27916672928407427</v>
      </c>
      <c r="AA83">
        <v>0</v>
      </c>
      <c r="AB83">
        <v>0.68565416656230416</v>
      </c>
      <c r="AC83">
        <v>0</v>
      </c>
      <c r="AD83">
        <v>0</v>
      </c>
      <c r="AE83">
        <v>3.9549887737424334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13.528133319974954</v>
      </c>
      <c r="AL83">
        <v>0.64867787160808899</v>
      </c>
      <c r="AM83">
        <v>0</v>
      </c>
      <c r="AN83">
        <v>0</v>
      </c>
      <c r="AO83">
        <v>0</v>
      </c>
      <c r="AP83">
        <v>0.29259198914631596</v>
      </c>
      <c r="AQ83">
        <v>0</v>
      </c>
      <c r="AR83">
        <v>2.8018188102692543</v>
      </c>
      <c r="AS83">
        <v>1.3655821456898347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28.211809492119471</v>
      </c>
      <c r="BB83">
        <f t="shared" si="1"/>
        <v>646.71186256815599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164.53907030351155</v>
      </c>
      <c r="L84">
        <v>62.346388334463562</v>
      </c>
      <c r="M84">
        <v>0</v>
      </c>
      <c r="N84">
        <v>29.597211675965603</v>
      </c>
      <c r="O84">
        <v>49.663484030010515</v>
      </c>
      <c r="P84">
        <v>60.909556240314352</v>
      </c>
      <c r="Q84">
        <v>5.4774399562739466</v>
      </c>
      <c r="R84">
        <v>10.593794714171256</v>
      </c>
      <c r="S84">
        <v>6.6069298782991881</v>
      </c>
      <c r="T84">
        <v>0</v>
      </c>
      <c r="U84">
        <v>220.45248940869968</v>
      </c>
      <c r="V84">
        <v>4.6016725444837752</v>
      </c>
      <c r="W84">
        <v>11.627610000458176</v>
      </c>
      <c r="X84">
        <v>24.963663023240269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13.528133319974954</v>
      </c>
      <c r="AL84">
        <v>0.64867787160808899</v>
      </c>
      <c r="AM84">
        <v>0</v>
      </c>
      <c r="AN84">
        <v>0</v>
      </c>
      <c r="AO84">
        <v>0</v>
      </c>
      <c r="AP84">
        <v>0.29259198914631596</v>
      </c>
      <c r="AQ84">
        <v>0</v>
      </c>
      <c r="AR84">
        <v>2.8018188102692543</v>
      </c>
      <c r="AS84">
        <v>1.3655821456898347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28.006673575507023</v>
      </c>
      <c r="BB84">
        <f t="shared" si="1"/>
        <v>642.00944067107343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164.53907030351155</v>
      </c>
      <c r="L85">
        <v>62.346388334463562</v>
      </c>
      <c r="M85">
        <v>0</v>
      </c>
      <c r="N85">
        <v>29.597211675965603</v>
      </c>
      <c r="O85">
        <v>49.663484030010515</v>
      </c>
      <c r="P85">
        <v>60.909556240314352</v>
      </c>
      <c r="Q85">
        <v>5.4774399562739466</v>
      </c>
      <c r="R85">
        <v>10.593794714171256</v>
      </c>
      <c r="S85">
        <v>6.6069298782991881</v>
      </c>
      <c r="T85">
        <v>0</v>
      </c>
      <c r="U85">
        <v>220.45248940869968</v>
      </c>
      <c r="V85">
        <v>4.6016725444837752</v>
      </c>
      <c r="W85">
        <v>11.627610000458176</v>
      </c>
      <c r="X85">
        <v>24.963663023240269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13.528133319974954</v>
      </c>
      <c r="AL85">
        <v>0.64867787160808899</v>
      </c>
      <c r="AM85">
        <v>0</v>
      </c>
      <c r="AN85">
        <v>0</v>
      </c>
      <c r="AO85">
        <v>0</v>
      </c>
      <c r="AP85">
        <v>0.29259198914631596</v>
      </c>
      <c r="AQ85">
        <v>0</v>
      </c>
      <c r="AR85">
        <v>2.2414551012314758</v>
      </c>
      <c r="AS85">
        <v>1.3655821456898347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27.983250372469243</v>
      </c>
      <c r="BB85">
        <f t="shared" si="1"/>
        <v>641.47250016507348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164.53907030351155</v>
      </c>
      <c r="L86">
        <v>62.346388334463562</v>
      </c>
      <c r="M86">
        <v>0</v>
      </c>
      <c r="N86">
        <v>29.597211675965603</v>
      </c>
      <c r="O86">
        <v>49.663484030010515</v>
      </c>
      <c r="P86">
        <v>60.909556240314352</v>
      </c>
      <c r="Q86">
        <v>5.4774399562739466</v>
      </c>
      <c r="R86">
        <v>10.593794714171256</v>
      </c>
      <c r="S86">
        <v>6.6069298782991881</v>
      </c>
      <c r="T86">
        <v>0</v>
      </c>
      <c r="U86">
        <v>220.45248940869968</v>
      </c>
      <c r="V86">
        <v>4.6016725444837752</v>
      </c>
      <c r="W86">
        <v>11.627610000458176</v>
      </c>
      <c r="X86">
        <v>24.963663023240269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13.528133319974954</v>
      </c>
      <c r="AL86">
        <v>0.64867787160808899</v>
      </c>
      <c r="AM86">
        <v>0</v>
      </c>
      <c r="AN86">
        <v>0</v>
      </c>
      <c r="AO86">
        <v>0</v>
      </c>
      <c r="AP86">
        <v>0.29259198914631596</v>
      </c>
      <c r="AQ86">
        <v>0</v>
      </c>
      <c r="AR86">
        <v>2.2414551012314758</v>
      </c>
      <c r="AS86">
        <v>1.3655821456898347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27.983250372469243</v>
      </c>
      <c r="BB86">
        <f t="shared" si="1"/>
        <v>641.47250016507348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164.53907030351155</v>
      </c>
      <c r="L87">
        <v>62.346388334463562</v>
      </c>
      <c r="M87">
        <v>0</v>
      </c>
      <c r="N87">
        <v>29.597211675965603</v>
      </c>
      <c r="O87">
        <v>49.663484030010515</v>
      </c>
      <c r="P87">
        <v>60.909556240314352</v>
      </c>
      <c r="Q87">
        <v>5.4774399562739466</v>
      </c>
      <c r="R87">
        <v>10.593794714171256</v>
      </c>
      <c r="S87">
        <v>6.6069298782991881</v>
      </c>
      <c r="T87">
        <v>0</v>
      </c>
      <c r="U87">
        <v>220.45248940869968</v>
      </c>
      <c r="V87">
        <v>4.6016725444837752</v>
      </c>
      <c r="W87">
        <v>11.769462687371064</v>
      </c>
      <c r="X87">
        <v>24.963663023240269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13.528133319974954</v>
      </c>
      <c r="AL87">
        <v>0.64867787160808899</v>
      </c>
      <c r="AM87">
        <v>0</v>
      </c>
      <c r="AN87">
        <v>0</v>
      </c>
      <c r="AO87">
        <v>0</v>
      </c>
      <c r="AP87">
        <v>0.29259198914631596</v>
      </c>
      <c r="AQ87">
        <v>0</v>
      </c>
      <c r="AR87">
        <v>1.6810913921936963</v>
      </c>
      <c r="AS87">
        <v>1.3655821456898347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27.965756611744425</v>
      </c>
      <c r="BB87">
        <f t="shared" si="1"/>
        <v>641.07148290367343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164.53907030351155</v>
      </c>
      <c r="L88">
        <v>62.346388334463562</v>
      </c>
      <c r="M88">
        <v>0</v>
      </c>
      <c r="N88">
        <v>29.597211675965603</v>
      </c>
      <c r="O88">
        <v>49.663484030010515</v>
      </c>
      <c r="P88">
        <v>60.909556240314352</v>
      </c>
      <c r="Q88">
        <v>5.4774399562739466</v>
      </c>
      <c r="R88">
        <v>10.593794714171256</v>
      </c>
      <c r="S88">
        <v>6.6069298782991881</v>
      </c>
      <c r="T88">
        <v>0</v>
      </c>
      <c r="U88">
        <v>220.45248940869968</v>
      </c>
      <c r="V88">
        <v>4.6016725444837752</v>
      </c>
      <c r="W88">
        <v>11.780514356975033</v>
      </c>
      <c r="X88">
        <v>24.963663023240269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13.528133319974954</v>
      </c>
      <c r="AL88">
        <v>0.64867787160808899</v>
      </c>
      <c r="AM88">
        <v>0</v>
      </c>
      <c r="AN88">
        <v>0</v>
      </c>
      <c r="AO88">
        <v>0</v>
      </c>
      <c r="AP88">
        <v>0.29259198914631596</v>
      </c>
      <c r="AQ88">
        <v>0</v>
      </c>
      <c r="AR88">
        <v>1.6810913921936963</v>
      </c>
      <c r="AS88">
        <v>1.3655821456898347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27.966218571533872</v>
      </c>
      <c r="BB88">
        <f t="shared" si="1"/>
        <v>641.08207261348787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164.53907030351155</v>
      </c>
      <c r="L89">
        <v>62.346388334463562</v>
      </c>
      <c r="M89">
        <v>0</v>
      </c>
      <c r="N89">
        <v>29.597211675965603</v>
      </c>
      <c r="O89">
        <v>49.663484030010515</v>
      </c>
      <c r="P89">
        <v>60.909556240314352</v>
      </c>
      <c r="Q89">
        <v>5.4774399562739466</v>
      </c>
      <c r="R89">
        <v>10.593794714171256</v>
      </c>
      <c r="S89">
        <v>6.6069298782991881</v>
      </c>
      <c r="T89">
        <v>0</v>
      </c>
      <c r="U89">
        <v>220.45248940869968</v>
      </c>
      <c r="V89">
        <v>4.6016725444837752</v>
      </c>
      <c r="W89">
        <v>11.780514356975033</v>
      </c>
      <c r="X89">
        <v>24.963663023240269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13.528133319974954</v>
      </c>
      <c r="AL89">
        <v>0.64867787160808899</v>
      </c>
      <c r="AM89">
        <v>0</v>
      </c>
      <c r="AN89">
        <v>0</v>
      </c>
      <c r="AO89">
        <v>0</v>
      </c>
      <c r="AP89">
        <v>0.29259198914631596</v>
      </c>
      <c r="AQ89">
        <v>0</v>
      </c>
      <c r="AR89">
        <v>1.6810913921936963</v>
      </c>
      <c r="AS89">
        <v>1.3655821456898347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27.966218571533872</v>
      </c>
      <c r="BB89">
        <f t="shared" si="1"/>
        <v>641.08207261348787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164.53907030351155</v>
      </c>
      <c r="L90">
        <v>62.346388334463562</v>
      </c>
      <c r="M90">
        <v>0</v>
      </c>
      <c r="N90">
        <v>29.597211675965603</v>
      </c>
      <c r="O90">
        <v>49.663484030010515</v>
      </c>
      <c r="P90">
        <v>60.909556240314352</v>
      </c>
      <c r="Q90">
        <v>5.4774399562739466</v>
      </c>
      <c r="R90">
        <v>10.593794714171256</v>
      </c>
      <c r="S90">
        <v>6.6069298782991881</v>
      </c>
      <c r="T90">
        <v>0</v>
      </c>
      <c r="U90">
        <v>220.45248940869968</v>
      </c>
      <c r="V90">
        <v>4.6016725444837752</v>
      </c>
      <c r="W90">
        <v>11.780514356975033</v>
      </c>
      <c r="X90">
        <v>24.963663023240269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13.528133319974954</v>
      </c>
      <c r="AL90">
        <v>0.64867787160808899</v>
      </c>
      <c r="AM90">
        <v>0</v>
      </c>
      <c r="AN90">
        <v>0</v>
      </c>
      <c r="AO90">
        <v>0</v>
      </c>
      <c r="AP90">
        <v>0.29259198914631596</v>
      </c>
      <c r="AQ90">
        <v>0</v>
      </c>
      <c r="AR90">
        <v>1.6810913921936963</v>
      </c>
      <c r="AS90">
        <v>1.3655821456898347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27.966218571533872</v>
      </c>
      <c r="BB90">
        <f t="shared" si="1"/>
        <v>641.08207261348787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164.53907030351155</v>
      </c>
      <c r="L91">
        <v>62.346388334463562</v>
      </c>
      <c r="M91">
        <v>0</v>
      </c>
      <c r="N91">
        <v>29.597211675965603</v>
      </c>
      <c r="O91">
        <v>49.663484030010515</v>
      </c>
      <c r="P91">
        <v>60.909556240314352</v>
      </c>
      <c r="Q91">
        <v>5.4774399562739466</v>
      </c>
      <c r="R91">
        <v>10.593794714171256</v>
      </c>
      <c r="S91">
        <v>6.6069298782991881</v>
      </c>
      <c r="T91">
        <v>0</v>
      </c>
      <c r="U91">
        <v>220.45248940869968</v>
      </c>
      <c r="V91">
        <v>4.6016725444837752</v>
      </c>
      <c r="W91">
        <v>11.780514356975033</v>
      </c>
      <c r="X91">
        <v>24.963663023240269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13.528133319974954</v>
      </c>
      <c r="AL91">
        <v>0.64867787160808899</v>
      </c>
      <c r="AM91">
        <v>0</v>
      </c>
      <c r="AN91">
        <v>0</v>
      </c>
      <c r="AO91">
        <v>0</v>
      </c>
      <c r="AP91">
        <v>0.29259198914631596</v>
      </c>
      <c r="AQ91">
        <v>0</v>
      </c>
      <c r="AR91">
        <v>1.6810913921936963</v>
      </c>
      <c r="AS91">
        <v>1.3655821456898347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27.966218571533872</v>
      </c>
      <c r="BB91">
        <f t="shared" si="1"/>
        <v>641.08207261348787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164.53907030351155</v>
      </c>
      <c r="L92">
        <v>62.346388334463562</v>
      </c>
      <c r="M92">
        <v>0</v>
      </c>
      <c r="N92">
        <v>29.597211675965603</v>
      </c>
      <c r="O92">
        <v>49.663484030010515</v>
      </c>
      <c r="P92">
        <v>60.909556240314352</v>
      </c>
      <c r="Q92">
        <v>5.4774399562739466</v>
      </c>
      <c r="R92">
        <v>10.593794714171256</v>
      </c>
      <c r="S92">
        <v>6.6069298782991881</v>
      </c>
      <c r="T92">
        <v>0</v>
      </c>
      <c r="U92">
        <v>220.45248940869968</v>
      </c>
      <c r="V92">
        <v>4.6016725444837752</v>
      </c>
      <c r="W92">
        <v>11.780514356975033</v>
      </c>
      <c r="X92">
        <v>24.963663023240269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13.528133319974954</v>
      </c>
      <c r="AL92">
        <v>0.64867787160808899</v>
      </c>
      <c r="AM92">
        <v>0</v>
      </c>
      <c r="AN92">
        <v>0</v>
      </c>
      <c r="AO92">
        <v>0</v>
      </c>
      <c r="AP92">
        <v>0.29259198914631596</v>
      </c>
      <c r="AQ92">
        <v>0</v>
      </c>
      <c r="AR92">
        <v>1.6810913921936963</v>
      </c>
      <c r="AS92">
        <v>1.3655821456898347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27.966218571533872</v>
      </c>
      <c r="BB92">
        <f t="shared" si="1"/>
        <v>641.08207261348787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164.53907030351155</v>
      </c>
      <c r="L93">
        <v>62.346388334463562</v>
      </c>
      <c r="M93">
        <v>0</v>
      </c>
      <c r="N93">
        <v>29.597211675965603</v>
      </c>
      <c r="O93">
        <v>49.663484030010515</v>
      </c>
      <c r="P93">
        <v>60.909556240314352</v>
      </c>
      <c r="Q93">
        <v>5.4774399562739466</v>
      </c>
      <c r="R93">
        <v>10.593794714171256</v>
      </c>
      <c r="S93">
        <v>6.6069298782991881</v>
      </c>
      <c r="T93">
        <v>0</v>
      </c>
      <c r="U93">
        <v>220.45248940869968</v>
      </c>
      <c r="V93">
        <v>4.6016725444837752</v>
      </c>
      <c r="W93">
        <v>11.47854941641444</v>
      </c>
      <c r="X93">
        <v>24.963663023240269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13.528133319974954</v>
      </c>
      <c r="AL93">
        <v>3.2433898881149434</v>
      </c>
      <c r="AM93">
        <v>0</v>
      </c>
      <c r="AN93">
        <v>0</v>
      </c>
      <c r="AO93">
        <v>0</v>
      </c>
      <c r="AP93">
        <v>0.29259198914631596</v>
      </c>
      <c r="AQ93">
        <v>0</v>
      </c>
      <c r="AR93">
        <v>1.6810913921936963</v>
      </c>
      <c r="AS93">
        <v>1.1948844437486952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28.054920235367284</v>
      </c>
      <c r="BB93">
        <f t="shared" si="1"/>
        <v>643.11542032365969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164.53907030351155</v>
      </c>
      <c r="L94">
        <v>62.34635249210433</v>
      </c>
      <c r="M94">
        <v>0</v>
      </c>
      <c r="N94">
        <v>29.597211675965603</v>
      </c>
      <c r="O94">
        <v>49.663484030010515</v>
      </c>
      <c r="P94">
        <v>60.909556240314352</v>
      </c>
      <c r="Q94">
        <v>5.4774399562739466</v>
      </c>
      <c r="R94">
        <v>10.593794714171256</v>
      </c>
      <c r="S94">
        <v>6.6069298782991881</v>
      </c>
      <c r="T94">
        <v>0</v>
      </c>
      <c r="U94">
        <v>220.45248940869968</v>
      </c>
      <c r="V94">
        <v>4.6016725444837752</v>
      </c>
      <c r="W94">
        <v>11.47854941641444</v>
      </c>
      <c r="X94">
        <v>24.963663023240269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13.528133319974954</v>
      </c>
      <c r="AL94">
        <v>10.172450043397493</v>
      </c>
      <c r="AM94">
        <v>0</v>
      </c>
      <c r="AN94">
        <v>0</v>
      </c>
      <c r="AO94">
        <v>0</v>
      </c>
      <c r="AP94">
        <v>0.29259198914631596</v>
      </c>
      <c r="AQ94">
        <v>0</v>
      </c>
      <c r="AR94">
        <v>1.6810913921936963</v>
      </c>
      <c r="AS94">
        <v>1.1948844437486952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28.344553451647485</v>
      </c>
      <c r="BB94">
        <f t="shared" si="1"/>
        <v>649.75481142030276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164.53907030351155</v>
      </c>
      <c r="L95">
        <v>21.978535619427522</v>
      </c>
      <c r="M95">
        <v>0</v>
      </c>
      <c r="N95">
        <v>29.597211675965603</v>
      </c>
      <c r="O95">
        <v>49.663484030010515</v>
      </c>
      <c r="P95">
        <v>60.909556240314352</v>
      </c>
      <c r="Q95">
        <v>5.4774399562739466</v>
      </c>
      <c r="R95">
        <v>10.593794714171256</v>
      </c>
      <c r="S95">
        <v>6.6069298782991881</v>
      </c>
      <c r="T95">
        <v>0</v>
      </c>
      <c r="U95">
        <v>220.45248940869968</v>
      </c>
      <c r="V95">
        <v>4.6016725444837752</v>
      </c>
      <c r="W95">
        <v>11.3975589783169</v>
      </c>
      <c r="X95">
        <v>24.963663023240269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13.528133319974954</v>
      </c>
      <c r="AL95">
        <v>10.172450043397493</v>
      </c>
      <c r="AM95">
        <v>0</v>
      </c>
      <c r="AN95">
        <v>0</v>
      </c>
      <c r="AO95">
        <v>0</v>
      </c>
      <c r="AP95">
        <v>0.29259198914631596</v>
      </c>
      <c r="AQ95">
        <v>0</v>
      </c>
      <c r="AR95">
        <v>1.120727418075558</v>
      </c>
      <c r="AS95">
        <v>1.1948844437486952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26.630370091938978</v>
      </c>
      <c r="BB95">
        <f t="shared" si="1"/>
        <v>610.45982349511871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84.931624061573672</v>
      </c>
      <c r="L96">
        <v>21.978929507624514</v>
      </c>
      <c r="M96">
        <v>0</v>
      </c>
      <c r="N96">
        <v>29.597211675965603</v>
      </c>
      <c r="O96">
        <v>49.663484030010515</v>
      </c>
      <c r="P96">
        <v>60.909556240314352</v>
      </c>
      <c r="Q96">
        <v>5.4774399562739466</v>
      </c>
      <c r="R96">
        <v>10.593794714171256</v>
      </c>
      <c r="S96">
        <v>6.6069298782991881</v>
      </c>
      <c r="T96">
        <v>0</v>
      </c>
      <c r="U96">
        <v>220.45248940869968</v>
      </c>
      <c r="V96">
        <v>4.6016725444837752</v>
      </c>
      <c r="W96">
        <v>11.3975589783169</v>
      </c>
      <c r="X96">
        <v>24.963663023240269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13.528133319974954</v>
      </c>
      <c r="AL96">
        <v>10.172450043397493</v>
      </c>
      <c r="AM96">
        <v>0</v>
      </c>
      <c r="AN96">
        <v>0</v>
      </c>
      <c r="AO96">
        <v>0</v>
      </c>
      <c r="AP96">
        <v>0.29259198914631596</v>
      </c>
      <c r="AQ96">
        <v>0</v>
      </c>
      <c r="AR96">
        <v>1.120727418075558</v>
      </c>
      <c r="AS96">
        <v>1.1948844437486952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23.302795303552607</v>
      </c>
      <c r="BB96">
        <f t="shared" si="1"/>
        <v>534.18034592976414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84.931624061573672</v>
      </c>
      <c r="L97">
        <v>21.978704130429325</v>
      </c>
      <c r="M97">
        <v>0</v>
      </c>
      <c r="N97">
        <v>29.597211675965603</v>
      </c>
      <c r="O97">
        <v>49.663484030010515</v>
      </c>
      <c r="P97">
        <v>60.909556240314352</v>
      </c>
      <c r="Q97">
        <v>5.4774399562739466</v>
      </c>
      <c r="R97">
        <v>10.593794714171256</v>
      </c>
      <c r="S97">
        <v>6.6069298782991881</v>
      </c>
      <c r="T97">
        <v>0</v>
      </c>
      <c r="U97">
        <v>220.45248940869968</v>
      </c>
      <c r="V97">
        <v>4.6016725444837752</v>
      </c>
      <c r="W97">
        <v>11.3975589783169</v>
      </c>
      <c r="X97">
        <v>24.963663023240269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13.528133319974954</v>
      </c>
      <c r="AL97">
        <v>10.172450043397493</v>
      </c>
      <c r="AM97">
        <v>0</v>
      </c>
      <c r="AN97">
        <v>0</v>
      </c>
      <c r="AO97">
        <v>0</v>
      </c>
      <c r="AP97">
        <v>0.29259198914631596</v>
      </c>
      <c r="AQ97">
        <v>0</v>
      </c>
      <c r="AR97">
        <v>1.120727418075558</v>
      </c>
      <c r="AS97">
        <v>1.1948844437486952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23.302785882785848</v>
      </c>
      <c r="BB97">
        <f t="shared" si="1"/>
        <v>534.18012997333562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84.931624061573672</v>
      </c>
      <c r="L98">
        <v>21.978704130429325</v>
      </c>
      <c r="M98">
        <v>0</v>
      </c>
      <c r="N98">
        <v>29.597211675965603</v>
      </c>
      <c r="O98">
        <v>49.663484030010515</v>
      </c>
      <c r="P98">
        <v>60.909556240314352</v>
      </c>
      <c r="Q98">
        <v>5.4774399562739466</v>
      </c>
      <c r="R98">
        <v>10.593794714171256</v>
      </c>
      <c r="S98">
        <v>6.6069298782991881</v>
      </c>
      <c r="T98">
        <v>0</v>
      </c>
      <c r="U98">
        <v>220.45248940869968</v>
      </c>
      <c r="V98">
        <v>4.6016725444837752</v>
      </c>
      <c r="W98">
        <v>11.3975589783169</v>
      </c>
      <c r="X98">
        <v>24.963663023240269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13.528133319974954</v>
      </c>
      <c r="AL98">
        <v>3.2433898881149434</v>
      </c>
      <c r="AM98">
        <v>0</v>
      </c>
      <c r="AN98">
        <v>0</v>
      </c>
      <c r="AO98">
        <v>0</v>
      </c>
      <c r="AP98">
        <v>0.29259198914631596</v>
      </c>
      <c r="AQ98">
        <v>0</v>
      </c>
      <c r="AR98">
        <v>1.6810913921936963</v>
      </c>
      <c r="AS98">
        <v>1.1948844437486952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23.036574382413171</v>
      </c>
      <c r="BB98">
        <f t="shared" si="1"/>
        <v>528.07764529254393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3.4819372877343673</v>
      </c>
      <c r="L99">
        <f t="shared" si="2"/>
        <v>1.2496151958299171</v>
      </c>
      <c r="M99">
        <f t="shared" si="2"/>
        <v>0</v>
      </c>
      <c r="N99">
        <f t="shared" si="2"/>
        <v>0.71020073748516488</v>
      </c>
      <c r="O99">
        <f t="shared" si="2"/>
        <v>1.1918456112899856</v>
      </c>
      <c r="P99">
        <f t="shared" si="2"/>
        <v>1.4596148434764156</v>
      </c>
      <c r="Q99">
        <f t="shared" si="2"/>
        <v>0.11940319257320718</v>
      </c>
      <c r="R99">
        <f t="shared" si="2"/>
        <v>0.23011776190638727</v>
      </c>
      <c r="S99">
        <f t="shared" si="2"/>
        <v>0.14350171239620238</v>
      </c>
      <c r="T99">
        <f t="shared" si="2"/>
        <v>0</v>
      </c>
      <c r="U99">
        <f t="shared" si="2"/>
        <v>4.8195501654337836</v>
      </c>
      <c r="V99">
        <f t="shared" si="2"/>
        <v>9.1958734328763558E-2</v>
      </c>
      <c r="W99">
        <f t="shared" si="2"/>
        <v>0.24364461689512903</v>
      </c>
      <c r="X99">
        <f t="shared" si="2"/>
        <v>0.54167134990916221</v>
      </c>
      <c r="Y99">
        <f t="shared" si="2"/>
        <v>0</v>
      </c>
      <c r="Z99">
        <f t="shared" si="2"/>
        <v>1.4426498862450426E-2</v>
      </c>
      <c r="AA99">
        <f t="shared" si="2"/>
        <v>2.2252860012001663E-2</v>
      </c>
      <c r="AB99">
        <f t="shared" si="2"/>
        <v>3.6997904614276746E-2</v>
      </c>
      <c r="AC99">
        <f t="shared" si="2"/>
        <v>3.0673836120695047E-2</v>
      </c>
      <c r="AD99">
        <f t="shared" si="2"/>
        <v>3.3829485535796275E-2</v>
      </c>
      <c r="AE99">
        <f t="shared" si="2"/>
        <v>6.9190551719369636E-2</v>
      </c>
      <c r="AF99">
        <f t="shared" si="2"/>
        <v>0</v>
      </c>
      <c r="AG99">
        <f t="shared" si="2"/>
        <v>0</v>
      </c>
      <c r="AH99">
        <f t="shared" si="2"/>
        <v>0.14566622176354099</v>
      </c>
      <c r="AI99">
        <f t="shared" si="2"/>
        <v>1.3814511587194732E-2</v>
      </c>
      <c r="AJ99">
        <f t="shared" si="2"/>
        <v>0</v>
      </c>
      <c r="AK99">
        <f t="shared" si="2"/>
        <v>0.32467519967939901</v>
      </c>
      <c r="AL99">
        <f t="shared" si="2"/>
        <v>5.0574765903312752E-2</v>
      </c>
      <c r="AM99">
        <f t="shared" si="2"/>
        <v>1.2311353516123983E-2</v>
      </c>
      <c r="AN99">
        <f t="shared" si="2"/>
        <v>0</v>
      </c>
      <c r="AO99">
        <f t="shared" si="2"/>
        <v>0</v>
      </c>
      <c r="AP99">
        <f t="shared" si="2"/>
        <v>1.0703992412335625E-2</v>
      </c>
      <c r="AQ99">
        <f t="shared" si="2"/>
        <v>0</v>
      </c>
      <c r="AR99">
        <f t="shared" si="2"/>
        <v>4.9592193750260895E-2</v>
      </c>
      <c r="AS99">
        <f t="shared" si="2"/>
        <v>5.0816726106762682E-2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0.63321094959319524</v>
      </c>
      <c r="BB99">
        <f t="shared" si="1"/>
        <v>14.515376361248807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20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5.3641461979259484</v>
      </c>
      <c r="L3">
        <v>317.73708076000383</v>
      </c>
      <c r="M3">
        <v>27.760885837353907</v>
      </c>
      <c r="N3">
        <v>35.765036817184104</v>
      </c>
      <c r="O3">
        <v>0</v>
      </c>
      <c r="P3">
        <v>37.151720266318605</v>
      </c>
      <c r="Q3">
        <v>3.3820389487271871</v>
      </c>
      <c r="R3">
        <v>3.5470752944790354</v>
      </c>
      <c r="S3">
        <v>3.2460242399458785</v>
      </c>
      <c r="T3">
        <v>0</v>
      </c>
      <c r="U3">
        <v>17.11522830099732</v>
      </c>
      <c r="V3">
        <v>0</v>
      </c>
      <c r="W3">
        <v>1.9935154267137818</v>
      </c>
      <c r="X3">
        <v>9.9880795117668235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2.7445643773742439</v>
      </c>
      <c r="AG3">
        <v>13.560139940722186</v>
      </c>
      <c r="AH3">
        <v>0</v>
      </c>
      <c r="AI3">
        <v>0</v>
      </c>
      <c r="AJ3">
        <v>0</v>
      </c>
      <c r="AK3">
        <v>16.341723321227299</v>
      </c>
      <c r="AL3">
        <v>0</v>
      </c>
      <c r="AM3">
        <v>0</v>
      </c>
      <c r="AN3">
        <v>0.59725602348152784</v>
      </c>
      <c r="AO3">
        <v>0</v>
      </c>
      <c r="AP3">
        <v>0.35341426090586514</v>
      </c>
      <c r="AQ3">
        <v>0</v>
      </c>
      <c r="AR3">
        <v>0.84606103443957426</v>
      </c>
      <c r="AS3">
        <v>5.1132987534961387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21.008984693286028</v>
      </c>
      <c r="BB3">
        <f>SUM(B3:AZ3)-BA3</f>
        <v>481.5983046197772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317.73708076000383</v>
      </c>
      <c r="M4">
        <v>27.760885837353907</v>
      </c>
      <c r="N4">
        <v>35.765036817184104</v>
      </c>
      <c r="O4">
        <v>0</v>
      </c>
      <c r="P4">
        <v>37.151720266318605</v>
      </c>
      <c r="Q4">
        <v>3.3820389487271871</v>
      </c>
      <c r="R4">
        <v>2.9946497171618969</v>
      </c>
      <c r="S4">
        <v>3.2460242399458785</v>
      </c>
      <c r="T4">
        <v>0</v>
      </c>
      <c r="U4">
        <v>17.11522830099732</v>
      </c>
      <c r="V4">
        <v>0</v>
      </c>
      <c r="W4">
        <v>1.9935154267137818</v>
      </c>
      <c r="X4">
        <v>9.9880795117668235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2.7445643773742439</v>
      </c>
      <c r="AG4">
        <v>13.560139940722186</v>
      </c>
      <c r="AH4">
        <v>0</v>
      </c>
      <c r="AI4">
        <v>0</v>
      </c>
      <c r="AJ4">
        <v>0</v>
      </c>
      <c r="AK4">
        <v>16.341723321227299</v>
      </c>
      <c r="AL4">
        <v>0</v>
      </c>
      <c r="AM4">
        <v>0</v>
      </c>
      <c r="AN4">
        <v>0.59725602348152784</v>
      </c>
      <c r="AO4">
        <v>0</v>
      </c>
      <c r="AP4">
        <v>0.35341426090586514</v>
      </c>
      <c r="AQ4">
        <v>0</v>
      </c>
      <c r="AR4">
        <v>0.84606103443957426</v>
      </c>
      <c r="AS4">
        <v>5.1132987534961387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20.761671993080871</v>
      </c>
      <c r="BB4">
        <f t="shared" ref="BB4:BB67" si="0">SUM(B4:AZ4)-BA4</f>
        <v>475.92904554473932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317.73708076000383</v>
      </c>
      <c r="M5">
        <v>27.760885837353907</v>
      </c>
      <c r="N5">
        <v>35.765036817184104</v>
      </c>
      <c r="O5">
        <v>0</v>
      </c>
      <c r="P5">
        <v>37.151720266318605</v>
      </c>
      <c r="Q5">
        <v>3.3820389487271871</v>
      </c>
      <c r="R5">
        <v>2.9946497171618969</v>
      </c>
      <c r="S5">
        <v>3.2460242399458785</v>
      </c>
      <c r="T5">
        <v>0</v>
      </c>
      <c r="U5">
        <v>17.11522830099732</v>
      </c>
      <c r="V5">
        <v>0</v>
      </c>
      <c r="W5">
        <v>1.9935154267137818</v>
      </c>
      <c r="X5">
        <v>9.9880795117668235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2.7445643773742439</v>
      </c>
      <c r="AG5">
        <v>13.560139940722186</v>
      </c>
      <c r="AH5">
        <v>0</v>
      </c>
      <c r="AI5">
        <v>0</v>
      </c>
      <c r="AJ5">
        <v>0</v>
      </c>
      <c r="AK5">
        <v>16.341723321227299</v>
      </c>
      <c r="AL5">
        <v>0</v>
      </c>
      <c r="AM5">
        <v>0</v>
      </c>
      <c r="AN5">
        <v>0.59725602348152784</v>
      </c>
      <c r="AO5">
        <v>0</v>
      </c>
      <c r="AP5">
        <v>0.35341426090586514</v>
      </c>
      <c r="AQ5">
        <v>0</v>
      </c>
      <c r="AR5">
        <v>0.84606103443957426</v>
      </c>
      <c r="AS5">
        <v>5.1132987534961387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20.761671993080871</v>
      </c>
      <c r="BB5">
        <f t="shared" si="0"/>
        <v>475.92904554473932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317.73708076000383</v>
      </c>
      <c r="M6">
        <v>27.760885837353907</v>
      </c>
      <c r="N6">
        <v>35.765036817184104</v>
      </c>
      <c r="O6">
        <v>0</v>
      </c>
      <c r="P6">
        <v>37.151720266318605</v>
      </c>
      <c r="Q6">
        <v>3.3820389487271871</v>
      </c>
      <c r="R6">
        <v>2.9946497171618969</v>
      </c>
      <c r="S6">
        <v>3.2460242399458785</v>
      </c>
      <c r="T6">
        <v>0</v>
      </c>
      <c r="U6">
        <v>17.11522830099732</v>
      </c>
      <c r="V6">
        <v>0</v>
      </c>
      <c r="W6">
        <v>2.0018055593367996</v>
      </c>
      <c r="X6">
        <v>9.9876752247943124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2.7445643773742439</v>
      </c>
      <c r="AG6">
        <v>13.560139940722186</v>
      </c>
      <c r="AH6">
        <v>0</v>
      </c>
      <c r="AI6">
        <v>0</v>
      </c>
      <c r="AJ6">
        <v>0</v>
      </c>
      <c r="AK6">
        <v>16.341723321227299</v>
      </c>
      <c r="AL6">
        <v>0</v>
      </c>
      <c r="AM6">
        <v>0</v>
      </c>
      <c r="AN6">
        <v>0.59725602348152784</v>
      </c>
      <c r="AO6">
        <v>0</v>
      </c>
      <c r="AP6">
        <v>0.35341426090586514</v>
      </c>
      <c r="AQ6">
        <v>0</v>
      </c>
      <c r="AR6">
        <v>0.84606103443957426</v>
      </c>
      <c r="AS6">
        <v>5.1132987534961387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20.762001621429061</v>
      </c>
      <c r="BB6">
        <f t="shared" si="0"/>
        <v>475.93660176204156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317.73708076000383</v>
      </c>
      <c r="M7">
        <v>27.760885837353907</v>
      </c>
      <c r="N7">
        <v>35.765036817184104</v>
      </c>
      <c r="O7">
        <v>0</v>
      </c>
      <c r="P7">
        <v>37.151720266318605</v>
      </c>
      <c r="Q7">
        <v>3.3820389487271871</v>
      </c>
      <c r="R7">
        <v>4.8714556878474893</v>
      </c>
      <c r="S7">
        <v>3.2460242399458785</v>
      </c>
      <c r="T7">
        <v>0</v>
      </c>
      <c r="U7">
        <v>17.11522830099732</v>
      </c>
      <c r="V7">
        <v>0</v>
      </c>
      <c r="W7">
        <v>2.0018055593367996</v>
      </c>
      <c r="X7">
        <v>9.9885480151059625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2.7445643773742439</v>
      </c>
      <c r="AG7">
        <v>13.560139940722186</v>
      </c>
      <c r="AH7">
        <v>0</v>
      </c>
      <c r="AI7">
        <v>0</v>
      </c>
      <c r="AJ7">
        <v>0</v>
      </c>
      <c r="AK7">
        <v>16.341723321227299</v>
      </c>
      <c r="AL7">
        <v>0</v>
      </c>
      <c r="AM7">
        <v>0</v>
      </c>
      <c r="AN7">
        <v>0.59725602348152784</v>
      </c>
      <c r="AO7">
        <v>0</v>
      </c>
      <c r="AP7">
        <v>0.35341426090586514</v>
      </c>
      <c r="AQ7">
        <v>0</v>
      </c>
      <c r="AR7">
        <v>8.460610344395743</v>
      </c>
      <c r="AS7">
        <v>5.1132987534961387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21.158776754794914</v>
      </c>
      <c r="BB7">
        <f t="shared" si="0"/>
        <v>485.0320546996291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317.73708076000383</v>
      </c>
      <c r="M8">
        <v>27.760885837353907</v>
      </c>
      <c r="N8">
        <v>35.765036817184104</v>
      </c>
      <c r="O8">
        <v>0</v>
      </c>
      <c r="P8">
        <v>37.151720266318605</v>
      </c>
      <c r="Q8">
        <v>3.3820389487271871</v>
      </c>
      <c r="R8">
        <v>4.8714556878474893</v>
      </c>
      <c r="S8">
        <v>3.2460242399458785</v>
      </c>
      <c r="T8">
        <v>0</v>
      </c>
      <c r="U8">
        <v>17.11522830099732</v>
      </c>
      <c r="V8">
        <v>0</v>
      </c>
      <c r="W8">
        <v>2.0018055593367996</v>
      </c>
      <c r="X8">
        <v>9.9885480151059625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2.7445643773742439</v>
      </c>
      <c r="AG8">
        <v>13.560139940722186</v>
      </c>
      <c r="AH8">
        <v>0</v>
      </c>
      <c r="AI8">
        <v>0</v>
      </c>
      <c r="AJ8">
        <v>0</v>
      </c>
      <c r="AK8">
        <v>16.341723321227299</v>
      </c>
      <c r="AL8">
        <v>0</v>
      </c>
      <c r="AM8">
        <v>0</v>
      </c>
      <c r="AN8">
        <v>0.59725602348152784</v>
      </c>
      <c r="AO8">
        <v>0</v>
      </c>
      <c r="AP8">
        <v>0.35341426090586514</v>
      </c>
      <c r="AQ8">
        <v>0</v>
      </c>
      <c r="AR8">
        <v>8.460610344395743</v>
      </c>
      <c r="AS8">
        <v>5.1132987534961387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21.158776754794914</v>
      </c>
      <c r="BB8">
        <f t="shared" si="0"/>
        <v>485.0320546996291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317.73708076000383</v>
      </c>
      <c r="M9">
        <v>27.760885837353907</v>
      </c>
      <c r="N9">
        <v>35.765036817184104</v>
      </c>
      <c r="O9">
        <v>0</v>
      </c>
      <c r="P9">
        <v>37.151720266318605</v>
      </c>
      <c r="Q9">
        <v>3.3820389487271871</v>
      </c>
      <c r="R9">
        <v>4.8828412853958127</v>
      </c>
      <c r="S9">
        <v>4.0192872393401968</v>
      </c>
      <c r="T9">
        <v>0</v>
      </c>
      <c r="U9">
        <v>17.11522830099732</v>
      </c>
      <c r="V9">
        <v>0</v>
      </c>
      <c r="W9">
        <v>2.0018055593367996</v>
      </c>
      <c r="X9">
        <v>9.9885480151059625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2.7445643773742439</v>
      </c>
      <c r="AG9">
        <v>13.560139940722186</v>
      </c>
      <c r="AH9">
        <v>0</v>
      </c>
      <c r="AI9">
        <v>0</v>
      </c>
      <c r="AJ9">
        <v>0</v>
      </c>
      <c r="AK9">
        <v>16.341723321227299</v>
      </c>
      <c r="AL9">
        <v>0</v>
      </c>
      <c r="AM9">
        <v>0</v>
      </c>
      <c r="AN9">
        <v>0.59725602348152784</v>
      </c>
      <c r="AO9">
        <v>0</v>
      </c>
      <c r="AP9">
        <v>0.35341426090586514</v>
      </c>
      <c r="AQ9">
        <v>0</v>
      </c>
      <c r="AR9">
        <v>1.0152733053642247</v>
      </c>
      <c r="AS9">
        <v>5.1132987534961387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20.8803599779156</v>
      </c>
      <c r="BB9">
        <f t="shared" si="0"/>
        <v>478.64978303441961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317.73708076000383</v>
      </c>
      <c r="M10">
        <v>27.760885837353907</v>
      </c>
      <c r="N10">
        <v>35.765036817184104</v>
      </c>
      <c r="O10">
        <v>0</v>
      </c>
      <c r="P10">
        <v>37.151720266318605</v>
      </c>
      <c r="Q10">
        <v>3.3820389487271871</v>
      </c>
      <c r="R10">
        <v>4.8828412853958127</v>
      </c>
      <c r="S10">
        <v>4.0192872393401968</v>
      </c>
      <c r="T10">
        <v>0</v>
      </c>
      <c r="U10">
        <v>17.11522830099732</v>
      </c>
      <c r="V10">
        <v>0</v>
      </c>
      <c r="W10">
        <v>2.0018055593367996</v>
      </c>
      <c r="X10">
        <v>9.9885480151059625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2.7445643773742439</v>
      </c>
      <c r="AG10">
        <v>13.560139940722186</v>
      </c>
      <c r="AH10">
        <v>0</v>
      </c>
      <c r="AI10">
        <v>0</v>
      </c>
      <c r="AJ10">
        <v>0</v>
      </c>
      <c r="AK10">
        <v>16.341723321227299</v>
      </c>
      <c r="AL10">
        <v>0</v>
      </c>
      <c r="AM10">
        <v>0</v>
      </c>
      <c r="AN10">
        <v>0.59725602348152784</v>
      </c>
      <c r="AO10">
        <v>0</v>
      </c>
      <c r="AP10">
        <v>0.35341426090586514</v>
      </c>
      <c r="AQ10">
        <v>0</v>
      </c>
      <c r="AR10">
        <v>1.0152733053642247</v>
      </c>
      <c r="AS10">
        <v>5.1132987534961387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20.8803599779156</v>
      </c>
      <c r="BB10">
        <f t="shared" si="0"/>
        <v>478.64978303441961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317.73708076000383</v>
      </c>
      <c r="M11">
        <v>27.760885837353907</v>
      </c>
      <c r="N11">
        <v>35.765036817184104</v>
      </c>
      <c r="O11">
        <v>0</v>
      </c>
      <c r="P11">
        <v>37.151720266318605</v>
      </c>
      <c r="Q11">
        <v>3.3820389487271871</v>
      </c>
      <c r="R11">
        <v>4.8828412853958127</v>
      </c>
      <c r="S11">
        <v>4.0192872393401968</v>
      </c>
      <c r="T11">
        <v>0</v>
      </c>
      <c r="U11">
        <v>17.11522830099732</v>
      </c>
      <c r="V11">
        <v>0</v>
      </c>
      <c r="W11">
        <v>2.0018055593367996</v>
      </c>
      <c r="X11">
        <v>9.9885480151059625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2.7445643773742439</v>
      </c>
      <c r="AG11">
        <v>13.560139940722186</v>
      </c>
      <c r="AH11">
        <v>0</v>
      </c>
      <c r="AI11">
        <v>0</v>
      </c>
      <c r="AJ11">
        <v>0</v>
      </c>
      <c r="AK11">
        <v>16.341723321227299</v>
      </c>
      <c r="AL11">
        <v>0</v>
      </c>
      <c r="AM11">
        <v>0</v>
      </c>
      <c r="AN11">
        <v>0.59725602348152784</v>
      </c>
      <c r="AO11">
        <v>0</v>
      </c>
      <c r="AP11">
        <v>0.35341426090586514</v>
      </c>
      <c r="AQ11">
        <v>0</v>
      </c>
      <c r="AR11">
        <v>1.0152733053642247</v>
      </c>
      <c r="AS11">
        <v>1.4432698714255896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20.726952770645049</v>
      </c>
      <c r="BB11">
        <f t="shared" si="0"/>
        <v>475.13316135961958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317.73708076000383</v>
      </c>
      <c r="M12">
        <v>27.760885837353907</v>
      </c>
      <c r="N12">
        <v>35.765036817184104</v>
      </c>
      <c r="O12">
        <v>0</v>
      </c>
      <c r="P12">
        <v>37.183092367671399</v>
      </c>
      <c r="Q12">
        <v>3.3820389487271871</v>
      </c>
      <c r="R12">
        <v>4.8828412853958127</v>
      </c>
      <c r="S12">
        <v>4.0192872393401968</v>
      </c>
      <c r="T12">
        <v>0</v>
      </c>
      <c r="U12">
        <v>17.11522830099732</v>
      </c>
      <c r="V12">
        <v>0</v>
      </c>
      <c r="W12">
        <v>2.0018055593367996</v>
      </c>
      <c r="X12">
        <v>9.9885480151059625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2.7445643773742439</v>
      </c>
      <c r="AG12">
        <v>13.560139940722186</v>
      </c>
      <c r="AH12">
        <v>0</v>
      </c>
      <c r="AI12">
        <v>0</v>
      </c>
      <c r="AJ12">
        <v>0</v>
      </c>
      <c r="AK12">
        <v>16.341723321227299</v>
      </c>
      <c r="AL12">
        <v>0</v>
      </c>
      <c r="AM12">
        <v>0</v>
      </c>
      <c r="AN12">
        <v>0.59725602348152784</v>
      </c>
      <c r="AO12">
        <v>0</v>
      </c>
      <c r="AP12">
        <v>0.35341426090586514</v>
      </c>
      <c r="AQ12">
        <v>0</v>
      </c>
      <c r="AR12">
        <v>1.0152733053642247</v>
      </c>
      <c r="AS12">
        <v>1.4432698714255896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20.728264124481598</v>
      </c>
      <c r="BB12">
        <f t="shared" si="0"/>
        <v>475.16322210713588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4.8528522795358136</v>
      </c>
      <c r="L13">
        <v>317.73708076000383</v>
      </c>
      <c r="M13">
        <v>27.761943135383255</v>
      </c>
      <c r="N13">
        <v>35.774488321798351</v>
      </c>
      <c r="O13">
        <v>0</v>
      </c>
      <c r="P13">
        <v>37.698548860453528</v>
      </c>
      <c r="Q13">
        <v>3.4221301401335724</v>
      </c>
      <c r="R13">
        <v>6.4690974949417432</v>
      </c>
      <c r="S13">
        <v>4.0499441419121114</v>
      </c>
      <c r="T13">
        <v>0</v>
      </c>
      <c r="U13">
        <v>17.11522830099732</v>
      </c>
      <c r="V13">
        <v>0</v>
      </c>
      <c r="W13">
        <v>2.0018055593367996</v>
      </c>
      <c r="X13">
        <v>9.9885480151059625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2.7445643773742439</v>
      </c>
      <c r="AG13">
        <v>13.560139940722186</v>
      </c>
      <c r="AH13">
        <v>0</v>
      </c>
      <c r="AI13">
        <v>0</v>
      </c>
      <c r="AJ13">
        <v>0</v>
      </c>
      <c r="AK13">
        <v>16.341723321227299</v>
      </c>
      <c r="AL13">
        <v>0</v>
      </c>
      <c r="AM13">
        <v>0</v>
      </c>
      <c r="AN13">
        <v>0.59725602348152784</v>
      </c>
      <c r="AO13">
        <v>0</v>
      </c>
      <c r="AP13">
        <v>0.35341426090586514</v>
      </c>
      <c r="AQ13">
        <v>0</v>
      </c>
      <c r="AR13">
        <v>0.84606103443957426</v>
      </c>
      <c r="AS13">
        <v>1.4432698714255896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21.015288406077648</v>
      </c>
      <c r="BB13">
        <f t="shared" si="0"/>
        <v>481.74280743310084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4.8528988860745246</v>
      </c>
      <c r="L14">
        <v>317.73708076000383</v>
      </c>
      <c r="M14">
        <v>27.761943135383255</v>
      </c>
      <c r="N14">
        <v>35.774488321798351</v>
      </c>
      <c r="O14">
        <v>0</v>
      </c>
      <c r="P14">
        <v>37.698548860453528</v>
      </c>
      <c r="Q14">
        <v>3.4221301401335724</v>
      </c>
      <c r="R14">
        <v>6.4690974949417432</v>
      </c>
      <c r="S14">
        <v>4.0499441419121114</v>
      </c>
      <c r="T14">
        <v>0</v>
      </c>
      <c r="U14">
        <v>17.11522830099732</v>
      </c>
      <c r="V14">
        <v>0</v>
      </c>
      <c r="W14">
        <v>2.0018055593367996</v>
      </c>
      <c r="X14">
        <v>9.9885480151059625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2.7445643773742439</v>
      </c>
      <c r="AG14">
        <v>13.560139940722186</v>
      </c>
      <c r="AH14">
        <v>0</v>
      </c>
      <c r="AI14">
        <v>0</v>
      </c>
      <c r="AJ14">
        <v>0</v>
      </c>
      <c r="AK14">
        <v>16.341723321227299</v>
      </c>
      <c r="AL14">
        <v>0</v>
      </c>
      <c r="AM14">
        <v>0</v>
      </c>
      <c r="AN14">
        <v>0.59725602348152784</v>
      </c>
      <c r="AO14">
        <v>0</v>
      </c>
      <c r="AP14">
        <v>0.35341426090586514</v>
      </c>
      <c r="AQ14">
        <v>0</v>
      </c>
      <c r="AR14">
        <v>0.84606103443957426</v>
      </c>
      <c r="AS14">
        <v>1.4432698714255896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21.015290354230967</v>
      </c>
      <c r="BB14">
        <f t="shared" si="0"/>
        <v>481.74285209148627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4.8528522795358136</v>
      </c>
      <c r="L15">
        <v>317.73708076000383</v>
      </c>
      <c r="M15">
        <v>27.761943135383255</v>
      </c>
      <c r="N15">
        <v>35.774488321798351</v>
      </c>
      <c r="O15">
        <v>0</v>
      </c>
      <c r="P15">
        <v>37.698548860453528</v>
      </c>
      <c r="Q15">
        <v>3.4221301401335724</v>
      </c>
      <c r="R15">
        <v>6.4690974949417432</v>
      </c>
      <c r="S15">
        <v>4.0499441419121114</v>
      </c>
      <c r="T15">
        <v>0</v>
      </c>
      <c r="U15">
        <v>17.11522830099732</v>
      </c>
      <c r="V15">
        <v>0</v>
      </c>
      <c r="W15">
        <v>2.0018055593367996</v>
      </c>
      <c r="X15">
        <v>9.9885480151059625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2.7445643773742439</v>
      </c>
      <c r="AG15">
        <v>13.560139940722186</v>
      </c>
      <c r="AH15">
        <v>0</v>
      </c>
      <c r="AI15">
        <v>0</v>
      </c>
      <c r="AJ15">
        <v>0</v>
      </c>
      <c r="AK15">
        <v>16.341723321227299</v>
      </c>
      <c r="AL15">
        <v>0</v>
      </c>
      <c r="AM15">
        <v>0</v>
      </c>
      <c r="AN15">
        <v>0.59725602348152784</v>
      </c>
      <c r="AO15">
        <v>0</v>
      </c>
      <c r="AP15">
        <v>0.35341426090586514</v>
      </c>
      <c r="AQ15">
        <v>0</v>
      </c>
      <c r="AR15">
        <v>0.84606103443957426</v>
      </c>
      <c r="AS15">
        <v>1.4432698714255896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21.015288406077648</v>
      </c>
      <c r="BB15">
        <f t="shared" si="0"/>
        <v>481.74280743310084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4.8528988860745246</v>
      </c>
      <c r="L16">
        <v>317.73708076000383</v>
      </c>
      <c r="M16">
        <v>27.761943135383255</v>
      </c>
      <c r="N16">
        <v>35.774488321798351</v>
      </c>
      <c r="O16">
        <v>0</v>
      </c>
      <c r="P16">
        <v>37.698548860453528</v>
      </c>
      <c r="Q16">
        <v>3.4221301401335724</v>
      </c>
      <c r="R16">
        <v>6.4690974949417432</v>
      </c>
      <c r="S16">
        <v>4.0499441419121114</v>
      </c>
      <c r="T16">
        <v>0</v>
      </c>
      <c r="U16">
        <v>17.11522830099732</v>
      </c>
      <c r="V16">
        <v>0</v>
      </c>
      <c r="W16">
        <v>2.0018055593367996</v>
      </c>
      <c r="X16">
        <v>9.9885480151059625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2.7445643773742439</v>
      </c>
      <c r="AG16">
        <v>13.560139940722186</v>
      </c>
      <c r="AH16">
        <v>0</v>
      </c>
      <c r="AI16">
        <v>0</v>
      </c>
      <c r="AJ16">
        <v>0</v>
      </c>
      <c r="AK16">
        <v>16.341723321227299</v>
      </c>
      <c r="AL16">
        <v>0</v>
      </c>
      <c r="AM16">
        <v>0</v>
      </c>
      <c r="AN16">
        <v>0.59725602348152784</v>
      </c>
      <c r="AO16">
        <v>0</v>
      </c>
      <c r="AP16">
        <v>0.35341426090586514</v>
      </c>
      <c r="AQ16">
        <v>0</v>
      </c>
      <c r="AR16">
        <v>0.84606103443957426</v>
      </c>
      <c r="AS16">
        <v>1.4432698714255896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21.015290354230967</v>
      </c>
      <c r="BB16">
        <f t="shared" si="0"/>
        <v>481.74285209148627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4.8528522795358136</v>
      </c>
      <c r="L17">
        <v>317.73708076000383</v>
      </c>
      <c r="M17">
        <v>27.761943135383255</v>
      </c>
      <c r="N17">
        <v>35.774488321798351</v>
      </c>
      <c r="O17">
        <v>0</v>
      </c>
      <c r="P17">
        <v>37.698548860453528</v>
      </c>
      <c r="Q17">
        <v>3.4221301401335724</v>
      </c>
      <c r="R17">
        <v>6.4690974949417432</v>
      </c>
      <c r="S17">
        <v>4.0499441419121114</v>
      </c>
      <c r="T17">
        <v>0</v>
      </c>
      <c r="U17">
        <v>17.11522830099732</v>
      </c>
      <c r="V17">
        <v>0</v>
      </c>
      <c r="W17">
        <v>2.0018055593367996</v>
      </c>
      <c r="X17">
        <v>9.9885480151059625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2.7445643773742439</v>
      </c>
      <c r="AG17">
        <v>13.560139940722186</v>
      </c>
      <c r="AH17">
        <v>0</v>
      </c>
      <c r="AI17">
        <v>0</v>
      </c>
      <c r="AJ17">
        <v>0</v>
      </c>
      <c r="AK17">
        <v>16.341723321227299</v>
      </c>
      <c r="AL17">
        <v>0</v>
      </c>
      <c r="AM17">
        <v>0</v>
      </c>
      <c r="AN17">
        <v>0.59725602348152784</v>
      </c>
      <c r="AO17">
        <v>0</v>
      </c>
      <c r="AP17">
        <v>0.35341426090586514</v>
      </c>
      <c r="AQ17">
        <v>0</v>
      </c>
      <c r="AR17">
        <v>0.84606103443957426</v>
      </c>
      <c r="AS17">
        <v>1.4432698714255896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21.015288406077648</v>
      </c>
      <c r="BB17">
        <f t="shared" si="0"/>
        <v>481.74280743310084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4.8528988860745246</v>
      </c>
      <c r="L18">
        <v>317.73708076000383</v>
      </c>
      <c r="M18">
        <v>27.761943135383255</v>
      </c>
      <c r="N18">
        <v>35.774488321798351</v>
      </c>
      <c r="O18">
        <v>0</v>
      </c>
      <c r="P18">
        <v>37.698548860453528</v>
      </c>
      <c r="Q18">
        <v>3.4221301401335724</v>
      </c>
      <c r="R18">
        <v>6.4690974949417432</v>
      </c>
      <c r="S18">
        <v>4.0499441419121114</v>
      </c>
      <c r="T18">
        <v>0</v>
      </c>
      <c r="U18">
        <v>17.11522830099732</v>
      </c>
      <c r="V18">
        <v>0</v>
      </c>
      <c r="W18">
        <v>2.0018055593367996</v>
      </c>
      <c r="X18">
        <v>9.9885480151059625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2.7445643773742439</v>
      </c>
      <c r="AG18">
        <v>13.560139940722186</v>
      </c>
      <c r="AH18">
        <v>0</v>
      </c>
      <c r="AI18">
        <v>0</v>
      </c>
      <c r="AJ18">
        <v>0</v>
      </c>
      <c r="AK18">
        <v>16.341723321227299</v>
      </c>
      <c r="AL18">
        <v>0</v>
      </c>
      <c r="AM18">
        <v>0</v>
      </c>
      <c r="AN18">
        <v>0.59725602348152784</v>
      </c>
      <c r="AO18">
        <v>0</v>
      </c>
      <c r="AP18">
        <v>0.35341426090586514</v>
      </c>
      <c r="AQ18">
        <v>0</v>
      </c>
      <c r="AR18">
        <v>0.84606103443957426</v>
      </c>
      <c r="AS18">
        <v>1.4432698714255896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21.015290354230967</v>
      </c>
      <c r="BB18">
        <f t="shared" si="0"/>
        <v>481.74285209148627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4.8528522795358136</v>
      </c>
      <c r="L19">
        <v>317.73708076000383</v>
      </c>
      <c r="M19">
        <v>27.761943135383255</v>
      </c>
      <c r="N19">
        <v>35.774488321798351</v>
      </c>
      <c r="O19">
        <v>0</v>
      </c>
      <c r="P19">
        <v>37.698548860453528</v>
      </c>
      <c r="Q19">
        <v>3.4221301401335724</v>
      </c>
      <c r="R19">
        <v>6.4690974949417432</v>
      </c>
      <c r="S19">
        <v>4.0499441419121114</v>
      </c>
      <c r="T19">
        <v>0</v>
      </c>
      <c r="U19">
        <v>17.11522830099732</v>
      </c>
      <c r="V19">
        <v>0</v>
      </c>
      <c r="W19">
        <v>1.992803698777899</v>
      </c>
      <c r="X19">
        <v>9.9873345856814844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2.7445643773742439</v>
      </c>
      <c r="AG19">
        <v>13.560139940722186</v>
      </c>
      <c r="AH19">
        <v>0</v>
      </c>
      <c r="AI19">
        <v>0</v>
      </c>
      <c r="AJ19">
        <v>0</v>
      </c>
      <c r="AK19">
        <v>16.341723321227299</v>
      </c>
      <c r="AL19">
        <v>0</v>
      </c>
      <c r="AM19">
        <v>0</v>
      </c>
      <c r="AN19">
        <v>0.59725602348152784</v>
      </c>
      <c r="AO19">
        <v>0</v>
      </c>
      <c r="AP19">
        <v>0.35341426090586514</v>
      </c>
      <c r="AQ19">
        <v>0</v>
      </c>
      <c r="AR19">
        <v>0.84606103443957426</v>
      </c>
      <c r="AS19">
        <v>1.4432698714255896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21.014861406956342</v>
      </c>
      <c r="BB19">
        <f t="shared" si="0"/>
        <v>481.73301914223879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4.8528988860745246</v>
      </c>
      <c r="L20">
        <v>317.73708076000383</v>
      </c>
      <c r="M20">
        <v>27.761943135383255</v>
      </c>
      <c r="N20">
        <v>35.774488321798351</v>
      </c>
      <c r="O20">
        <v>0</v>
      </c>
      <c r="P20">
        <v>37.698548860453528</v>
      </c>
      <c r="Q20">
        <v>3.4221301401335724</v>
      </c>
      <c r="R20">
        <v>6.4690974949417432</v>
      </c>
      <c r="S20">
        <v>4.0499441419121114</v>
      </c>
      <c r="T20">
        <v>0</v>
      </c>
      <c r="U20">
        <v>17.11522830099732</v>
      </c>
      <c r="V20">
        <v>0</v>
      </c>
      <c r="W20">
        <v>1.992803698777899</v>
      </c>
      <c r="X20">
        <v>9.9873345856814844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2.7445643773742439</v>
      </c>
      <c r="AG20">
        <v>13.560139940722186</v>
      </c>
      <c r="AH20">
        <v>0</v>
      </c>
      <c r="AI20">
        <v>0</v>
      </c>
      <c r="AJ20">
        <v>0</v>
      </c>
      <c r="AK20">
        <v>16.341723321227299</v>
      </c>
      <c r="AL20">
        <v>0</v>
      </c>
      <c r="AM20">
        <v>0</v>
      </c>
      <c r="AN20">
        <v>0.59725602348152784</v>
      </c>
      <c r="AO20">
        <v>0</v>
      </c>
      <c r="AP20">
        <v>0.35341426090586514</v>
      </c>
      <c r="AQ20">
        <v>0</v>
      </c>
      <c r="AR20">
        <v>0.84606103443957426</v>
      </c>
      <c r="AS20">
        <v>1.4432698714255896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21.014863355109661</v>
      </c>
      <c r="BB20">
        <f t="shared" si="0"/>
        <v>481.73306380062422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4.8528522795358136</v>
      </c>
      <c r="L21">
        <v>317.73708076000383</v>
      </c>
      <c r="M21">
        <v>26.798987996544042</v>
      </c>
      <c r="N21">
        <v>35.148039650205796</v>
      </c>
      <c r="O21">
        <v>0</v>
      </c>
      <c r="P21">
        <v>37.697963869091055</v>
      </c>
      <c r="Q21">
        <v>2.0764322093061267</v>
      </c>
      <c r="R21">
        <v>3.7876002893596721</v>
      </c>
      <c r="S21">
        <v>2.8806009148509388</v>
      </c>
      <c r="T21">
        <v>0</v>
      </c>
      <c r="U21">
        <v>17.11522830099732</v>
      </c>
      <c r="V21">
        <v>0</v>
      </c>
      <c r="W21">
        <v>1.992803698777899</v>
      </c>
      <c r="X21">
        <v>9.9873345856814844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2.7445643773742439</v>
      </c>
      <c r="AG21">
        <v>13.560139940722186</v>
      </c>
      <c r="AH21">
        <v>0</v>
      </c>
      <c r="AI21">
        <v>0</v>
      </c>
      <c r="AJ21">
        <v>0</v>
      </c>
      <c r="AK21">
        <v>16.341723321227299</v>
      </c>
      <c r="AL21">
        <v>0</v>
      </c>
      <c r="AM21">
        <v>0</v>
      </c>
      <c r="AN21">
        <v>0.59725602348152784</v>
      </c>
      <c r="AO21">
        <v>0</v>
      </c>
      <c r="AP21">
        <v>0.35341426090586514</v>
      </c>
      <c r="AQ21">
        <v>0</v>
      </c>
      <c r="AR21">
        <v>0.84606103443957426</v>
      </c>
      <c r="AS21">
        <v>1.4432698714255896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20.731184571448267</v>
      </c>
      <c r="BB21">
        <f t="shared" si="0"/>
        <v>475.23016881248191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4.8215696338138336</v>
      </c>
      <c r="L22">
        <v>317.73708076000383</v>
      </c>
      <c r="M22">
        <v>27.760885837353907</v>
      </c>
      <c r="N22">
        <v>35.765036817184104</v>
      </c>
      <c r="O22">
        <v>0</v>
      </c>
      <c r="P22">
        <v>37.697963869091055</v>
      </c>
      <c r="Q22">
        <v>2.076213262947642</v>
      </c>
      <c r="R22">
        <v>3.7876002893596721</v>
      </c>
      <c r="S22">
        <v>2.6823206998887588</v>
      </c>
      <c r="T22">
        <v>0</v>
      </c>
      <c r="U22">
        <v>17.11522830099732</v>
      </c>
      <c r="V22">
        <v>0</v>
      </c>
      <c r="W22">
        <v>1.992803698777899</v>
      </c>
      <c r="X22">
        <v>9.9873345856814844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2.7445643773742439</v>
      </c>
      <c r="AG22">
        <v>13.560139940722186</v>
      </c>
      <c r="AH22">
        <v>0</v>
      </c>
      <c r="AI22">
        <v>0</v>
      </c>
      <c r="AJ22">
        <v>0</v>
      </c>
      <c r="AK22">
        <v>16.341723321227299</v>
      </c>
      <c r="AL22">
        <v>0</v>
      </c>
      <c r="AM22">
        <v>0</v>
      </c>
      <c r="AN22">
        <v>0.59725602348152784</v>
      </c>
      <c r="AO22">
        <v>0</v>
      </c>
      <c r="AP22">
        <v>0.35341426090586514</v>
      </c>
      <c r="AQ22">
        <v>0</v>
      </c>
      <c r="AR22">
        <v>0.84606103443957426</v>
      </c>
      <c r="AS22">
        <v>1.4432698714255896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20.787577503239433</v>
      </c>
      <c r="BB22">
        <f t="shared" si="0"/>
        <v>476.52288908143629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9.0691957369137395</v>
      </c>
      <c r="L23">
        <v>349.70980247434676</v>
      </c>
      <c r="M23">
        <v>27.760885837353907</v>
      </c>
      <c r="N23">
        <v>35.765036817184104</v>
      </c>
      <c r="O23">
        <v>0</v>
      </c>
      <c r="P23">
        <v>37.697963869091055</v>
      </c>
      <c r="Q23">
        <v>5.7921210451670229</v>
      </c>
      <c r="R23">
        <v>11.354554584662658</v>
      </c>
      <c r="S23">
        <v>6.9852221576169597</v>
      </c>
      <c r="T23">
        <v>0</v>
      </c>
      <c r="U23">
        <v>15.737549251744271</v>
      </c>
      <c r="V23">
        <v>5.1717941891598631</v>
      </c>
      <c r="W23">
        <v>13.45678091280632</v>
      </c>
      <c r="X23">
        <v>30.008251362674947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2.7445643773742439</v>
      </c>
      <c r="AG23">
        <v>13.560139940722186</v>
      </c>
      <c r="AH23">
        <v>0</v>
      </c>
      <c r="AI23">
        <v>0</v>
      </c>
      <c r="AJ23">
        <v>0</v>
      </c>
      <c r="AK23">
        <v>16.341723321227299</v>
      </c>
      <c r="AL23">
        <v>0</v>
      </c>
      <c r="AM23">
        <v>0</v>
      </c>
      <c r="AN23">
        <v>0.59725602348152784</v>
      </c>
      <c r="AO23">
        <v>0</v>
      </c>
      <c r="AP23">
        <v>1.7278036581089542</v>
      </c>
      <c r="AQ23">
        <v>0</v>
      </c>
      <c r="AR23">
        <v>1.0152733053642247</v>
      </c>
      <c r="AS23">
        <v>1.4432698714255896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24.492258089182542</v>
      </c>
      <c r="BB23">
        <f t="shared" si="0"/>
        <v>561.44693064724311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9.3403882044825988</v>
      </c>
      <c r="L24">
        <v>349.70980247434676</v>
      </c>
      <c r="M24">
        <v>27.760885837353907</v>
      </c>
      <c r="N24">
        <v>35.765036817184104</v>
      </c>
      <c r="O24">
        <v>0</v>
      </c>
      <c r="P24">
        <v>37.697963869091055</v>
      </c>
      <c r="Q24">
        <v>6.603043967685311</v>
      </c>
      <c r="R24">
        <v>12.786595115009547</v>
      </c>
      <c r="S24">
        <v>7.9841758804131686</v>
      </c>
      <c r="T24">
        <v>0</v>
      </c>
      <c r="U24">
        <v>14.363550375602193</v>
      </c>
      <c r="V24">
        <v>5.5565968134697004</v>
      </c>
      <c r="W24">
        <v>14.219608923623413</v>
      </c>
      <c r="X24">
        <v>30.140181228725837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2.7445643773742439</v>
      </c>
      <c r="AG24">
        <v>13.560139940722186</v>
      </c>
      <c r="AH24">
        <v>0</v>
      </c>
      <c r="AI24">
        <v>0</v>
      </c>
      <c r="AJ24">
        <v>0</v>
      </c>
      <c r="AK24">
        <v>16.341723321227299</v>
      </c>
      <c r="AL24">
        <v>0</v>
      </c>
      <c r="AM24">
        <v>0</v>
      </c>
      <c r="AN24">
        <v>0.59725602348152784</v>
      </c>
      <c r="AO24">
        <v>0</v>
      </c>
      <c r="AP24">
        <v>1.7278036581089542</v>
      </c>
      <c r="AQ24">
        <v>0</v>
      </c>
      <c r="AR24">
        <v>1.0152733053642247</v>
      </c>
      <c r="AS24">
        <v>1.4432698714255896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24.63515854819606</v>
      </c>
      <c r="BB24">
        <f t="shared" si="0"/>
        <v>564.72270145649566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9.3403882044825988</v>
      </c>
      <c r="L25">
        <v>349.70796569722887</v>
      </c>
      <c r="M25">
        <v>27.760885837353907</v>
      </c>
      <c r="N25">
        <v>35.765036817184104</v>
      </c>
      <c r="O25">
        <v>0</v>
      </c>
      <c r="P25">
        <v>37.697963869091055</v>
      </c>
      <c r="Q25">
        <v>6.603043967685311</v>
      </c>
      <c r="R25">
        <v>12.786595115009547</v>
      </c>
      <c r="S25">
        <v>7.9841758804131686</v>
      </c>
      <c r="T25">
        <v>0</v>
      </c>
      <c r="U25">
        <v>12.835620870274523</v>
      </c>
      <c r="V25">
        <v>5.5565968134697004</v>
      </c>
      <c r="W25">
        <v>14.222179865860914</v>
      </c>
      <c r="X25">
        <v>30.140074753811827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2.7445643773742439</v>
      </c>
      <c r="AG25">
        <v>13.560139940722186</v>
      </c>
      <c r="AH25">
        <v>0</v>
      </c>
      <c r="AI25">
        <v>0</v>
      </c>
      <c r="AJ25">
        <v>0</v>
      </c>
      <c r="AK25">
        <v>16.341723321227299</v>
      </c>
      <c r="AL25">
        <v>0</v>
      </c>
      <c r="AM25">
        <v>0</v>
      </c>
      <c r="AN25">
        <v>0.59725602348152784</v>
      </c>
      <c r="AO25">
        <v>0</v>
      </c>
      <c r="AP25">
        <v>1.7278036581089542</v>
      </c>
      <c r="AQ25">
        <v>0</v>
      </c>
      <c r="AR25">
        <v>1.0152733053642247</v>
      </c>
      <c r="AS25">
        <v>1.4432698714255896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24.571317332323947</v>
      </c>
      <c r="BB25">
        <f t="shared" si="0"/>
        <v>563.25924085724569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449.62448287885803</v>
      </c>
      <c r="M26">
        <v>27.760885837353907</v>
      </c>
      <c r="N26">
        <v>35.765036817184104</v>
      </c>
      <c r="O26">
        <v>0</v>
      </c>
      <c r="P26">
        <v>37.697963869091055</v>
      </c>
      <c r="Q26">
        <v>1.9951224651991712</v>
      </c>
      <c r="R26">
        <v>2.9949364221336214</v>
      </c>
      <c r="S26">
        <v>1.9937147877851715</v>
      </c>
      <c r="T26">
        <v>0</v>
      </c>
      <c r="U26">
        <v>12.835620870274523</v>
      </c>
      <c r="V26">
        <v>0</v>
      </c>
      <c r="W26">
        <v>2.0030890437908484</v>
      </c>
      <c r="X26">
        <v>9.987381501325137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1.5924060659570025</v>
      </c>
      <c r="AF26">
        <v>2.7445643773742439</v>
      </c>
      <c r="AG26">
        <v>13.560139940722186</v>
      </c>
      <c r="AH26">
        <v>0</v>
      </c>
      <c r="AI26">
        <v>0</v>
      </c>
      <c r="AJ26">
        <v>0</v>
      </c>
      <c r="AK26">
        <v>16.341723321227299</v>
      </c>
      <c r="AL26">
        <v>0</v>
      </c>
      <c r="AM26">
        <v>0</v>
      </c>
      <c r="AN26">
        <v>0.59725602348152784</v>
      </c>
      <c r="AO26">
        <v>0</v>
      </c>
      <c r="AP26">
        <v>1.7278036581089542</v>
      </c>
      <c r="AQ26">
        <v>0</v>
      </c>
      <c r="AR26">
        <v>1.0152733053642247</v>
      </c>
      <c r="AS26">
        <v>1.4432698714255896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25.986252050168183</v>
      </c>
      <c r="BB26">
        <f t="shared" si="0"/>
        <v>595.69441900648826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9.3404638755141356</v>
      </c>
      <c r="L27">
        <v>561.78354596661711</v>
      </c>
      <c r="M27">
        <v>27.760885837353907</v>
      </c>
      <c r="N27">
        <v>35.765036817184104</v>
      </c>
      <c r="O27">
        <v>0</v>
      </c>
      <c r="P27">
        <v>37.697963869091055</v>
      </c>
      <c r="Q27">
        <v>6.6055255825122066</v>
      </c>
      <c r="R27">
        <v>12.785614310206688</v>
      </c>
      <c r="S27">
        <v>7.9877574302263161</v>
      </c>
      <c r="T27">
        <v>0</v>
      </c>
      <c r="U27">
        <v>12.835620870274523</v>
      </c>
      <c r="V27">
        <v>5.56165865353708</v>
      </c>
      <c r="W27">
        <v>14.222179865860914</v>
      </c>
      <c r="X27">
        <v>30.140074753811827</v>
      </c>
      <c r="Y27">
        <v>0</v>
      </c>
      <c r="Z27">
        <v>0.33719823836359836</v>
      </c>
      <c r="AA27">
        <v>0</v>
      </c>
      <c r="AB27">
        <v>0</v>
      </c>
      <c r="AC27">
        <v>0</v>
      </c>
      <c r="AD27">
        <v>0</v>
      </c>
      <c r="AE27">
        <v>5.0956998490920471</v>
      </c>
      <c r="AF27">
        <v>2.7445643773742439</v>
      </c>
      <c r="AG27">
        <v>13.560139940722186</v>
      </c>
      <c r="AH27">
        <v>6.1602111125026102</v>
      </c>
      <c r="AI27">
        <v>0</v>
      </c>
      <c r="AJ27">
        <v>0</v>
      </c>
      <c r="AK27">
        <v>16.341723321227299</v>
      </c>
      <c r="AL27">
        <v>0</v>
      </c>
      <c r="AM27">
        <v>0</v>
      </c>
      <c r="AN27">
        <v>0.59725602348152784</v>
      </c>
      <c r="AO27">
        <v>0</v>
      </c>
      <c r="AP27">
        <v>0.35341426090586514</v>
      </c>
      <c r="AQ27">
        <v>4.706882945522854</v>
      </c>
      <c r="AR27">
        <v>1.3536975270298472</v>
      </c>
      <c r="AS27">
        <v>1.4432698714255896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34.074540105533202</v>
      </c>
      <c r="BB27">
        <f t="shared" si="0"/>
        <v>781.10584519430427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9.3405091920362047</v>
      </c>
      <c r="L28">
        <v>579.00430186044366</v>
      </c>
      <c r="M28">
        <v>27.760885837353907</v>
      </c>
      <c r="N28">
        <v>35.765036817184104</v>
      </c>
      <c r="O28">
        <v>0</v>
      </c>
      <c r="P28">
        <v>37.697963869091055</v>
      </c>
      <c r="Q28">
        <v>6.6042276044217294</v>
      </c>
      <c r="R28">
        <v>12.785614310206688</v>
      </c>
      <c r="S28">
        <v>7.9846782889397767</v>
      </c>
      <c r="T28">
        <v>0</v>
      </c>
      <c r="U28">
        <v>12.835620870274523</v>
      </c>
      <c r="V28">
        <v>5.56165865353708</v>
      </c>
      <c r="W28">
        <v>14.222179865860914</v>
      </c>
      <c r="X28">
        <v>30.140074753811827</v>
      </c>
      <c r="Y28">
        <v>0</v>
      </c>
      <c r="Z28">
        <v>2.0090270657482781</v>
      </c>
      <c r="AA28">
        <v>0</v>
      </c>
      <c r="AB28">
        <v>0</v>
      </c>
      <c r="AC28">
        <v>0</v>
      </c>
      <c r="AD28">
        <v>2.7044001252348155</v>
      </c>
      <c r="AE28">
        <v>5.0956998490920471</v>
      </c>
      <c r="AF28">
        <v>2.7445643773742439</v>
      </c>
      <c r="AG28">
        <v>13.560139940722186</v>
      </c>
      <c r="AH28">
        <v>12.027078778960551</v>
      </c>
      <c r="AI28">
        <v>0</v>
      </c>
      <c r="AJ28">
        <v>0</v>
      </c>
      <c r="AK28">
        <v>16.341723321227299</v>
      </c>
      <c r="AL28">
        <v>0</v>
      </c>
      <c r="AM28">
        <v>0</v>
      </c>
      <c r="AN28">
        <v>0.59725602348152784</v>
      </c>
      <c r="AO28">
        <v>0</v>
      </c>
      <c r="AP28">
        <v>0.47121912126904619</v>
      </c>
      <c r="AQ28">
        <v>9.413765891045708</v>
      </c>
      <c r="AR28">
        <v>1.3536975270298472</v>
      </c>
      <c r="AS28">
        <v>1.4432698714255896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35.424020021499281</v>
      </c>
      <c r="BB28">
        <f t="shared" si="0"/>
        <v>812.0405737942732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9.3405091920362047</v>
      </c>
      <c r="L29">
        <v>579.00430186044366</v>
      </c>
      <c r="M29">
        <v>27.760885837353907</v>
      </c>
      <c r="N29">
        <v>35.765036817184104</v>
      </c>
      <c r="O29">
        <v>0</v>
      </c>
      <c r="P29">
        <v>37.697963869091055</v>
      </c>
      <c r="Q29">
        <v>6.6042276044217294</v>
      </c>
      <c r="R29">
        <v>12.785614310206688</v>
      </c>
      <c r="S29">
        <v>7.9846782889397767</v>
      </c>
      <c r="T29">
        <v>0</v>
      </c>
      <c r="U29">
        <v>12.835620870274523</v>
      </c>
      <c r="V29">
        <v>5.56165865353708</v>
      </c>
      <c r="W29">
        <v>13.766831769597061</v>
      </c>
      <c r="X29">
        <v>30.140074753811827</v>
      </c>
      <c r="Y29">
        <v>0</v>
      </c>
      <c r="Z29">
        <v>4.0180541314965561</v>
      </c>
      <c r="AA29">
        <v>0</v>
      </c>
      <c r="AB29">
        <v>1.0349302160300564</v>
      </c>
      <c r="AC29">
        <v>3.0037165996660402</v>
      </c>
      <c r="AD29">
        <v>2.7044001252348155</v>
      </c>
      <c r="AE29">
        <v>10.191399698184094</v>
      </c>
      <c r="AF29">
        <v>2.7445643773742439</v>
      </c>
      <c r="AG29">
        <v>13.560139940722186</v>
      </c>
      <c r="AH29">
        <v>21.032720690878733</v>
      </c>
      <c r="AI29">
        <v>0</v>
      </c>
      <c r="AJ29">
        <v>0</v>
      </c>
      <c r="AK29">
        <v>16.341723321227299</v>
      </c>
      <c r="AL29">
        <v>0</v>
      </c>
      <c r="AM29">
        <v>0</v>
      </c>
      <c r="AN29">
        <v>0.59725602348152784</v>
      </c>
      <c r="AO29">
        <v>0</v>
      </c>
      <c r="AP29">
        <v>0.47121912126904619</v>
      </c>
      <c r="AQ29">
        <v>9.6883341870173236</v>
      </c>
      <c r="AR29">
        <v>2.0305466107284493</v>
      </c>
      <c r="AS29">
        <v>1.4432698714255896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36.286984571400261</v>
      </c>
      <c r="BB29">
        <f t="shared" si="0"/>
        <v>831.82269417023326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9.3405091920362047</v>
      </c>
      <c r="L30">
        <v>579.00430186044366</v>
      </c>
      <c r="M30">
        <v>27.760885837353907</v>
      </c>
      <c r="N30">
        <v>35.765036817184104</v>
      </c>
      <c r="O30">
        <v>0</v>
      </c>
      <c r="P30">
        <v>37.697963869091055</v>
      </c>
      <c r="Q30">
        <v>6.6042276044217294</v>
      </c>
      <c r="R30">
        <v>12.785614310206688</v>
      </c>
      <c r="S30">
        <v>7.9846782889397767</v>
      </c>
      <c r="T30">
        <v>0</v>
      </c>
      <c r="U30">
        <v>12.835620870274523</v>
      </c>
      <c r="V30">
        <v>5.56165865353708</v>
      </c>
      <c r="W30">
        <v>13.766831769597061</v>
      </c>
      <c r="X30">
        <v>30.140074753811827</v>
      </c>
      <c r="Y30">
        <v>0</v>
      </c>
      <c r="Z30">
        <v>4.0180541314965561</v>
      </c>
      <c r="AA30">
        <v>1.1624143548319763</v>
      </c>
      <c r="AB30">
        <v>4.056926521603005</v>
      </c>
      <c r="AC30">
        <v>6.0133616176163631</v>
      </c>
      <c r="AD30">
        <v>5.654654978083907</v>
      </c>
      <c r="AE30">
        <v>15.33487168545189</v>
      </c>
      <c r="AF30">
        <v>5.4891284412439987</v>
      </c>
      <c r="AG30">
        <v>13.560139940722186</v>
      </c>
      <c r="AH30">
        <v>27.280934523585891</v>
      </c>
      <c r="AI30">
        <v>1.1853182149864327</v>
      </c>
      <c r="AJ30">
        <v>0</v>
      </c>
      <c r="AK30">
        <v>16.341723321227299</v>
      </c>
      <c r="AL30">
        <v>0</v>
      </c>
      <c r="AM30">
        <v>1.619809914631601</v>
      </c>
      <c r="AN30">
        <v>0.59725602348152784</v>
      </c>
      <c r="AO30">
        <v>0</v>
      </c>
      <c r="AP30">
        <v>0.47121912126904619</v>
      </c>
      <c r="AQ30">
        <v>14.120648836568565</v>
      </c>
      <c r="AR30">
        <v>8.460610344395743</v>
      </c>
      <c r="AS30">
        <v>1.4432698714255896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37.873213768985877</v>
      </c>
      <c r="BB30">
        <f t="shared" si="0"/>
        <v>868.18453190053322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3.3571947401377584</v>
      </c>
      <c r="H31">
        <v>0</v>
      </c>
      <c r="I31">
        <v>0</v>
      </c>
      <c r="J31">
        <v>0</v>
      </c>
      <c r="K31">
        <v>9.3405091920362047</v>
      </c>
      <c r="L31">
        <v>579.00099808869697</v>
      </c>
      <c r="M31">
        <v>27.760885837353907</v>
      </c>
      <c r="N31">
        <v>35.765036817184104</v>
      </c>
      <c r="O31">
        <v>0</v>
      </c>
      <c r="P31">
        <v>37.697963869091055</v>
      </c>
      <c r="Q31">
        <v>6.6042276044217294</v>
      </c>
      <c r="R31">
        <v>12.785614310206688</v>
      </c>
      <c r="S31">
        <v>7.9846782889397767</v>
      </c>
      <c r="T31">
        <v>0</v>
      </c>
      <c r="U31">
        <v>12.621364482599123</v>
      </c>
      <c r="V31">
        <v>5.56165865353708</v>
      </c>
      <c r="W31">
        <v>13.766831769597061</v>
      </c>
      <c r="X31">
        <v>30.140074753811827</v>
      </c>
      <c r="Y31">
        <v>0</v>
      </c>
      <c r="Z31">
        <v>4.0180541314965561</v>
      </c>
      <c r="AA31">
        <v>5.4614098121477763</v>
      </c>
      <c r="AB31">
        <v>8.1800884549154667</v>
      </c>
      <c r="AC31">
        <v>6.0133616176163631</v>
      </c>
      <c r="AD31">
        <v>8.4819824671258601</v>
      </c>
      <c r="AE31">
        <v>15.339648711542473</v>
      </c>
      <c r="AF31">
        <v>9.2400331321227291</v>
      </c>
      <c r="AG31">
        <v>13.560139940722186</v>
      </c>
      <c r="AH31">
        <v>35.787892890836986</v>
      </c>
      <c r="AI31">
        <v>5.1363787230223332</v>
      </c>
      <c r="AJ31">
        <v>0</v>
      </c>
      <c r="AK31">
        <v>16.341723321227299</v>
      </c>
      <c r="AL31">
        <v>0</v>
      </c>
      <c r="AM31">
        <v>3.2644127519307036</v>
      </c>
      <c r="AN31">
        <v>0.59725602348152784</v>
      </c>
      <c r="AO31">
        <v>0</v>
      </c>
      <c r="AP31">
        <v>0.47121912126904619</v>
      </c>
      <c r="AQ31">
        <v>19.376668063661029</v>
      </c>
      <c r="AR31">
        <v>8.460610344395743</v>
      </c>
      <c r="AS31">
        <v>1.4432698714255896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39.440857649477877</v>
      </c>
      <c r="BB31">
        <f t="shared" si="0"/>
        <v>904.1203301370748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0.19227509914422877</v>
      </c>
      <c r="H32">
        <v>0</v>
      </c>
      <c r="I32">
        <v>0</v>
      </c>
      <c r="J32">
        <v>0</v>
      </c>
      <c r="K32">
        <v>9.3405091920362047</v>
      </c>
      <c r="L32">
        <v>579.00099808869697</v>
      </c>
      <c r="M32">
        <v>27.760885837353907</v>
      </c>
      <c r="N32">
        <v>35.765036817184104</v>
      </c>
      <c r="O32">
        <v>0</v>
      </c>
      <c r="P32">
        <v>37.697963869091055</v>
      </c>
      <c r="Q32">
        <v>6.6042276044217294</v>
      </c>
      <c r="R32">
        <v>12.785614310206688</v>
      </c>
      <c r="S32">
        <v>7.9846782889397767</v>
      </c>
      <c r="T32">
        <v>0</v>
      </c>
      <c r="U32">
        <v>12.621364482599123</v>
      </c>
      <c r="V32">
        <v>5.56165865353708</v>
      </c>
      <c r="W32">
        <v>13.766831769597061</v>
      </c>
      <c r="X32">
        <v>30.140074753811827</v>
      </c>
      <c r="Y32">
        <v>0</v>
      </c>
      <c r="Z32">
        <v>4.0180541314965561</v>
      </c>
      <c r="AA32">
        <v>8.6134900459194306</v>
      </c>
      <c r="AB32">
        <v>8.1800884549154667</v>
      </c>
      <c r="AC32">
        <v>9.0111497989981206</v>
      </c>
      <c r="AD32">
        <v>8.4819824671258601</v>
      </c>
      <c r="AE32">
        <v>15.339648711542473</v>
      </c>
      <c r="AF32">
        <v>9.2400331321227291</v>
      </c>
      <c r="AG32">
        <v>13.560139940722186</v>
      </c>
      <c r="AH32">
        <v>36.227907746295138</v>
      </c>
      <c r="AI32">
        <v>5.1363787230223332</v>
      </c>
      <c r="AJ32">
        <v>0</v>
      </c>
      <c r="AK32">
        <v>16.341723321227299</v>
      </c>
      <c r="AL32">
        <v>0</v>
      </c>
      <c r="AM32">
        <v>4.9090159022124809</v>
      </c>
      <c r="AN32">
        <v>0.59725602348152784</v>
      </c>
      <c r="AO32">
        <v>0</v>
      </c>
      <c r="AP32">
        <v>0.47121912126904619</v>
      </c>
      <c r="AQ32">
        <v>19.376668063661029</v>
      </c>
      <c r="AR32">
        <v>2.0305466107284493</v>
      </c>
      <c r="AS32">
        <v>1.4432698714255896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39.383988876810385</v>
      </c>
      <c r="BB32">
        <f t="shared" si="0"/>
        <v>902.81670195597496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9.3405091920362047</v>
      </c>
      <c r="L33">
        <v>579.00099808869697</v>
      </c>
      <c r="M33">
        <v>27.760885837353907</v>
      </c>
      <c r="N33">
        <v>35.765036817184104</v>
      </c>
      <c r="O33">
        <v>0</v>
      </c>
      <c r="P33">
        <v>37.697963869091055</v>
      </c>
      <c r="Q33">
        <v>6.6042276044217294</v>
      </c>
      <c r="R33">
        <v>12.785614310206688</v>
      </c>
      <c r="S33">
        <v>7.9846782889397767</v>
      </c>
      <c r="T33">
        <v>0</v>
      </c>
      <c r="U33">
        <v>12.621364482599123</v>
      </c>
      <c r="V33">
        <v>5.56165865353708</v>
      </c>
      <c r="W33">
        <v>13.766831769597061</v>
      </c>
      <c r="X33">
        <v>30.140074753811827</v>
      </c>
      <c r="Y33">
        <v>0</v>
      </c>
      <c r="Z33">
        <v>4.0180541314965561</v>
      </c>
      <c r="AA33">
        <v>8.6134900459194306</v>
      </c>
      <c r="AB33">
        <v>8.1800884549154667</v>
      </c>
      <c r="AC33">
        <v>9.0111497989981206</v>
      </c>
      <c r="AD33">
        <v>8.4819824671258601</v>
      </c>
      <c r="AE33">
        <v>15.339648711542473</v>
      </c>
      <c r="AF33">
        <v>9.2400331321227291</v>
      </c>
      <c r="AG33">
        <v>13.560139940722186</v>
      </c>
      <c r="AH33">
        <v>36.227907746295138</v>
      </c>
      <c r="AI33">
        <v>5.1363787230223332</v>
      </c>
      <c r="AJ33">
        <v>0</v>
      </c>
      <c r="AK33">
        <v>16.341723321227299</v>
      </c>
      <c r="AL33">
        <v>0</v>
      </c>
      <c r="AM33">
        <v>4.9090159022124809</v>
      </c>
      <c r="AN33">
        <v>0.59725602348152784</v>
      </c>
      <c r="AO33">
        <v>0</v>
      </c>
      <c r="AP33">
        <v>0.35341426090586514</v>
      </c>
      <c r="AQ33">
        <v>19.376668063661029</v>
      </c>
      <c r="AR33">
        <v>1.0152733053642247</v>
      </c>
      <c r="AS33">
        <v>1.4432698714255896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39.328589110338761</v>
      </c>
      <c r="BB33">
        <f t="shared" si="0"/>
        <v>901.54674845757484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9.3405091920362047</v>
      </c>
      <c r="L34">
        <v>579.00099808869697</v>
      </c>
      <c r="M34">
        <v>27.760885837353907</v>
      </c>
      <c r="N34">
        <v>35.765036817184104</v>
      </c>
      <c r="O34">
        <v>0</v>
      </c>
      <c r="P34">
        <v>37.697963869091055</v>
      </c>
      <c r="Q34">
        <v>6.6042276044217294</v>
      </c>
      <c r="R34">
        <v>12.785614310206688</v>
      </c>
      <c r="S34">
        <v>7.9846782889397767</v>
      </c>
      <c r="T34">
        <v>0</v>
      </c>
      <c r="U34">
        <v>12.621364482599123</v>
      </c>
      <c r="V34">
        <v>5.56165865353708</v>
      </c>
      <c r="W34">
        <v>13.766831769597061</v>
      </c>
      <c r="X34">
        <v>30.140074753811827</v>
      </c>
      <c r="Y34">
        <v>0</v>
      </c>
      <c r="Z34">
        <v>4.0180541314965561</v>
      </c>
      <c r="AA34">
        <v>8.6134900459194306</v>
      </c>
      <c r="AB34">
        <v>8.1800884549154667</v>
      </c>
      <c r="AC34">
        <v>9.0111497989981206</v>
      </c>
      <c r="AD34">
        <v>8.4819824671258601</v>
      </c>
      <c r="AE34">
        <v>15.339648711542473</v>
      </c>
      <c r="AF34">
        <v>9.2400331321227291</v>
      </c>
      <c r="AG34">
        <v>13.560139940722186</v>
      </c>
      <c r="AH34">
        <v>36.227907746295138</v>
      </c>
      <c r="AI34">
        <v>5.1363787230223332</v>
      </c>
      <c r="AJ34">
        <v>0</v>
      </c>
      <c r="AK34">
        <v>16.341723321227299</v>
      </c>
      <c r="AL34">
        <v>0</v>
      </c>
      <c r="AM34">
        <v>4.9090159022124809</v>
      </c>
      <c r="AN34">
        <v>0.59725602348152784</v>
      </c>
      <c r="AO34">
        <v>0</v>
      </c>
      <c r="AP34">
        <v>0.35341426090586514</v>
      </c>
      <c r="AQ34">
        <v>19.376668063661029</v>
      </c>
      <c r="AR34">
        <v>1.0152733053642247</v>
      </c>
      <c r="AS34">
        <v>1.4432698714255896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39.328589110338761</v>
      </c>
      <c r="BB34">
        <f t="shared" si="0"/>
        <v>901.54674845757484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9.3405091920362047</v>
      </c>
      <c r="L35">
        <v>579.00099808869697</v>
      </c>
      <c r="M35">
        <v>27.760885837353907</v>
      </c>
      <c r="N35">
        <v>35.765036817184104</v>
      </c>
      <c r="O35">
        <v>0</v>
      </c>
      <c r="P35">
        <v>37.697963869091055</v>
      </c>
      <c r="Q35">
        <v>6.6042276044217294</v>
      </c>
      <c r="R35">
        <v>12.785614310206688</v>
      </c>
      <c r="S35">
        <v>7.9846782889397767</v>
      </c>
      <c r="T35">
        <v>0</v>
      </c>
      <c r="U35">
        <v>12.621364482599123</v>
      </c>
      <c r="V35">
        <v>5.56165865353708</v>
      </c>
      <c r="W35">
        <v>13.766831769597061</v>
      </c>
      <c r="X35">
        <v>30.140074753811827</v>
      </c>
      <c r="Y35">
        <v>0</v>
      </c>
      <c r="Z35">
        <v>4.0126590365268209</v>
      </c>
      <c r="AA35">
        <v>8.6134900459194306</v>
      </c>
      <c r="AB35">
        <v>8.1800884549154667</v>
      </c>
      <c r="AC35">
        <v>6.0133616176163631</v>
      </c>
      <c r="AD35">
        <v>8.4819824671258601</v>
      </c>
      <c r="AE35">
        <v>15.339648711542473</v>
      </c>
      <c r="AF35">
        <v>9.2400331321227291</v>
      </c>
      <c r="AG35">
        <v>13.560139940722186</v>
      </c>
      <c r="AH35">
        <v>36.227907746295138</v>
      </c>
      <c r="AI35">
        <v>5.1363787230223332</v>
      </c>
      <c r="AJ35">
        <v>0</v>
      </c>
      <c r="AK35">
        <v>16.341723321227299</v>
      </c>
      <c r="AL35">
        <v>0</v>
      </c>
      <c r="AM35">
        <v>3.2644127519307036</v>
      </c>
      <c r="AN35">
        <v>0.59725602348152784</v>
      </c>
      <c r="AO35">
        <v>0</v>
      </c>
      <c r="AP35">
        <v>0.35341426090586514</v>
      </c>
      <c r="AQ35">
        <v>19.376668063661029</v>
      </c>
      <c r="AR35">
        <v>1.0152733053642247</v>
      </c>
      <c r="AS35">
        <v>1.4432698714255896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39.134311637705487</v>
      </c>
      <c r="BB35">
        <f t="shared" si="0"/>
        <v>897.09323950357475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9.3405091920362047</v>
      </c>
      <c r="L36">
        <v>579.00099808869697</v>
      </c>
      <c r="M36">
        <v>27.760885837353907</v>
      </c>
      <c r="N36">
        <v>35.765036817184104</v>
      </c>
      <c r="O36">
        <v>0</v>
      </c>
      <c r="P36">
        <v>37.697963869091055</v>
      </c>
      <c r="Q36">
        <v>6.6042276044217294</v>
      </c>
      <c r="R36">
        <v>12.785614310206688</v>
      </c>
      <c r="S36">
        <v>7.9846782889397767</v>
      </c>
      <c r="T36">
        <v>0</v>
      </c>
      <c r="U36">
        <v>12.621364482599123</v>
      </c>
      <c r="V36">
        <v>5.56165865353708</v>
      </c>
      <c r="W36">
        <v>13.766831769597061</v>
      </c>
      <c r="X36">
        <v>30.140074753811827</v>
      </c>
      <c r="Y36">
        <v>0</v>
      </c>
      <c r="Z36">
        <v>4.0126590365268209</v>
      </c>
      <c r="AA36">
        <v>5.448816988102692</v>
      </c>
      <c r="AB36">
        <v>8.1800884549154667</v>
      </c>
      <c r="AC36">
        <v>6.0133616176163631</v>
      </c>
      <c r="AD36">
        <v>8.4819824671258601</v>
      </c>
      <c r="AE36">
        <v>15.339648711542473</v>
      </c>
      <c r="AF36">
        <v>9.2400331321227291</v>
      </c>
      <c r="AG36">
        <v>13.560139940722186</v>
      </c>
      <c r="AH36">
        <v>35.787892890836986</v>
      </c>
      <c r="AI36">
        <v>5.1363787230223332</v>
      </c>
      <c r="AJ36">
        <v>0</v>
      </c>
      <c r="AK36">
        <v>16.341723321227299</v>
      </c>
      <c r="AL36">
        <v>0</v>
      </c>
      <c r="AM36">
        <v>1.6363385297432684</v>
      </c>
      <c r="AN36">
        <v>0.59725602348152784</v>
      </c>
      <c r="AO36">
        <v>0</v>
      </c>
      <c r="AP36">
        <v>0.35341426090586514</v>
      </c>
      <c r="AQ36">
        <v>19.376668063661029</v>
      </c>
      <c r="AR36">
        <v>8.460610344395743</v>
      </c>
      <c r="AS36">
        <v>1.4432698714255896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39.226797268674687</v>
      </c>
      <c r="BB36">
        <f t="shared" si="0"/>
        <v>899.21332877617499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9.3405091920362047</v>
      </c>
      <c r="L37">
        <v>579.00099808869697</v>
      </c>
      <c r="M37">
        <v>27.760885837353907</v>
      </c>
      <c r="N37">
        <v>35.765036817184104</v>
      </c>
      <c r="O37">
        <v>0</v>
      </c>
      <c r="P37">
        <v>37.697963869091055</v>
      </c>
      <c r="Q37">
        <v>6.6042276044217294</v>
      </c>
      <c r="R37">
        <v>12.785614310206688</v>
      </c>
      <c r="S37">
        <v>7.9846782889397767</v>
      </c>
      <c r="T37">
        <v>0</v>
      </c>
      <c r="U37">
        <v>12.621364482599123</v>
      </c>
      <c r="V37">
        <v>5.56165865353708</v>
      </c>
      <c r="W37">
        <v>13.766831769597061</v>
      </c>
      <c r="X37">
        <v>30.140074753811827</v>
      </c>
      <c r="Y37">
        <v>0</v>
      </c>
      <c r="Z37">
        <v>1.9894696063452304</v>
      </c>
      <c r="AA37">
        <v>1.1624143548319763</v>
      </c>
      <c r="AB37">
        <v>8.1800884549154667</v>
      </c>
      <c r="AC37">
        <v>6.0133616176163631</v>
      </c>
      <c r="AD37">
        <v>5.654654978083907</v>
      </c>
      <c r="AE37">
        <v>10.191399698184094</v>
      </c>
      <c r="AF37">
        <v>5.4891284412439987</v>
      </c>
      <c r="AG37">
        <v>13.560139940722186</v>
      </c>
      <c r="AH37">
        <v>28.982326197036109</v>
      </c>
      <c r="AI37">
        <v>1.5804240780630348</v>
      </c>
      <c r="AJ37">
        <v>0</v>
      </c>
      <c r="AK37">
        <v>16.341723321227299</v>
      </c>
      <c r="AL37">
        <v>0</v>
      </c>
      <c r="AM37">
        <v>0</v>
      </c>
      <c r="AN37">
        <v>0.59725602348152784</v>
      </c>
      <c r="AO37">
        <v>0</v>
      </c>
      <c r="AP37">
        <v>0.35341426090586514</v>
      </c>
      <c r="AQ37">
        <v>19.376668063661029</v>
      </c>
      <c r="AR37">
        <v>8.460610344395743</v>
      </c>
      <c r="AS37">
        <v>2.474176785222292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38.014470773036564</v>
      </c>
      <c r="BB37">
        <f t="shared" si="0"/>
        <v>871.42262906037502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9.3405091920362047</v>
      </c>
      <c r="L38">
        <v>579.00099808869697</v>
      </c>
      <c r="M38">
        <v>27.760885837353907</v>
      </c>
      <c r="N38">
        <v>35.765036817184104</v>
      </c>
      <c r="O38">
        <v>0</v>
      </c>
      <c r="P38">
        <v>37.697963869091055</v>
      </c>
      <c r="Q38">
        <v>6.6042276044217294</v>
      </c>
      <c r="R38">
        <v>12.785614310206688</v>
      </c>
      <c r="S38">
        <v>7.9846782889397767</v>
      </c>
      <c r="T38">
        <v>0</v>
      </c>
      <c r="U38">
        <v>12.621364482599123</v>
      </c>
      <c r="V38">
        <v>5.56165865353708</v>
      </c>
      <c r="W38">
        <v>13.766831769597061</v>
      </c>
      <c r="X38">
        <v>30.140074753811827</v>
      </c>
      <c r="Y38">
        <v>0</v>
      </c>
      <c r="Z38">
        <v>0.33719823836359836</v>
      </c>
      <c r="AA38">
        <v>0</v>
      </c>
      <c r="AB38">
        <v>7.9482640466499683</v>
      </c>
      <c r="AC38">
        <v>6.0133616176163631</v>
      </c>
      <c r="AD38">
        <v>2.8273274890419535</v>
      </c>
      <c r="AE38">
        <v>10.191399698184094</v>
      </c>
      <c r="AF38">
        <v>5.4891284412439987</v>
      </c>
      <c r="AG38">
        <v>13.560139940722186</v>
      </c>
      <c r="AH38">
        <v>21.73674464777708</v>
      </c>
      <c r="AI38">
        <v>0</v>
      </c>
      <c r="AJ38">
        <v>0</v>
      </c>
      <c r="AK38">
        <v>16.341723321227299</v>
      </c>
      <c r="AL38">
        <v>0</v>
      </c>
      <c r="AM38">
        <v>0</v>
      </c>
      <c r="AN38">
        <v>0.59725602348152784</v>
      </c>
      <c r="AO38">
        <v>0</v>
      </c>
      <c r="AP38">
        <v>0.35341426090586514</v>
      </c>
      <c r="AQ38">
        <v>19.376668063661029</v>
      </c>
      <c r="AR38">
        <v>1.0152733053642247</v>
      </c>
      <c r="AS38">
        <v>2.474176785222292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37.088802237061927</v>
      </c>
      <c r="BB38">
        <f t="shared" si="0"/>
        <v>850.2031173098751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9.3405091920362047</v>
      </c>
      <c r="L39">
        <v>579.00099808869697</v>
      </c>
      <c r="M39">
        <v>27.760885837353907</v>
      </c>
      <c r="N39">
        <v>35.765036817184104</v>
      </c>
      <c r="O39">
        <v>0</v>
      </c>
      <c r="P39">
        <v>37.697963869091055</v>
      </c>
      <c r="Q39">
        <v>6.6042276044217294</v>
      </c>
      <c r="R39">
        <v>12.785614310206688</v>
      </c>
      <c r="S39">
        <v>7.9846782889397767</v>
      </c>
      <c r="T39">
        <v>0</v>
      </c>
      <c r="U39">
        <v>12.621364482599123</v>
      </c>
      <c r="V39">
        <v>5.56165865353708</v>
      </c>
      <c r="W39">
        <v>13.766831769597061</v>
      </c>
      <c r="X39">
        <v>30.140074753811827</v>
      </c>
      <c r="Y39">
        <v>0</v>
      </c>
      <c r="Z39">
        <v>0</v>
      </c>
      <c r="AA39">
        <v>0</v>
      </c>
      <c r="AB39">
        <v>7.8654697041327486</v>
      </c>
      <c r="AC39">
        <v>6.0133616176163631</v>
      </c>
      <c r="AD39">
        <v>2.8273274890419535</v>
      </c>
      <c r="AE39">
        <v>5.0956998490920471</v>
      </c>
      <c r="AF39">
        <v>5.4891284412439987</v>
      </c>
      <c r="AG39">
        <v>13.560139940722186</v>
      </c>
      <c r="AH39">
        <v>14.491163098518054</v>
      </c>
      <c r="AI39">
        <v>0</v>
      </c>
      <c r="AJ39">
        <v>0</v>
      </c>
      <c r="AK39">
        <v>16.341723321227299</v>
      </c>
      <c r="AL39">
        <v>0</v>
      </c>
      <c r="AM39">
        <v>0</v>
      </c>
      <c r="AN39">
        <v>0.59725602348152784</v>
      </c>
      <c r="AO39">
        <v>0</v>
      </c>
      <c r="AP39">
        <v>1.7278036581089542</v>
      </c>
      <c r="AQ39">
        <v>19.376668063661029</v>
      </c>
      <c r="AR39">
        <v>1.0152733053642247</v>
      </c>
      <c r="AS39">
        <v>2.474176785222292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36.612830461533122</v>
      </c>
      <c r="BB39">
        <f t="shared" si="0"/>
        <v>839.29220450337505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9.3405091920362047</v>
      </c>
      <c r="L40">
        <v>579.00099808869697</v>
      </c>
      <c r="M40">
        <v>27.760885837353907</v>
      </c>
      <c r="N40">
        <v>35.765036817184104</v>
      </c>
      <c r="O40">
        <v>0</v>
      </c>
      <c r="P40">
        <v>37.697963869091055</v>
      </c>
      <c r="Q40">
        <v>6.6042276044217294</v>
      </c>
      <c r="R40">
        <v>12.785614310206688</v>
      </c>
      <c r="S40">
        <v>7.9846782889397767</v>
      </c>
      <c r="T40">
        <v>0</v>
      </c>
      <c r="U40">
        <v>12.621364482599123</v>
      </c>
      <c r="V40">
        <v>5.56165865353708</v>
      </c>
      <c r="W40">
        <v>13.766831769597061</v>
      </c>
      <c r="X40">
        <v>30.140074753811827</v>
      </c>
      <c r="Y40">
        <v>0</v>
      </c>
      <c r="Z40">
        <v>0</v>
      </c>
      <c r="AA40">
        <v>0</v>
      </c>
      <c r="AB40">
        <v>4.056926521603005</v>
      </c>
      <c r="AC40">
        <v>3.0037165996660402</v>
      </c>
      <c r="AD40">
        <v>0</v>
      </c>
      <c r="AE40">
        <v>5.0956998490920471</v>
      </c>
      <c r="AF40">
        <v>5.4891284412439987</v>
      </c>
      <c r="AG40">
        <v>13.560139940722186</v>
      </c>
      <c r="AH40">
        <v>6.1602111125026102</v>
      </c>
      <c r="AI40">
        <v>0</v>
      </c>
      <c r="AJ40">
        <v>0</v>
      </c>
      <c r="AK40">
        <v>16.341723321227299</v>
      </c>
      <c r="AL40">
        <v>0</v>
      </c>
      <c r="AM40">
        <v>0</v>
      </c>
      <c r="AN40">
        <v>0.59725602348152784</v>
      </c>
      <c r="AO40">
        <v>0</v>
      </c>
      <c r="AP40">
        <v>1.7278036581089542</v>
      </c>
      <c r="AQ40">
        <v>19.376668063661029</v>
      </c>
      <c r="AR40">
        <v>1.0152733053642247</v>
      </c>
      <c r="AS40">
        <v>2.474176785222292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35.861414112695655</v>
      </c>
      <c r="BB40">
        <f t="shared" si="0"/>
        <v>822.06715317667499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9.3405091920362047</v>
      </c>
      <c r="L41">
        <v>579.00099808869697</v>
      </c>
      <c r="M41">
        <v>27.760885837353907</v>
      </c>
      <c r="N41">
        <v>35.765036817184104</v>
      </c>
      <c r="O41">
        <v>0</v>
      </c>
      <c r="P41">
        <v>37.697963869091055</v>
      </c>
      <c r="Q41">
        <v>6.6042276044217294</v>
      </c>
      <c r="R41">
        <v>12.785614310206688</v>
      </c>
      <c r="S41">
        <v>7.9846782889397767</v>
      </c>
      <c r="T41">
        <v>0</v>
      </c>
      <c r="U41">
        <v>12.621364482599123</v>
      </c>
      <c r="V41">
        <v>5.56165865353708</v>
      </c>
      <c r="W41">
        <v>13.581815539393377</v>
      </c>
      <c r="X41">
        <v>30.140074753811827</v>
      </c>
      <c r="Y41">
        <v>0</v>
      </c>
      <c r="Z41">
        <v>0</v>
      </c>
      <c r="AA41">
        <v>0</v>
      </c>
      <c r="AB41">
        <v>4.056926521603005</v>
      </c>
      <c r="AC41">
        <v>3.0037165996660402</v>
      </c>
      <c r="AD41">
        <v>0</v>
      </c>
      <c r="AE41">
        <v>2.3089890772281363</v>
      </c>
      <c r="AF41">
        <v>5.4891284412439987</v>
      </c>
      <c r="AG41">
        <v>13.560139940722186</v>
      </c>
      <c r="AH41">
        <v>6.1602111125026102</v>
      </c>
      <c r="AI41">
        <v>0</v>
      </c>
      <c r="AJ41">
        <v>0</v>
      </c>
      <c r="AK41">
        <v>16.341723321227299</v>
      </c>
      <c r="AL41">
        <v>0</v>
      </c>
      <c r="AM41">
        <v>0</v>
      </c>
      <c r="AN41">
        <v>0.59725602348152784</v>
      </c>
      <c r="AO41">
        <v>0</v>
      </c>
      <c r="AP41">
        <v>0.47121912126904619</v>
      </c>
      <c r="AQ41">
        <v>19.376668063661029</v>
      </c>
      <c r="AR41">
        <v>2.0305466107284493</v>
      </c>
      <c r="AS41">
        <v>2.8865394226675014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35.744345872778759</v>
      </c>
      <c r="BB41">
        <f t="shared" si="0"/>
        <v>819.38354582049385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9.3405091920362047</v>
      </c>
      <c r="L42">
        <v>579.00099808869697</v>
      </c>
      <c r="M42">
        <v>27.760885837353907</v>
      </c>
      <c r="N42">
        <v>35.765036817184104</v>
      </c>
      <c r="O42">
        <v>0</v>
      </c>
      <c r="P42">
        <v>37.697963869091055</v>
      </c>
      <c r="Q42">
        <v>6.6042276044217294</v>
      </c>
      <c r="R42">
        <v>12.785614310206688</v>
      </c>
      <c r="S42">
        <v>7.9846782889397767</v>
      </c>
      <c r="T42">
        <v>0</v>
      </c>
      <c r="U42">
        <v>12.621364482599123</v>
      </c>
      <c r="V42">
        <v>5.56165865353708</v>
      </c>
      <c r="W42">
        <v>13.581815539393377</v>
      </c>
      <c r="X42">
        <v>30.140074753811827</v>
      </c>
      <c r="Y42">
        <v>0</v>
      </c>
      <c r="Z42">
        <v>0</v>
      </c>
      <c r="AA42">
        <v>0</v>
      </c>
      <c r="AB42">
        <v>1.0349302160300564</v>
      </c>
      <c r="AC42">
        <v>1.0275871836777291</v>
      </c>
      <c r="AD42">
        <v>0</v>
      </c>
      <c r="AE42">
        <v>0</v>
      </c>
      <c r="AF42">
        <v>5.4891284412439987</v>
      </c>
      <c r="AG42">
        <v>13.560139940722186</v>
      </c>
      <c r="AH42">
        <v>0</v>
      </c>
      <c r="AI42">
        <v>0</v>
      </c>
      <c r="AJ42">
        <v>0</v>
      </c>
      <c r="AK42">
        <v>16.341723321227299</v>
      </c>
      <c r="AL42">
        <v>0</v>
      </c>
      <c r="AM42">
        <v>0</v>
      </c>
      <c r="AN42">
        <v>0.59725602348152784</v>
      </c>
      <c r="AO42">
        <v>0</v>
      </c>
      <c r="AP42">
        <v>0.47121912126904619</v>
      </c>
      <c r="AQ42">
        <v>19.376668063661029</v>
      </c>
      <c r="AR42">
        <v>8.460610344395743</v>
      </c>
      <c r="AS42">
        <v>5.1132987534961387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35.543266853782683</v>
      </c>
      <c r="BB42">
        <f t="shared" si="0"/>
        <v>814.77412199269372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9.3405091920362047</v>
      </c>
      <c r="L43">
        <v>579.00099808869697</v>
      </c>
      <c r="M43">
        <v>27.760885837353907</v>
      </c>
      <c r="N43">
        <v>35.765036817184104</v>
      </c>
      <c r="O43">
        <v>0</v>
      </c>
      <c r="P43">
        <v>37.697963869091055</v>
      </c>
      <c r="Q43">
        <v>6.6042276044217294</v>
      </c>
      <c r="R43">
        <v>12.785614310206688</v>
      </c>
      <c r="S43">
        <v>7.9846782889397767</v>
      </c>
      <c r="T43">
        <v>0</v>
      </c>
      <c r="U43">
        <v>12.621364482599123</v>
      </c>
      <c r="V43">
        <v>5.56165865353708</v>
      </c>
      <c r="W43">
        <v>13.581815539393377</v>
      </c>
      <c r="X43">
        <v>30.140074753811827</v>
      </c>
      <c r="Y43">
        <v>0</v>
      </c>
      <c r="Z43">
        <v>0</v>
      </c>
      <c r="AA43">
        <v>0</v>
      </c>
      <c r="AB43">
        <v>4.056926521603005</v>
      </c>
      <c r="AC43">
        <v>0</v>
      </c>
      <c r="AD43">
        <v>0</v>
      </c>
      <c r="AE43">
        <v>0</v>
      </c>
      <c r="AF43">
        <v>2.7445643773742439</v>
      </c>
      <c r="AG43">
        <v>13.560139940722186</v>
      </c>
      <c r="AH43">
        <v>0</v>
      </c>
      <c r="AI43">
        <v>0</v>
      </c>
      <c r="AJ43">
        <v>0</v>
      </c>
      <c r="AK43">
        <v>16.341723321227299</v>
      </c>
      <c r="AL43">
        <v>0</v>
      </c>
      <c r="AM43">
        <v>0</v>
      </c>
      <c r="AN43">
        <v>0.59725602348152784</v>
      </c>
      <c r="AO43">
        <v>0</v>
      </c>
      <c r="AP43">
        <v>0.47121912126904619</v>
      </c>
      <c r="AQ43">
        <v>17.944991229805883</v>
      </c>
      <c r="AR43">
        <v>8.460610344395743</v>
      </c>
      <c r="AS43">
        <v>5.1132987534961387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35.452066285553002</v>
      </c>
      <c r="BB43">
        <f t="shared" si="0"/>
        <v>812.6834907850938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9.3405091920362047</v>
      </c>
      <c r="L44">
        <v>579.00099808869697</v>
      </c>
      <c r="M44">
        <v>27.760885837353907</v>
      </c>
      <c r="N44">
        <v>35.765036817184104</v>
      </c>
      <c r="O44">
        <v>0</v>
      </c>
      <c r="P44">
        <v>37.697963869091055</v>
      </c>
      <c r="Q44">
        <v>6.6042276044217294</v>
      </c>
      <c r="R44">
        <v>12.785614310206688</v>
      </c>
      <c r="S44">
        <v>7.9846782889397767</v>
      </c>
      <c r="T44">
        <v>0</v>
      </c>
      <c r="U44">
        <v>12.621364482599123</v>
      </c>
      <c r="V44">
        <v>5.56165865353708</v>
      </c>
      <c r="W44">
        <v>13.581815539393377</v>
      </c>
      <c r="X44">
        <v>30.140074753811827</v>
      </c>
      <c r="Y44">
        <v>0</v>
      </c>
      <c r="Z44">
        <v>0</v>
      </c>
      <c r="AA44">
        <v>0</v>
      </c>
      <c r="AB44">
        <v>4.056926521603005</v>
      </c>
      <c r="AC44">
        <v>0</v>
      </c>
      <c r="AD44">
        <v>0</v>
      </c>
      <c r="AE44">
        <v>0</v>
      </c>
      <c r="AF44">
        <v>2.7445643773742439</v>
      </c>
      <c r="AG44">
        <v>13.560139940722186</v>
      </c>
      <c r="AH44">
        <v>0</v>
      </c>
      <c r="AI44">
        <v>0</v>
      </c>
      <c r="AJ44">
        <v>0</v>
      </c>
      <c r="AK44">
        <v>16.341723321227299</v>
      </c>
      <c r="AL44">
        <v>0</v>
      </c>
      <c r="AM44">
        <v>0</v>
      </c>
      <c r="AN44">
        <v>0.59725602348152784</v>
      </c>
      <c r="AO44">
        <v>0</v>
      </c>
      <c r="AP44">
        <v>0.47121912126904619</v>
      </c>
      <c r="AQ44">
        <v>14.532500970152366</v>
      </c>
      <c r="AR44">
        <v>2.0305466107284493</v>
      </c>
      <c r="AS44">
        <v>5.1132987534961387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35.040647528632192</v>
      </c>
      <c r="BB44">
        <f t="shared" si="0"/>
        <v>803.2523555486938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9.3405091920362047</v>
      </c>
      <c r="L45">
        <v>579.00099808869697</v>
      </c>
      <c r="M45">
        <v>27.760885837353907</v>
      </c>
      <c r="N45">
        <v>35.765036817184104</v>
      </c>
      <c r="O45">
        <v>0</v>
      </c>
      <c r="P45">
        <v>37.697963869091055</v>
      </c>
      <c r="Q45">
        <v>6.6042276044217294</v>
      </c>
      <c r="R45">
        <v>12.785614310206688</v>
      </c>
      <c r="S45">
        <v>7.9846782889397767</v>
      </c>
      <c r="T45">
        <v>0</v>
      </c>
      <c r="U45">
        <v>12.621364482599123</v>
      </c>
      <c r="V45">
        <v>5.56165865353708</v>
      </c>
      <c r="W45">
        <v>13.581815539393377</v>
      </c>
      <c r="X45">
        <v>30.140074753811827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2.7445643773742439</v>
      </c>
      <c r="AG45">
        <v>13.560139940722186</v>
      </c>
      <c r="AH45">
        <v>0</v>
      </c>
      <c r="AI45">
        <v>0</v>
      </c>
      <c r="AJ45">
        <v>0</v>
      </c>
      <c r="AK45">
        <v>16.341723321227299</v>
      </c>
      <c r="AL45">
        <v>0</v>
      </c>
      <c r="AM45">
        <v>0</v>
      </c>
      <c r="AN45">
        <v>0.59725602348152784</v>
      </c>
      <c r="AO45">
        <v>0</v>
      </c>
      <c r="AP45">
        <v>0.47121912126904619</v>
      </c>
      <c r="AQ45">
        <v>9.6883341870173236</v>
      </c>
      <c r="AR45">
        <v>1.3536975270298472</v>
      </c>
      <c r="AS45">
        <v>5.1132987534961387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34.640289536795535</v>
      </c>
      <c r="BB45">
        <f t="shared" si="0"/>
        <v>794.07477115209372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9.3405091920362047</v>
      </c>
      <c r="L46">
        <v>579.00099808869697</v>
      </c>
      <c r="M46">
        <v>27.760885837353907</v>
      </c>
      <c r="N46">
        <v>35.765036817184104</v>
      </c>
      <c r="O46">
        <v>0</v>
      </c>
      <c r="P46">
        <v>37.697963869091055</v>
      </c>
      <c r="Q46">
        <v>6.6042276044217294</v>
      </c>
      <c r="R46">
        <v>12.785614310206688</v>
      </c>
      <c r="S46">
        <v>7.9846782889397767</v>
      </c>
      <c r="T46">
        <v>0</v>
      </c>
      <c r="U46">
        <v>12.621364482599123</v>
      </c>
      <c r="V46">
        <v>5.56165865353708</v>
      </c>
      <c r="W46">
        <v>13.581815539393377</v>
      </c>
      <c r="X46">
        <v>30.140074753811827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2.7445643773742439</v>
      </c>
      <c r="AG46">
        <v>13.560139940722186</v>
      </c>
      <c r="AH46">
        <v>0</v>
      </c>
      <c r="AI46">
        <v>0</v>
      </c>
      <c r="AJ46">
        <v>0</v>
      </c>
      <c r="AK46">
        <v>16.341723321227299</v>
      </c>
      <c r="AL46">
        <v>0</v>
      </c>
      <c r="AM46">
        <v>0</v>
      </c>
      <c r="AN46">
        <v>0.59725602348152784</v>
      </c>
      <c r="AO46">
        <v>0</v>
      </c>
      <c r="AP46">
        <v>0.47121912126904619</v>
      </c>
      <c r="AQ46">
        <v>9.6883341870173236</v>
      </c>
      <c r="AR46">
        <v>1.3536975270298472</v>
      </c>
      <c r="AS46">
        <v>2.474176785222292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34.529974238521689</v>
      </c>
      <c r="BB46">
        <f t="shared" si="0"/>
        <v>791.54596448209372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9.3405091920362047</v>
      </c>
      <c r="L47">
        <v>552.90413585061003</v>
      </c>
      <c r="M47">
        <v>27.760885837353907</v>
      </c>
      <c r="N47">
        <v>35.765036817184104</v>
      </c>
      <c r="O47">
        <v>0</v>
      </c>
      <c r="P47">
        <v>37.697963869091055</v>
      </c>
      <c r="Q47">
        <v>6.6042276044217294</v>
      </c>
      <c r="R47">
        <v>12.785614310206688</v>
      </c>
      <c r="S47">
        <v>7.9846782889397767</v>
      </c>
      <c r="T47">
        <v>0</v>
      </c>
      <c r="U47">
        <v>12.621364482599123</v>
      </c>
      <c r="V47">
        <v>5.56165865353708</v>
      </c>
      <c r="W47">
        <v>12.930288186580341</v>
      </c>
      <c r="X47">
        <v>30.140074753811827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2.7445643773742439</v>
      </c>
      <c r="AG47">
        <v>13.560139940722186</v>
      </c>
      <c r="AH47">
        <v>0</v>
      </c>
      <c r="AI47">
        <v>0</v>
      </c>
      <c r="AJ47">
        <v>0</v>
      </c>
      <c r="AK47">
        <v>16.341723321227299</v>
      </c>
      <c r="AL47">
        <v>0</v>
      </c>
      <c r="AM47">
        <v>0</v>
      </c>
      <c r="AN47">
        <v>0.59725602348152784</v>
      </c>
      <c r="AO47">
        <v>0</v>
      </c>
      <c r="AP47">
        <v>0.47121912126904619</v>
      </c>
      <c r="AQ47">
        <v>4.8441670935086618</v>
      </c>
      <c r="AR47">
        <v>1.3536975270298472</v>
      </c>
      <c r="AS47">
        <v>1.6494511901481945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33.174931839239278</v>
      </c>
      <c r="BB47">
        <f t="shared" si="0"/>
        <v>760.48372460189341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4.3363765393446041</v>
      </c>
      <c r="G48">
        <v>0</v>
      </c>
      <c r="H48">
        <v>0</v>
      </c>
      <c r="I48">
        <v>0</v>
      </c>
      <c r="J48">
        <v>0</v>
      </c>
      <c r="K48">
        <v>9.3405091920362047</v>
      </c>
      <c r="L48">
        <v>552.90413585061003</v>
      </c>
      <c r="M48">
        <v>27.760885837353907</v>
      </c>
      <c r="N48">
        <v>35.765036817184104</v>
      </c>
      <c r="O48">
        <v>0</v>
      </c>
      <c r="P48">
        <v>37.697963869091055</v>
      </c>
      <c r="Q48">
        <v>6.6042276044217294</v>
      </c>
      <c r="R48">
        <v>12.785614310206688</v>
      </c>
      <c r="S48">
        <v>7.9846782889397767</v>
      </c>
      <c r="T48">
        <v>0</v>
      </c>
      <c r="U48">
        <v>12.621364482599123</v>
      </c>
      <c r="V48">
        <v>5.56165865353708</v>
      </c>
      <c r="W48">
        <v>12.930288186580341</v>
      </c>
      <c r="X48">
        <v>30.140074753811827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2.7445643773742439</v>
      </c>
      <c r="AG48">
        <v>13.560139940722186</v>
      </c>
      <c r="AH48">
        <v>0</v>
      </c>
      <c r="AI48">
        <v>0</v>
      </c>
      <c r="AJ48">
        <v>0</v>
      </c>
      <c r="AK48">
        <v>16.341723321227299</v>
      </c>
      <c r="AL48">
        <v>0</v>
      </c>
      <c r="AM48">
        <v>0</v>
      </c>
      <c r="AN48">
        <v>0.59725602348152784</v>
      </c>
      <c r="AO48">
        <v>0</v>
      </c>
      <c r="AP48">
        <v>0.47121912126904619</v>
      </c>
      <c r="AQ48">
        <v>0</v>
      </c>
      <c r="AR48">
        <v>1.3536975270298472</v>
      </c>
      <c r="AS48">
        <v>1.6494511901481945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33.153706194075205</v>
      </c>
      <c r="BB48">
        <f t="shared" si="0"/>
        <v>759.99715969289355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9.9916510123147564</v>
      </c>
      <c r="G49">
        <v>0</v>
      </c>
      <c r="H49">
        <v>0</v>
      </c>
      <c r="I49">
        <v>0</v>
      </c>
      <c r="J49">
        <v>0</v>
      </c>
      <c r="K49">
        <v>9.3405091920362047</v>
      </c>
      <c r="L49">
        <v>552.90413585061003</v>
      </c>
      <c r="M49">
        <v>27.760885837353907</v>
      </c>
      <c r="N49">
        <v>35.765036817184104</v>
      </c>
      <c r="O49">
        <v>0</v>
      </c>
      <c r="P49">
        <v>37.697963869091055</v>
      </c>
      <c r="Q49">
        <v>6.6042276044217294</v>
      </c>
      <c r="R49">
        <v>12.785614310206688</v>
      </c>
      <c r="S49">
        <v>7.9846782889397767</v>
      </c>
      <c r="T49">
        <v>0</v>
      </c>
      <c r="U49">
        <v>12.899067275823102</v>
      </c>
      <c r="V49">
        <v>5.56165865353708</v>
      </c>
      <c r="W49">
        <v>12.930288186580341</v>
      </c>
      <c r="X49">
        <v>30.140074753811827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2.7445643773742439</v>
      </c>
      <c r="AG49">
        <v>13.560139940722186</v>
      </c>
      <c r="AH49">
        <v>0</v>
      </c>
      <c r="AI49">
        <v>0</v>
      </c>
      <c r="AJ49">
        <v>0</v>
      </c>
      <c r="AK49">
        <v>16.341723321227299</v>
      </c>
      <c r="AL49">
        <v>0</v>
      </c>
      <c r="AM49">
        <v>0</v>
      </c>
      <c r="AN49">
        <v>0.59725602348152784</v>
      </c>
      <c r="AO49">
        <v>0</v>
      </c>
      <c r="AP49">
        <v>0.47121912126904619</v>
      </c>
      <c r="AQ49">
        <v>0</v>
      </c>
      <c r="AR49">
        <v>2.7073953742433727</v>
      </c>
      <c r="AS49">
        <v>2.474176785222292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33.492762743689738</v>
      </c>
      <c r="BB49">
        <f t="shared" si="0"/>
        <v>767.76950385176087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9.9916510123147564</v>
      </c>
      <c r="G50">
        <v>0</v>
      </c>
      <c r="H50">
        <v>0</v>
      </c>
      <c r="I50">
        <v>0</v>
      </c>
      <c r="J50">
        <v>0</v>
      </c>
      <c r="K50">
        <v>9.3405091920362047</v>
      </c>
      <c r="L50">
        <v>552.90413585061003</v>
      </c>
      <c r="M50">
        <v>27.760885837353907</v>
      </c>
      <c r="N50">
        <v>35.765036817184104</v>
      </c>
      <c r="O50">
        <v>0</v>
      </c>
      <c r="P50">
        <v>37.697963869091055</v>
      </c>
      <c r="Q50">
        <v>6.6042276044217294</v>
      </c>
      <c r="R50">
        <v>12.785614310206688</v>
      </c>
      <c r="S50">
        <v>7.9846782889397767</v>
      </c>
      <c r="T50">
        <v>0</v>
      </c>
      <c r="U50">
        <v>12.972246022307186</v>
      </c>
      <c r="V50">
        <v>5.56165865353708</v>
      </c>
      <c r="W50">
        <v>12.930288186580341</v>
      </c>
      <c r="X50">
        <v>30.140074753811827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2.7445643773742439</v>
      </c>
      <c r="AG50">
        <v>13.560139940722186</v>
      </c>
      <c r="AH50">
        <v>0</v>
      </c>
      <c r="AI50">
        <v>0</v>
      </c>
      <c r="AJ50">
        <v>0</v>
      </c>
      <c r="AK50">
        <v>16.341723321227299</v>
      </c>
      <c r="AL50">
        <v>0</v>
      </c>
      <c r="AM50">
        <v>0</v>
      </c>
      <c r="AN50">
        <v>0.59725602348152784</v>
      </c>
      <c r="AO50">
        <v>0</v>
      </c>
      <c r="AP50">
        <v>0.47121912126904619</v>
      </c>
      <c r="AQ50">
        <v>0</v>
      </c>
      <c r="AR50">
        <v>2.7073953742433727</v>
      </c>
      <c r="AS50">
        <v>2.474176785222292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33.495821615292783</v>
      </c>
      <c r="BB50">
        <f t="shared" si="0"/>
        <v>767.83962372664189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9.9916510123147564</v>
      </c>
      <c r="G51">
        <v>0</v>
      </c>
      <c r="H51">
        <v>0</v>
      </c>
      <c r="I51">
        <v>0</v>
      </c>
      <c r="J51">
        <v>0</v>
      </c>
      <c r="K51">
        <v>9.3405091920362047</v>
      </c>
      <c r="L51">
        <v>552.90413585061003</v>
      </c>
      <c r="M51">
        <v>27.760885837353907</v>
      </c>
      <c r="N51">
        <v>35.765036817184104</v>
      </c>
      <c r="O51">
        <v>0</v>
      </c>
      <c r="P51">
        <v>37.697963869091055</v>
      </c>
      <c r="Q51">
        <v>6.6042276044217294</v>
      </c>
      <c r="R51">
        <v>12.785614310206688</v>
      </c>
      <c r="S51">
        <v>7.9846782889397767</v>
      </c>
      <c r="T51">
        <v>0</v>
      </c>
      <c r="U51">
        <v>12.972246022307186</v>
      </c>
      <c r="V51">
        <v>5.56165865353708</v>
      </c>
      <c r="W51">
        <v>12.930288186580341</v>
      </c>
      <c r="X51">
        <v>30.140074753811827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2.7445643773742439</v>
      </c>
      <c r="AG51">
        <v>13.560139940722186</v>
      </c>
      <c r="AH51">
        <v>0</v>
      </c>
      <c r="AI51">
        <v>0</v>
      </c>
      <c r="AJ51">
        <v>0</v>
      </c>
      <c r="AK51">
        <v>16.341723321227299</v>
      </c>
      <c r="AL51">
        <v>0</v>
      </c>
      <c r="AM51">
        <v>0</v>
      </c>
      <c r="AN51">
        <v>0.59725602348152784</v>
      </c>
      <c r="AO51">
        <v>0</v>
      </c>
      <c r="AP51">
        <v>0.47121912126904619</v>
      </c>
      <c r="AQ51">
        <v>0</v>
      </c>
      <c r="AR51">
        <v>2.0305466107284493</v>
      </c>
      <c r="AS51">
        <v>2.474176785222292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33.467529336977861</v>
      </c>
      <c r="BB51">
        <f t="shared" si="0"/>
        <v>767.19106724144194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9.9916510123147564</v>
      </c>
      <c r="G52">
        <v>0</v>
      </c>
      <c r="H52">
        <v>0</v>
      </c>
      <c r="I52">
        <v>0</v>
      </c>
      <c r="J52">
        <v>0</v>
      </c>
      <c r="K52">
        <v>9.3405091920362047</v>
      </c>
      <c r="L52">
        <v>552.90413585061003</v>
      </c>
      <c r="M52">
        <v>27.760885837353907</v>
      </c>
      <c r="N52">
        <v>35.765036817184104</v>
      </c>
      <c r="O52">
        <v>0</v>
      </c>
      <c r="P52">
        <v>37.697963869091055</v>
      </c>
      <c r="Q52">
        <v>6.6042276044217294</v>
      </c>
      <c r="R52">
        <v>12.785614310206688</v>
      </c>
      <c r="S52">
        <v>7.9846782889397767</v>
      </c>
      <c r="T52">
        <v>0</v>
      </c>
      <c r="U52">
        <v>12.972246022307186</v>
      </c>
      <c r="V52">
        <v>5.56165865353708</v>
      </c>
      <c r="W52">
        <v>12.930288186580341</v>
      </c>
      <c r="X52">
        <v>30.140074753811827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2.7445643773742439</v>
      </c>
      <c r="AG52">
        <v>13.560139940722186</v>
      </c>
      <c r="AH52">
        <v>0</v>
      </c>
      <c r="AI52">
        <v>0</v>
      </c>
      <c r="AJ52">
        <v>0</v>
      </c>
      <c r="AK52">
        <v>16.341723321227299</v>
      </c>
      <c r="AL52">
        <v>0</v>
      </c>
      <c r="AM52">
        <v>0</v>
      </c>
      <c r="AN52">
        <v>0.59725602348152784</v>
      </c>
      <c r="AO52">
        <v>0</v>
      </c>
      <c r="AP52">
        <v>0.47121912126904619</v>
      </c>
      <c r="AQ52">
        <v>0</v>
      </c>
      <c r="AR52">
        <v>2.0305466107284493</v>
      </c>
      <c r="AS52">
        <v>2.474176785222292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33.467529336977861</v>
      </c>
      <c r="BB52">
        <f t="shared" si="0"/>
        <v>767.19106724144194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9.9916510123147564</v>
      </c>
      <c r="G53">
        <v>0</v>
      </c>
      <c r="H53">
        <v>0</v>
      </c>
      <c r="I53">
        <v>0</v>
      </c>
      <c r="J53">
        <v>0</v>
      </c>
      <c r="K53">
        <v>9.3405091920362047</v>
      </c>
      <c r="L53">
        <v>552.90413585061003</v>
      </c>
      <c r="M53">
        <v>27.760885837353907</v>
      </c>
      <c r="N53">
        <v>35.765036817184104</v>
      </c>
      <c r="O53">
        <v>0</v>
      </c>
      <c r="P53">
        <v>37.697963869091055</v>
      </c>
      <c r="Q53">
        <v>6.6042276044217294</v>
      </c>
      <c r="R53">
        <v>12.785614310206688</v>
      </c>
      <c r="S53">
        <v>7.9846782889397767</v>
      </c>
      <c r="T53">
        <v>0</v>
      </c>
      <c r="U53">
        <v>12.972246022307186</v>
      </c>
      <c r="V53">
        <v>5.56165865353708</v>
      </c>
      <c r="W53">
        <v>12.930288186580341</v>
      </c>
      <c r="X53">
        <v>30.140074753811827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2.7445643773742439</v>
      </c>
      <c r="AG53">
        <v>13.560139940722186</v>
      </c>
      <c r="AH53">
        <v>0</v>
      </c>
      <c r="AI53">
        <v>0</v>
      </c>
      <c r="AJ53">
        <v>0</v>
      </c>
      <c r="AK53">
        <v>16.341723321227299</v>
      </c>
      <c r="AL53">
        <v>0</v>
      </c>
      <c r="AM53">
        <v>0</v>
      </c>
      <c r="AN53">
        <v>0.59725602348152784</v>
      </c>
      <c r="AO53">
        <v>0</v>
      </c>
      <c r="AP53">
        <v>0.47121912126904619</v>
      </c>
      <c r="AQ53">
        <v>0</v>
      </c>
      <c r="AR53">
        <v>2.0305466107284493</v>
      </c>
      <c r="AS53">
        <v>2.474176785222292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33.467529336977861</v>
      </c>
      <c r="BB53">
        <f t="shared" si="0"/>
        <v>767.19106724144194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9.9916510123147564</v>
      </c>
      <c r="G54">
        <v>0</v>
      </c>
      <c r="H54">
        <v>0</v>
      </c>
      <c r="I54">
        <v>0</v>
      </c>
      <c r="J54">
        <v>0</v>
      </c>
      <c r="K54">
        <v>9.3405091920362047</v>
      </c>
      <c r="L54">
        <v>552.90413585061003</v>
      </c>
      <c r="M54">
        <v>27.760885837353907</v>
      </c>
      <c r="N54">
        <v>35.765036817184104</v>
      </c>
      <c r="O54">
        <v>0</v>
      </c>
      <c r="P54">
        <v>37.697963869091055</v>
      </c>
      <c r="Q54">
        <v>6.6042276044217294</v>
      </c>
      <c r="R54">
        <v>12.785614310206688</v>
      </c>
      <c r="S54">
        <v>7.9846782889397767</v>
      </c>
      <c r="T54">
        <v>0</v>
      </c>
      <c r="U54">
        <v>12.972246022307186</v>
      </c>
      <c r="V54">
        <v>5.56165865353708</v>
      </c>
      <c r="W54">
        <v>12.930288186580341</v>
      </c>
      <c r="X54">
        <v>30.140074753811827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2.7445643773742439</v>
      </c>
      <c r="AG54">
        <v>13.560139940722186</v>
      </c>
      <c r="AH54">
        <v>0</v>
      </c>
      <c r="AI54">
        <v>0</v>
      </c>
      <c r="AJ54">
        <v>0</v>
      </c>
      <c r="AK54">
        <v>16.341723321227299</v>
      </c>
      <c r="AL54">
        <v>0</v>
      </c>
      <c r="AM54">
        <v>0</v>
      </c>
      <c r="AN54">
        <v>0.59725602348152784</v>
      </c>
      <c r="AO54">
        <v>0</v>
      </c>
      <c r="AP54">
        <v>0.47121912126904619</v>
      </c>
      <c r="AQ54">
        <v>0</v>
      </c>
      <c r="AR54">
        <v>2.0305466107284493</v>
      </c>
      <c r="AS54">
        <v>1.6494511901481945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33.43305580710377</v>
      </c>
      <c r="BB54">
        <f t="shared" si="0"/>
        <v>766.40081517624196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0.27754644124399913</v>
      </c>
      <c r="G55">
        <v>0</v>
      </c>
      <c r="H55">
        <v>0</v>
      </c>
      <c r="I55">
        <v>0</v>
      </c>
      <c r="J55">
        <v>0</v>
      </c>
      <c r="K55">
        <v>9.3405091920362047</v>
      </c>
      <c r="L55">
        <v>552.90413585061003</v>
      </c>
      <c r="M55">
        <v>27.760885837353907</v>
      </c>
      <c r="N55">
        <v>35.765036817184104</v>
      </c>
      <c r="O55">
        <v>0</v>
      </c>
      <c r="P55">
        <v>37.697963869091055</v>
      </c>
      <c r="Q55">
        <v>6.6042276044217294</v>
      </c>
      <c r="R55">
        <v>12.785614310206688</v>
      </c>
      <c r="S55">
        <v>7.9846782889397767</v>
      </c>
      <c r="T55">
        <v>0</v>
      </c>
      <c r="U55">
        <v>13.661703272629843</v>
      </c>
      <c r="V55">
        <v>5.56165865353708</v>
      </c>
      <c r="W55">
        <v>12.470179731310107</v>
      </c>
      <c r="X55">
        <v>30.140074753811827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2.7445643773742439</v>
      </c>
      <c r="AG55">
        <v>13.560139940722186</v>
      </c>
      <c r="AH55">
        <v>0</v>
      </c>
      <c r="AI55">
        <v>0</v>
      </c>
      <c r="AJ55">
        <v>0</v>
      </c>
      <c r="AK55">
        <v>16.341723321227299</v>
      </c>
      <c r="AL55">
        <v>0</v>
      </c>
      <c r="AM55">
        <v>0</v>
      </c>
      <c r="AN55">
        <v>0.59725602348152784</v>
      </c>
      <c r="AO55">
        <v>0</v>
      </c>
      <c r="AP55">
        <v>0.47121912126904619</v>
      </c>
      <c r="AQ55">
        <v>0</v>
      </c>
      <c r="AR55">
        <v>2.0305466107284493</v>
      </c>
      <c r="AS55">
        <v>2.3917041936965142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33.067619191214519</v>
      </c>
      <c r="BB55">
        <f t="shared" si="0"/>
        <v>758.02374901966118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9.3405091920362047</v>
      </c>
      <c r="L56">
        <v>552.90413585061003</v>
      </c>
      <c r="M56">
        <v>27.760885837353907</v>
      </c>
      <c r="N56">
        <v>35.765036817184104</v>
      </c>
      <c r="O56">
        <v>0</v>
      </c>
      <c r="P56">
        <v>37.697963869091055</v>
      </c>
      <c r="Q56">
        <v>6.6042276044217294</v>
      </c>
      <c r="R56">
        <v>12.785614310206688</v>
      </c>
      <c r="S56">
        <v>7.9846782889397767</v>
      </c>
      <c r="T56">
        <v>0</v>
      </c>
      <c r="U56">
        <v>14.484581086221016</v>
      </c>
      <c r="V56">
        <v>5.56165865353708</v>
      </c>
      <c r="W56">
        <v>12.470179731310107</v>
      </c>
      <c r="X56">
        <v>30.140074753811827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2.7445643773742439</v>
      </c>
      <c r="AG56">
        <v>13.560139940722186</v>
      </c>
      <c r="AH56">
        <v>0</v>
      </c>
      <c r="AI56">
        <v>0</v>
      </c>
      <c r="AJ56">
        <v>0</v>
      </c>
      <c r="AK56">
        <v>16.341723321227299</v>
      </c>
      <c r="AL56">
        <v>0</v>
      </c>
      <c r="AM56">
        <v>0</v>
      </c>
      <c r="AN56">
        <v>0.59725602348152784</v>
      </c>
      <c r="AO56">
        <v>0</v>
      </c>
      <c r="AP56">
        <v>0.47121912126904619</v>
      </c>
      <c r="AQ56">
        <v>0</v>
      </c>
      <c r="AR56">
        <v>2.0305466107284493</v>
      </c>
      <c r="AS56">
        <v>2.3917041936965142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33.09041404257863</v>
      </c>
      <c r="BB56">
        <f t="shared" si="0"/>
        <v>758.54628554064425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9.3405091920362047</v>
      </c>
      <c r="L57">
        <v>552.90413585061003</v>
      </c>
      <c r="M57">
        <v>27.760885837353907</v>
      </c>
      <c r="N57">
        <v>35.765036817184104</v>
      </c>
      <c r="O57">
        <v>0</v>
      </c>
      <c r="P57">
        <v>37.697963869091055</v>
      </c>
      <c r="Q57">
        <v>6.6042276044217294</v>
      </c>
      <c r="R57">
        <v>12.785614310206688</v>
      </c>
      <c r="S57">
        <v>7.9846782889397767</v>
      </c>
      <c r="T57">
        <v>0</v>
      </c>
      <c r="U57">
        <v>15.294627803687773</v>
      </c>
      <c r="V57">
        <v>5.56165865353708</v>
      </c>
      <c r="W57">
        <v>12.470179731310107</v>
      </c>
      <c r="X57">
        <v>30.140074753811827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2.7445643773742439</v>
      </c>
      <c r="AG57">
        <v>13.560139940722186</v>
      </c>
      <c r="AH57">
        <v>0</v>
      </c>
      <c r="AI57">
        <v>0</v>
      </c>
      <c r="AJ57">
        <v>0</v>
      </c>
      <c r="AK57">
        <v>16.341723321227299</v>
      </c>
      <c r="AL57">
        <v>0</v>
      </c>
      <c r="AM57">
        <v>0</v>
      </c>
      <c r="AN57">
        <v>0.59725602348152784</v>
      </c>
      <c r="AO57">
        <v>0</v>
      </c>
      <c r="AP57">
        <v>0.47121912126904619</v>
      </c>
      <c r="AQ57">
        <v>0</v>
      </c>
      <c r="AR57">
        <v>2.0305466107284493</v>
      </c>
      <c r="AS57">
        <v>2.3917041936965142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33.124273995368739</v>
      </c>
      <c r="BB57">
        <f t="shared" si="0"/>
        <v>759.32247230532073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9.3405091920362047</v>
      </c>
      <c r="L58">
        <v>552.90413585061003</v>
      </c>
      <c r="M58">
        <v>27.760885837353907</v>
      </c>
      <c r="N58">
        <v>35.765036817184104</v>
      </c>
      <c r="O58">
        <v>0</v>
      </c>
      <c r="P58">
        <v>37.697963869091055</v>
      </c>
      <c r="Q58">
        <v>6.6042276044217294</v>
      </c>
      <c r="R58">
        <v>12.785614310206688</v>
      </c>
      <c r="S58">
        <v>7.9846782889397767</v>
      </c>
      <c r="T58">
        <v>0</v>
      </c>
      <c r="U58">
        <v>15.789081589561334</v>
      </c>
      <c r="V58">
        <v>5.56165865353708</v>
      </c>
      <c r="W58">
        <v>12.470179731310107</v>
      </c>
      <c r="X58">
        <v>30.140074753811827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2.7445643773742439</v>
      </c>
      <c r="AG58">
        <v>13.560139940722186</v>
      </c>
      <c r="AH58">
        <v>0</v>
      </c>
      <c r="AI58">
        <v>0</v>
      </c>
      <c r="AJ58">
        <v>0</v>
      </c>
      <c r="AK58">
        <v>16.341723321227299</v>
      </c>
      <c r="AL58">
        <v>0</v>
      </c>
      <c r="AM58">
        <v>0</v>
      </c>
      <c r="AN58">
        <v>0.59725602348152784</v>
      </c>
      <c r="AO58">
        <v>0</v>
      </c>
      <c r="AP58">
        <v>0.47121912126904619</v>
      </c>
      <c r="AQ58">
        <v>0</v>
      </c>
      <c r="AR58">
        <v>2.0305466107284493</v>
      </c>
      <c r="AS58">
        <v>2.3917041936965142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33.144942163618254</v>
      </c>
      <c r="BB58">
        <f t="shared" si="0"/>
        <v>759.79625792294485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9.3405091920362047</v>
      </c>
      <c r="L59">
        <v>552.90413585061003</v>
      </c>
      <c r="M59">
        <v>27.760885837353907</v>
      </c>
      <c r="N59">
        <v>35.765036817184104</v>
      </c>
      <c r="O59">
        <v>0</v>
      </c>
      <c r="P59">
        <v>37.697963869091055</v>
      </c>
      <c r="Q59">
        <v>6.6042276044217294</v>
      </c>
      <c r="R59">
        <v>12.785614310206688</v>
      </c>
      <c r="S59">
        <v>7.9846782889397767</v>
      </c>
      <c r="T59">
        <v>0</v>
      </c>
      <c r="U59">
        <v>16.207328054117024</v>
      </c>
      <c r="V59">
        <v>5.56165865353708</v>
      </c>
      <c r="W59">
        <v>12.470179731310107</v>
      </c>
      <c r="X59">
        <v>30.140074753811827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2.7445643773742439</v>
      </c>
      <c r="AG59">
        <v>13.560139940722186</v>
      </c>
      <c r="AH59">
        <v>0</v>
      </c>
      <c r="AI59">
        <v>0</v>
      </c>
      <c r="AJ59">
        <v>0</v>
      </c>
      <c r="AK59">
        <v>16.341723321227299</v>
      </c>
      <c r="AL59">
        <v>0</v>
      </c>
      <c r="AM59">
        <v>0</v>
      </c>
      <c r="AN59">
        <v>0.59725602348152784</v>
      </c>
      <c r="AO59">
        <v>0</v>
      </c>
      <c r="AP59">
        <v>0.47121912126904619</v>
      </c>
      <c r="AQ59">
        <v>0</v>
      </c>
      <c r="AR59">
        <v>2.0305466107284493</v>
      </c>
      <c r="AS59">
        <v>4.1236279753704856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33.234819279910653</v>
      </c>
      <c r="BB59">
        <f t="shared" si="0"/>
        <v>761.85655105288208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9.3405091920362047</v>
      </c>
      <c r="L60">
        <v>552.90413585061003</v>
      </c>
      <c r="M60">
        <v>27.760885837353907</v>
      </c>
      <c r="N60">
        <v>35.765036817184104</v>
      </c>
      <c r="O60">
        <v>0</v>
      </c>
      <c r="P60">
        <v>37.697963869091055</v>
      </c>
      <c r="Q60">
        <v>6.6042276044217294</v>
      </c>
      <c r="R60">
        <v>12.785614310206688</v>
      </c>
      <c r="S60">
        <v>7.9846782889397767</v>
      </c>
      <c r="T60">
        <v>0</v>
      </c>
      <c r="U60">
        <v>16.659231228896754</v>
      </c>
      <c r="V60">
        <v>5.56165865353708</v>
      </c>
      <c r="W60">
        <v>12.470179731310107</v>
      </c>
      <c r="X60">
        <v>30.140074753811827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2.7445643773742439</v>
      </c>
      <c r="AG60">
        <v>13.560139940722186</v>
      </c>
      <c r="AH60">
        <v>0</v>
      </c>
      <c r="AI60">
        <v>0</v>
      </c>
      <c r="AJ60">
        <v>0</v>
      </c>
      <c r="AK60">
        <v>16.341723321227299</v>
      </c>
      <c r="AL60">
        <v>0</v>
      </c>
      <c r="AM60">
        <v>0</v>
      </c>
      <c r="AN60">
        <v>0.59725602348152784</v>
      </c>
      <c r="AO60">
        <v>0</v>
      </c>
      <c r="AP60">
        <v>0.47121912126904619</v>
      </c>
      <c r="AQ60">
        <v>4.706882945522854</v>
      </c>
      <c r="AR60">
        <v>2.0305466107284493</v>
      </c>
      <c r="AS60">
        <v>4.1236279753704856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33.450456539739292</v>
      </c>
      <c r="BB60">
        <f t="shared" si="0"/>
        <v>766.79969991335588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9.3405091920362047</v>
      </c>
      <c r="L61">
        <v>552.90413585061003</v>
      </c>
      <c r="M61">
        <v>27.760885837353907</v>
      </c>
      <c r="N61">
        <v>35.765036817184104</v>
      </c>
      <c r="O61">
        <v>0</v>
      </c>
      <c r="P61">
        <v>37.697963869091055</v>
      </c>
      <c r="Q61">
        <v>6.6042276044217294</v>
      </c>
      <c r="R61">
        <v>12.785614310206688</v>
      </c>
      <c r="S61">
        <v>7.9846782889397767</v>
      </c>
      <c r="T61">
        <v>0</v>
      </c>
      <c r="U61">
        <v>17.044057155044559</v>
      </c>
      <c r="V61">
        <v>5.56165865353708</v>
      </c>
      <c r="W61">
        <v>12.807730614557208</v>
      </c>
      <c r="X61">
        <v>30.140074753811827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2.7445643773742439</v>
      </c>
      <c r="AG61">
        <v>13.560139940722186</v>
      </c>
      <c r="AH61">
        <v>0</v>
      </c>
      <c r="AI61">
        <v>0</v>
      </c>
      <c r="AJ61">
        <v>0</v>
      </c>
      <c r="AK61">
        <v>16.341723321227299</v>
      </c>
      <c r="AL61">
        <v>0</v>
      </c>
      <c r="AM61">
        <v>0</v>
      </c>
      <c r="AN61">
        <v>0.59725602348152784</v>
      </c>
      <c r="AO61">
        <v>0</v>
      </c>
      <c r="AP61">
        <v>0.15707314715090792</v>
      </c>
      <c r="AQ61">
        <v>4.8441670935086618</v>
      </c>
      <c r="AR61">
        <v>2.0305466107284493</v>
      </c>
      <c r="AS61">
        <v>4.1236279753704856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33.473259066039674</v>
      </c>
      <c r="BB61">
        <f t="shared" si="0"/>
        <v>767.32241237031815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9.3405091920362047</v>
      </c>
      <c r="L62">
        <v>552.90413585061003</v>
      </c>
      <c r="M62">
        <v>27.760885837353907</v>
      </c>
      <c r="N62">
        <v>35.765036817184104</v>
      </c>
      <c r="O62">
        <v>0</v>
      </c>
      <c r="P62">
        <v>37.697963869091055</v>
      </c>
      <c r="Q62">
        <v>6.6042276044217294</v>
      </c>
      <c r="R62">
        <v>12.785614310206688</v>
      </c>
      <c r="S62">
        <v>7.9846782889397767</v>
      </c>
      <c r="T62">
        <v>0</v>
      </c>
      <c r="U62">
        <v>17.11522830099732</v>
      </c>
      <c r="V62">
        <v>5.56165865353708</v>
      </c>
      <c r="W62">
        <v>12.836179307523304</v>
      </c>
      <c r="X62">
        <v>28.620580757012718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2.7445643773742439</v>
      </c>
      <c r="AG62">
        <v>13.560139940722186</v>
      </c>
      <c r="AH62">
        <v>0</v>
      </c>
      <c r="AI62">
        <v>0</v>
      </c>
      <c r="AJ62">
        <v>0</v>
      </c>
      <c r="AK62">
        <v>16.341723321227299</v>
      </c>
      <c r="AL62">
        <v>0</v>
      </c>
      <c r="AM62">
        <v>0</v>
      </c>
      <c r="AN62">
        <v>0.59725602348152784</v>
      </c>
      <c r="AO62">
        <v>0</v>
      </c>
      <c r="AP62">
        <v>0.15707314715090792</v>
      </c>
      <c r="AQ62">
        <v>4.9814512414944678</v>
      </c>
      <c r="AR62">
        <v>2.0305466107284493</v>
      </c>
      <c r="AS62">
        <v>4.1236279753704856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33.41964680362608</v>
      </c>
      <c r="BB62">
        <f t="shared" si="0"/>
        <v>766.09343462283721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9.3405091920362047</v>
      </c>
      <c r="L63">
        <v>552.90413585061003</v>
      </c>
      <c r="M63">
        <v>27.760885837353907</v>
      </c>
      <c r="N63">
        <v>35.765036817184104</v>
      </c>
      <c r="O63">
        <v>0</v>
      </c>
      <c r="P63">
        <v>37.697963869091055</v>
      </c>
      <c r="Q63">
        <v>6.6042276044217294</v>
      </c>
      <c r="R63">
        <v>12.785614310206688</v>
      </c>
      <c r="S63">
        <v>7.9846782889397767</v>
      </c>
      <c r="T63">
        <v>0</v>
      </c>
      <c r="U63">
        <v>17.11522830099732</v>
      </c>
      <c r="V63">
        <v>5.56165865353708</v>
      </c>
      <c r="W63">
        <v>12.836179307523304</v>
      </c>
      <c r="X63">
        <v>26.048624157387913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2.7445643773742439</v>
      </c>
      <c r="AG63">
        <v>13.560139940722186</v>
      </c>
      <c r="AH63">
        <v>0</v>
      </c>
      <c r="AI63">
        <v>0</v>
      </c>
      <c r="AJ63">
        <v>0</v>
      </c>
      <c r="AK63">
        <v>16.341723321227299</v>
      </c>
      <c r="AL63">
        <v>0</v>
      </c>
      <c r="AM63">
        <v>0</v>
      </c>
      <c r="AN63">
        <v>0.59725602348152784</v>
      </c>
      <c r="AO63">
        <v>0</v>
      </c>
      <c r="AP63">
        <v>0.15707314715090792</v>
      </c>
      <c r="AQ63">
        <v>9.6883341870173236</v>
      </c>
      <c r="AR63">
        <v>2.0305466107284493</v>
      </c>
      <c r="AS63">
        <v>3.2164297887706117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33.470965840684741</v>
      </c>
      <c r="BB63">
        <f t="shared" si="0"/>
        <v>767.26984374507674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9.3405091920362047</v>
      </c>
      <c r="L64">
        <v>552.90413585061003</v>
      </c>
      <c r="M64">
        <v>27.760885837353907</v>
      </c>
      <c r="N64">
        <v>35.765036817184104</v>
      </c>
      <c r="O64">
        <v>0</v>
      </c>
      <c r="P64">
        <v>37.697963869091055</v>
      </c>
      <c r="Q64">
        <v>6.6042276044217294</v>
      </c>
      <c r="R64">
        <v>12.785614310206688</v>
      </c>
      <c r="S64">
        <v>7.9846782889397767</v>
      </c>
      <c r="T64">
        <v>0</v>
      </c>
      <c r="U64">
        <v>17.11522830099732</v>
      </c>
      <c r="V64">
        <v>5.56165865353708</v>
      </c>
      <c r="W64">
        <v>12.836179307523304</v>
      </c>
      <c r="X64">
        <v>23.791135824848503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2.7445643773742439</v>
      </c>
      <c r="AG64">
        <v>13.560139940722186</v>
      </c>
      <c r="AH64">
        <v>0</v>
      </c>
      <c r="AI64">
        <v>0</v>
      </c>
      <c r="AJ64">
        <v>0</v>
      </c>
      <c r="AK64">
        <v>16.341723321227299</v>
      </c>
      <c r="AL64">
        <v>0</v>
      </c>
      <c r="AM64">
        <v>0</v>
      </c>
      <c r="AN64">
        <v>0.59725602348152784</v>
      </c>
      <c r="AO64">
        <v>0</v>
      </c>
      <c r="AP64">
        <v>0.15707314715090792</v>
      </c>
      <c r="AQ64">
        <v>14.532500970152366</v>
      </c>
      <c r="AR64">
        <v>2.0305466107284493</v>
      </c>
      <c r="AS64">
        <v>3.2164297887706117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33.579088999919634</v>
      </c>
      <c r="BB64">
        <f t="shared" si="0"/>
        <v>769.74839903643738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9.3405091920362047</v>
      </c>
      <c r="L65">
        <v>552.90413585061003</v>
      </c>
      <c r="M65">
        <v>27.760885837353907</v>
      </c>
      <c r="N65">
        <v>35.765036817184104</v>
      </c>
      <c r="O65">
        <v>0</v>
      </c>
      <c r="P65">
        <v>37.697963869091055</v>
      </c>
      <c r="Q65">
        <v>6.6042276044217294</v>
      </c>
      <c r="R65">
        <v>12.785614310206688</v>
      </c>
      <c r="S65">
        <v>7.9846782889397767</v>
      </c>
      <c r="T65">
        <v>0</v>
      </c>
      <c r="U65">
        <v>17.11522830099732</v>
      </c>
      <c r="V65">
        <v>5.56165865353708</v>
      </c>
      <c r="W65">
        <v>12.836179307523304</v>
      </c>
      <c r="X65">
        <v>23.791135824848503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5.4891284412439987</v>
      </c>
      <c r="AG65">
        <v>13.560139940722186</v>
      </c>
      <c r="AH65">
        <v>0</v>
      </c>
      <c r="AI65">
        <v>0</v>
      </c>
      <c r="AJ65">
        <v>0</v>
      </c>
      <c r="AK65">
        <v>16.341723321227299</v>
      </c>
      <c r="AL65">
        <v>0</v>
      </c>
      <c r="AM65">
        <v>0</v>
      </c>
      <c r="AN65">
        <v>0.59725602348152784</v>
      </c>
      <c r="AO65">
        <v>0</v>
      </c>
      <c r="AP65">
        <v>0.15707314715090792</v>
      </c>
      <c r="AQ65">
        <v>14.532500970152366</v>
      </c>
      <c r="AR65">
        <v>2.0305466107284493</v>
      </c>
      <c r="AS65">
        <v>3.2164297887706117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33.693811777789392</v>
      </c>
      <c r="BB65">
        <f t="shared" si="0"/>
        <v>772.37824032243748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9.3405091920362047</v>
      </c>
      <c r="L66">
        <v>552.90413585061003</v>
      </c>
      <c r="M66">
        <v>27.760885837353907</v>
      </c>
      <c r="N66">
        <v>35.765036817184104</v>
      </c>
      <c r="O66">
        <v>0</v>
      </c>
      <c r="P66">
        <v>37.697963869091055</v>
      </c>
      <c r="Q66">
        <v>6.6042276044217294</v>
      </c>
      <c r="R66">
        <v>12.785614310206688</v>
      </c>
      <c r="S66">
        <v>7.9846782889397767</v>
      </c>
      <c r="T66">
        <v>0</v>
      </c>
      <c r="U66">
        <v>17.11522830099732</v>
      </c>
      <c r="V66">
        <v>5.56165865353708</v>
      </c>
      <c r="W66">
        <v>12.836179307523304</v>
      </c>
      <c r="X66">
        <v>24.933360181712697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5.4891284412439987</v>
      </c>
      <c r="AG66">
        <v>13.560139940722186</v>
      </c>
      <c r="AH66">
        <v>0</v>
      </c>
      <c r="AI66">
        <v>0</v>
      </c>
      <c r="AJ66">
        <v>0</v>
      </c>
      <c r="AK66">
        <v>16.341723321227299</v>
      </c>
      <c r="AL66">
        <v>0</v>
      </c>
      <c r="AM66">
        <v>0</v>
      </c>
      <c r="AN66">
        <v>0.59725602348152784</v>
      </c>
      <c r="AO66">
        <v>0</v>
      </c>
      <c r="AP66">
        <v>0.15707314715090792</v>
      </c>
      <c r="AQ66">
        <v>14.532500970152366</v>
      </c>
      <c r="AR66">
        <v>2.0305466107284493</v>
      </c>
      <c r="AS66">
        <v>3.2164297887706117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33.741556755906316</v>
      </c>
      <c r="BB66">
        <f t="shared" si="0"/>
        <v>773.4727197011847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9.3405091920362047</v>
      </c>
      <c r="L67">
        <v>552.90413585061003</v>
      </c>
      <c r="M67">
        <v>27.760885837353907</v>
      </c>
      <c r="N67">
        <v>35.765036817184104</v>
      </c>
      <c r="O67">
        <v>0</v>
      </c>
      <c r="P67">
        <v>37.697963869091055</v>
      </c>
      <c r="Q67">
        <v>6.6042276044217294</v>
      </c>
      <c r="R67">
        <v>12.785614310206688</v>
      </c>
      <c r="S67">
        <v>7.9846782889397767</v>
      </c>
      <c r="T67">
        <v>0</v>
      </c>
      <c r="U67">
        <v>17.11522830099732</v>
      </c>
      <c r="V67">
        <v>5.56165865353708</v>
      </c>
      <c r="W67">
        <v>12.836179307523304</v>
      </c>
      <c r="X67">
        <v>27.362394286145065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5.4891284412439987</v>
      </c>
      <c r="AG67">
        <v>13.560139940722186</v>
      </c>
      <c r="AH67">
        <v>0</v>
      </c>
      <c r="AI67">
        <v>0</v>
      </c>
      <c r="AJ67">
        <v>0</v>
      </c>
      <c r="AK67">
        <v>16.341723321227299</v>
      </c>
      <c r="AL67">
        <v>0</v>
      </c>
      <c r="AM67">
        <v>0</v>
      </c>
      <c r="AN67">
        <v>0.59725602348152784</v>
      </c>
      <c r="AO67">
        <v>0</v>
      </c>
      <c r="AP67">
        <v>0.35341426090586514</v>
      </c>
      <c r="AQ67">
        <v>14.532500970152366</v>
      </c>
      <c r="AR67">
        <v>2.0305466107284493</v>
      </c>
      <c r="AS67">
        <v>3.2164297887706117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33.851297440026542</v>
      </c>
      <c r="BB67">
        <f t="shared" si="0"/>
        <v>775.9883542352519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9.3405091920362047</v>
      </c>
      <c r="L68">
        <v>552.90413585061003</v>
      </c>
      <c r="M68">
        <v>27.760885837353907</v>
      </c>
      <c r="N68">
        <v>35.765036817184104</v>
      </c>
      <c r="O68">
        <v>0</v>
      </c>
      <c r="P68">
        <v>37.697963869091055</v>
      </c>
      <c r="Q68">
        <v>6.6042276044217294</v>
      </c>
      <c r="R68">
        <v>12.785614310206688</v>
      </c>
      <c r="S68">
        <v>7.9846782889397767</v>
      </c>
      <c r="T68">
        <v>0</v>
      </c>
      <c r="U68">
        <v>17.11522830099732</v>
      </c>
      <c r="V68">
        <v>5.56165865353708</v>
      </c>
      <c r="W68">
        <v>12.836179307523304</v>
      </c>
      <c r="X68">
        <v>29.742366405524887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2.7044001252348155</v>
      </c>
      <c r="AE68">
        <v>0</v>
      </c>
      <c r="AF68">
        <v>5.4891284412439987</v>
      </c>
      <c r="AG68">
        <v>13.560139940722186</v>
      </c>
      <c r="AH68">
        <v>0</v>
      </c>
      <c r="AI68">
        <v>0</v>
      </c>
      <c r="AJ68">
        <v>0</v>
      </c>
      <c r="AK68">
        <v>16.341723321227299</v>
      </c>
      <c r="AL68">
        <v>0</v>
      </c>
      <c r="AM68">
        <v>0</v>
      </c>
      <c r="AN68">
        <v>0.59725602348152784</v>
      </c>
      <c r="AO68">
        <v>0</v>
      </c>
      <c r="AP68">
        <v>0.35341426090586514</v>
      </c>
      <c r="AQ68">
        <v>19.376668063661029</v>
      </c>
      <c r="AR68">
        <v>2.0305466107284493</v>
      </c>
      <c r="AS68">
        <v>3.2164297887706117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34.266310384360104</v>
      </c>
      <c r="BB68">
        <f t="shared" ref="BB68:BB99" si="1">SUM(B68:AZ68)-BA68</f>
        <v>785.50188062904158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9.3405091920362047</v>
      </c>
      <c r="L69">
        <v>552.90413585061003</v>
      </c>
      <c r="M69">
        <v>27.760885837353907</v>
      </c>
      <c r="N69">
        <v>35.765036817184104</v>
      </c>
      <c r="O69">
        <v>0</v>
      </c>
      <c r="P69">
        <v>37.697963869091055</v>
      </c>
      <c r="Q69">
        <v>6.6042276044217294</v>
      </c>
      <c r="R69">
        <v>12.785614310206688</v>
      </c>
      <c r="S69">
        <v>7.9846782889397767</v>
      </c>
      <c r="T69">
        <v>0</v>
      </c>
      <c r="U69">
        <v>17.11522830099732</v>
      </c>
      <c r="V69">
        <v>5.56165865353708</v>
      </c>
      <c r="W69">
        <v>12.92103048693434</v>
      </c>
      <c r="X69">
        <v>30.140074753811827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2.7044001252348155</v>
      </c>
      <c r="AE69">
        <v>0</v>
      </c>
      <c r="AF69">
        <v>5.4891284412439987</v>
      </c>
      <c r="AG69">
        <v>13.560139940722186</v>
      </c>
      <c r="AH69">
        <v>6.1015424232936759</v>
      </c>
      <c r="AI69">
        <v>0</v>
      </c>
      <c r="AJ69">
        <v>0</v>
      </c>
      <c r="AK69">
        <v>16.341723321227299</v>
      </c>
      <c r="AL69">
        <v>0</v>
      </c>
      <c r="AM69">
        <v>0</v>
      </c>
      <c r="AN69">
        <v>0.59725602348152784</v>
      </c>
      <c r="AO69">
        <v>0</v>
      </c>
      <c r="AP69">
        <v>1.6492670845335002</v>
      </c>
      <c r="AQ69">
        <v>19.376668063661029</v>
      </c>
      <c r="AR69">
        <v>2.0305466107284493</v>
      </c>
      <c r="AS69">
        <v>3.2164297887706117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34.595692493939175</v>
      </c>
      <c r="BB69">
        <f t="shared" si="1"/>
        <v>793.05245329408183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9.3405091920362047</v>
      </c>
      <c r="L70">
        <v>552.90413585061003</v>
      </c>
      <c r="M70">
        <v>27.760885837353907</v>
      </c>
      <c r="N70">
        <v>35.765036817184104</v>
      </c>
      <c r="O70">
        <v>0</v>
      </c>
      <c r="P70">
        <v>37.697963869091055</v>
      </c>
      <c r="Q70">
        <v>6.6042276044217294</v>
      </c>
      <c r="R70">
        <v>12.785614310206688</v>
      </c>
      <c r="S70">
        <v>7.9846782889397767</v>
      </c>
      <c r="T70">
        <v>0</v>
      </c>
      <c r="U70">
        <v>17.11522830099732</v>
      </c>
      <c r="V70">
        <v>5.56165865353708</v>
      </c>
      <c r="W70">
        <v>12.930288186580341</v>
      </c>
      <c r="X70">
        <v>30.140074753811827</v>
      </c>
      <c r="Y70">
        <v>0</v>
      </c>
      <c r="Z70">
        <v>0</v>
      </c>
      <c r="AA70">
        <v>0</v>
      </c>
      <c r="AB70">
        <v>0.82794404821540379</v>
      </c>
      <c r="AC70">
        <v>3.0037165996660402</v>
      </c>
      <c r="AD70">
        <v>2.8273274890419535</v>
      </c>
      <c r="AE70">
        <v>5.0956998490920471</v>
      </c>
      <c r="AF70">
        <v>5.4891284412439987</v>
      </c>
      <c r="AG70">
        <v>13.560139940722186</v>
      </c>
      <c r="AH70">
        <v>13.20045224953037</v>
      </c>
      <c r="AI70">
        <v>0</v>
      </c>
      <c r="AJ70">
        <v>0</v>
      </c>
      <c r="AK70">
        <v>16.341723321227299</v>
      </c>
      <c r="AL70">
        <v>0</v>
      </c>
      <c r="AM70">
        <v>0</v>
      </c>
      <c r="AN70">
        <v>0.59725602348152784</v>
      </c>
      <c r="AO70">
        <v>0</v>
      </c>
      <c r="AP70">
        <v>1.6492670845335002</v>
      </c>
      <c r="AQ70">
        <v>19.376668063661029</v>
      </c>
      <c r="AR70">
        <v>2.0305466107284493</v>
      </c>
      <c r="AS70">
        <v>3.2164297887706117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35.271115929101718</v>
      </c>
      <c r="BB70">
        <f t="shared" si="1"/>
        <v>808.53548524558266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9.3405091920362047</v>
      </c>
      <c r="L71">
        <v>552.90413585061003</v>
      </c>
      <c r="M71">
        <v>27.760885837353907</v>
      </c>
      <c r="N71">
        <v>35.765036817184104</v>
      </c>
      <c r="O71">
        <v>0</v>
      </c>
      <c r="P71">
        <v>37.697963869091055</v>
      </c>
      <c r="Q71">
        <v>6.6042276044217294</v>
      </c>
      <c r="R71">
        <v>12.785614310206688</v>
      </c>
      <c r="S71">
        <v>7.9846782889397767</v>
      </c>
      <c r="T71">
        <v>0</v>
      </c>
      <c r="U71">
        <v>17.11522830099732</v>
      </c>
      <c r="V71">
        <v>5.56165865353708</v>
      </c>
      <c r="W71">
        <v>12.930288186580341</v>
      </c>
      <c r="X71">
        <v>30.140074753811827</v>
      </c>
      <c r="Y71">
        <v>0</v>
      </c>
      <c r="Z71">
        <v>0</v>
      </c>
      <c r="AA71">
        <v>1.1624143548319763</v>
      </c>
      <c r="AB71">
        <v>4.056926521603005</v>
      </c>
      <c r="AC71">
        <v>3.0037165996660402</v>
      </c>
      <c r="AD71">
        <v>5.654654978083907</v>
      </c>
      <c r="AE71">
        <v>10.191399698184094</v>
      </c>
      <c r="AF71">
        <v>8.233692818618243</v>
      </c>
      <c r="AG71">
        <v>13.560139940722186</v>
      </c>
      <c r="AH71">
        <v>20.534036832602794</v>
      </c>
      <c r="AI71">
        <v>0</v>
      </c>
      <c r="AJ71">
        <v>0</v>
      </c>
      <c r="AK71">
        <v>16.341723321227299</v>
      </c>
      <c r="AL71">
        <v>0</v>
      </c>
      <c r="AM71">
        <v>0.82643357242746829</v>
      </c>
      <c r="AN71">
        <v>0.59725602348152784</v>
      </c>
      <c r="AO71">
        <v>0</v>
      </c>
      <c r="AP71">
        <v>1.6492670845335002</v>
      </c>
      <c r="AQ71">
        <v>19.376668063661029</v>
      </c>
      <c r="AR71">
        <v>2.5381831033187225</v>
      </c>
      <c r="AS71">
        <v>3.2164297887706117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36.2628896145197</v>
      </c>
      <c r="BB71">
        <f t="shared" si="1"/>
        <v>831.27035475198261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9.3405091920362047</v>
      </c>
      <c r="L72">
        <v>552.90413585061003</v>
      </c>
      <c r="M72">
        <v>27.760885837353907</v>
      </c>
      <c r="N72">
        <v>35.765036817184104</v>
      </c>
      <c r="O72">
        <v>0</v>
      </c>
      <c r="P72">
        <v>37.697963869091055</v>
      </c>
      <c r="Q72">
        <v>6.6042276044217294</v>
      </c>
      <c r="R72">
        <v>12.785614310206688</v>
      </c>
      <c r="S72">
        <v>7.9846782889397767</v>
      </c>
      <c r="T72">
        <v>0</v>
      </c>
      <c r="U72">
        <v>17.11522830099732</v>
      </c>
      <c r="V72">
        <v>5.56165865353708</v>
      </c>
      <c r="W72">
        <v>12.930288186580341</v>
      </c>
      <c r="X72">
        <v>30.140074753811827</v>
      </c>
      <c r="Y72">
        <v>0</v>
      </c>
      <c r="Z72">
        <v>0.67439647672719671</v>
      </c>
      <c r="AA72">
        <v>5.448816988102692</v>
      </c>
      <c r="AB72">
        <v>8.1552502144646226</v>
      </c>
      <c r="AC72">
        <v>6.0133616176163631</v>
      </c>
      <c r="AD72">
        <v>8.4819824671258601</v>
      </c>
      <c r="AE72">
        <v>10.191399698184094</v>
      </c>
      <c r="AF72">
        <v>8.233692818618243</v>
      </c>
      <c r="AG72">
        <v>13.560139940722186</v>
      </c>
      <c r="AH72">
        <v>28.16096486171989</v>
      </c>
      <c r="AI72">
        <v>1.1853182149864327</v>
      </c>
      <c r="AJ72">
        <v>0</v>
      </c>
      <c r="AK72">
        <v>16.341723321227299</v>
      </c>
      <c r="AL72">
        <v>0</v>
      </c>
      <c r="AM72">
        <v>1.5289022185347523</v>
      </c>
      <c r="AN72">
        <v>0.59725602348152784</v>
      </c>
      <c r="AO72">
        <v>0</v>
      </c>
      <c r="AP72">
        <v>1.6492670845335002</v>
      </c>
      <c r="AQ72">
        <v>19.376668063661029</v>
      </c>
      <c r="AR72">
        <v>2.5381831033187225</v>
      </c>
      <c r="AS72">
        <v>3.2164297887706117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37.283261480882317</v>
      </c>
      <c r="BB72">
        <f t="shared" si="1"/>
        <v>854.66079308568271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9.3405091920362047</v>
      </c>
      <c r="L73">
        <v>552.90413585061003</v>
      </c>
      <c r="M73">
        <v>27.760885837353907</v>
      </c>
      <c r="N73">
        <v>35.765036817184104</v>
      </c>
      <c r="O73">
        <v>0</v>
      </c>
      <c r="P73">
        <v>37.697963869091055</v>
      </c>
      <c r="Q73">
        <v>6.6042276044217294</v>
      </c>
      <c r="R73">
        <v>12.785614310206688</v>
      </c>
      <c r="S73">
        <v>7.9846782889397767</v>
      </c>
      <c r="T73">
        <v>0</v>
      </c>
      <c r="U73">
        <v>17.11522830099732</v>
      </c>
      <c r="V73">
        <v>5.56165865353708</v>
      </c>
      <c r="W73">
        <v>13.349317926466409</v>
      </c>
      <c r="X73">
        <v>30.140074753811827</v>
      </c>
      <c r="Y73">
        <v>0</v>
      </c>
      <c r="Z73">
        <v>4.0180541314965561</v>
      </c>
      <c r="AA73">
        <v>8.6134900459194306</v>
      </c>
      <c r="AB73">
        <v>8.1800884549154667</v>
      </c>
      <c r="AC73">
        <v>6.0074331993320804</v>
      </c>
      <c r="AD73">
        <v>8.4819824671258601</v>
      </c>
      <c r="AE73">
        <v>15.326909558129827</v>
      </c>
      <c r="AF73">
        <v>9.2400331321227291</v>
      </c>
      <c r="AG73">
        <v>13.560139940722186</v>
      </c>
      <c r="AH73">
        <v>39.601356748591108</v>
      </c>
      <c r="AI73">
        <v>5.1363787230223332</v>
      </c>
      <c r="AJ73">
        <v>0</v>
      </c>
      <c r="AK73">
        <v>16.341723321227299</v>
      </c>
      <c r="AL73">
        <v>0</v>
      </c>
      <c r="AM73">
        <v>2.892517659987476</v>
      </c>
      <c r="AN73">
        <v>0.59725602348152784</v>
      </c>
      <c r="AO73">
        <v>0</v>
      </c>
      <c r="AP73">
        <v>0.35341426090586514</v>
      </c>
      <c r="AQ73">
        <v>19.376668063661029</v>
      </c>
      <c r="AR73">
        <v>8.460610344395743</v>
      </c>
      <c r="AS73">
        <v>2.474176785222292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38.693071386273346</v>
      </c>
      <c r="BB73">
        <f t="shared" si="1"/>
        <v>886.9784928786413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9.3405091920362047</v>
      </c>
      <c r="L74">
        <v>552.90413585061003</v>
      </c>
      <c r="M74">
        <v>27.760885837353907</v>
      </c>
      <c r="N74">
        <v>35.765036817184104</v>
      </c>
      <c r="O74">
        <v>0</v>
      </c>
      <c r="P74">
        <v>37.697963869091055</v>
      </c>
      <c r="Q74">
        <v>6.6042276044217294</v>
      </c>
      <c r="R74">
        <v>12.785614310206688</v>
      </c>
      <c r="S74">
        <v>7.9846782889397767</v>
      </c>
      <c r="T74">
        <v>0</v>
      </c>
      <c r="U74">
        <v>17.11522830099732</v>
      </c>
      <c r="V74">
        <v>5.56165865353708</v>
      </c>
      <c r="W74">
        <v>13.400833033017211</v>
      </c>
      <c r="X74">
        <v>30.140074753811827</v>
      </c>
      <c r="Y74">
        <v>0</v>
      </c>
      <c r="Z74">
        <v>4.0180541314965561</v>
      </c>
      <c r="AA74">
        <v>8.6134900459194306</v>
      </c>
      <c r="AB74">
        <v>8.1800884549154667</v>
      </c>
      <c r="AC74">
        <v>9.0111497989981206</v>
      </c>
      <c r="AD74">
        <v>8.4819824671258601</v>
      </c>
      <c r="AE74">
        <v>15.339648711542473</v>
      </c>
      <c r="AF74">
        <v>9.2400331321227291</v>
      </c>
      <c r="AG74">
        <v>13.560139940722186</v>
      </c>
      <c r="AH74">
        <v>43.47348929555416</v>
      </c>
      <c r="AI74">
        <v>5.1363787230223332</v>
      </c>
      <c r="AJ74">
        <v>0</v>
      </c>
      <c r="AK74">
        <v>16.341723321227299</v>
      </c>
      <c r="AL74">
        <v>0</v>
      </c>
      <c r="AM74">
        <v>4.9090159022124809</v>
      </c>
      <c r="AN74">
        <v>0.59725602348152784</v>
      </c>
      <c r="AO74">
        <v>0</v>
      </c>
      <c r="AP74">
        <v>0.35341426090586514</v>
      </c>
      <c r="AQ74">
        <v>19.376668063661029</v>
      </c>
      <c r="AR74">
        <v>8.460610344395743</v>
      </c>
      <c r="AS74">
        <v>2.474176785222292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39.067457335193907</v>
      </c>
      <c r="BB74">
        <f t="shared" si="1"/>
        <v>895.5607085785382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9.3405091920362047</v>
      </c>
      <c r="L75">
        <v>552.90413585061003</v>
      </c>
      <c r="M75">
        <v>27.760885837353907</v>
      </c>
      <c r="N75">
        <v>35.765036817184104</v>
      </c>
      <c r="O75">
        <v>0</v>
      </c>
      <c r="P75">
        <v>37.697963869091055</v>
      </c>
      <c r="Q75">
        <v>6.6042276044217294</v>
      </c>
      <c r="R75">
        <v>12.785614310206688</v>
      </c>
      <c r="S75">
        <v>7.9846782889397767</v>
      </c>
      <c r="T75">
        <v>0</v>
      </c>
      <c r="U75">
        <v>17.11522830099732</v>
      </c>
      <c r="V75">
        <v>5.56165865353708</v>
      </c>
      <c r="W75">
        <v>13.400833033017211</v>
      </c>
      <c r="X75">
        <v>30.140074753811827</v>
      </c>
      <c r="Y75">
        <v>0</v>
      </c>
      <c r="Z75">
        <v>4.0180541314965561</v>
      </c>
      <c r="AA75">
        <v>8.6134900459194306</v>
      </c>
      <c r="AB75">
        <v>8.1800884549154667</v>
      </c>
      <c r="AC75">
        <v>9.0111497989981206</v>
      </c>
      <c r="AD75">
        <v>8.4819824671258601</v>
      </c>
      <c r="AE75">
        <v>15.339648711542473</v>
      </c>
      <c r="AF75">
        <v>9.2400331321227291</v>
      </c>
      <c r="AG75">
        <v>13.560139940722186</v>
      </c>
      <c r="AH75">
        <v>43.47348929555416</v>
      </c>
      <c r="AI75">
        <v>5.1363787230223332</v>
      </c>
      <c r="AJ75">
        <v>0</v>
      </c>
      <c r="AK75">
        <v>16.341723321227299</v>
      </c>
      <c r="AL75">
        <v>0</v>
      </c>
      <c r="AM75">
        <v>4.9090159022124809</v>
      </c>
      <c r="AN75">
        <v>0.59725602348152784</v>
      </c>
      <c r="AO75">
        <v>0</v>
      </c>
      <c r="AP75">
        <v>0.35341426090586514</v>
      </c>
      <c r="AQ75">
        <v>19.376668063661029</v>
      </c>
      <c r="AR75">
        <v>2.7073953742433727</v>
      </c>
      <c r="AS75">
        <v>3.2164297887706117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38.85799912498986</v>
      </c>
      <c r="BB75">
        <f t="shared" si="1"/>
        <v>890.75920482213814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9.3405091920362047</v>
      </c>
      <c r="L76">
        <v>552.90413585061003</v>
      </c>
      <c r="M76">
        <v>27.760885837353907</v>
      </c>
      <c r="N76">
        <v>35.765036817184104</v>
      </c>
      <c r="O76">
        <v>0</v>
      </c>
      <c r="P76">
        <v>37.697963869091055</v>
      </c>
      <c r="Q76">
        <v>6.6042276044217294</v>
      </c>
      <c r="R76">
        <v>12.785614310206688</v>
      </c>
      <c r="S76">
        <v>7.9846782889397767</v>
      </c>
      <c r="T76">
        <v>0</v>
      </c>
      <c r="U76">
        <v>17.11522830099732</v>
      </c>
      <c r="V76">
        <v>5.56165865353708</v>
      </c>
      <c r="W76">
        <v>13.400833033017211</v>
      </c>
      <c r="X76">
        <v>30.140074753811827</v>
      </c>
      <c r="Y76">
        <v>0</v>
      </c>
      <c r="Z76">
        <v>4.0180541314965561</v>
      </c>
      <c r="AA76">
        <v>8.6134900459194306</v>
      </c>
      <c r="AB76">
        <v>8.1800884549154667</v>
      </c>
      <c r="AC76">
        <v>9.0111497989981206</v>
      </c>
      <c r="AD76">
        <v>8.4819824671258601</v>
      </c>
      <c r="AE76">
        <v>15.339648711542473</v>
      </c>
      <c r="AF76">
        <v>9.2400331321227291</v>
      </c>
      <c r="AG76">
        <v>13.560139940722186</v>
      </c>
      <c r="AH76">
        <v>41.068073665205588</v>
      </c>
      <c r="AI76">
        <v>5.1363787230223332</v>
      </c>
      <c r="AJ76">
        <v>0</v>
      </c>
      <c r="AK76">
        <v>16.341723321227299</v>
      </c>
      <c r="AL76">
        <v>0</v>
      </c>
      <c r="AM76">
        <v>4.9090159022124809</v>
      </c>
      <c r="AN76">
        <v>0.59725602348152784</v>
      </c>
      <c r="AO76">
        <v>0</v>
      </c>
      <c r="AP76">
        <v>0.35341426090586514</v>
      </c>
      <c r="AQ76">
        <v>19.376668063661029</v>
      </c>
      <c r="AR76">
        <v>1.3536975270298472</v>
      </c>
      <c r="AS76">
        <v>3.2164297887706117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38.700868181627762</v>
      </c>
      <c r="BB76">
        <f t="shared" si="1"/>
        <v>887.15722228793811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9.3405091920362047</v>
      </c>
      <c r="L77">
        <v>552.90413585061003</v>
      </c>
      <c r="M77">
        <v>27.760885837353907</v>
      </c>
      <c r="N77">
        <v>35.765036817184104</v>
      </c>
      <c r="O77">
        <v>0</v>
      </c>
      <c r="P77">
        <v>37.697963869091055</v>
      </c>
      <c r="Q77">
        <v>6.6042276044217294</v>
      </c>
      <c r="R77">
        <v>12.785614310206688</v>
      </c>
      <c r="S77">
        <v>7.9846782889397767</v>
      </c>
      <c r="T77">
        <v>0</v>
      </c>
      <c r="U77">
        <v>17.11522830099732</v>
      </c>
      <c r="V77">
        <v>5.56165865353708</v>
      </c>
      <c r="W77">
        <v>13.400833033017211</v>
      </c>
      <c r="X77">
        <v>30.140074753811827</v>
      </c>
      <c r="Y77">
        <v>0</v>
      </c>
      <c r="Z77">
        <v>4.0180541314965561</v>
      </c>
      <c r="AA77">
        <v>8.6134900459194306</v>
      </c>
      <c r="AB77">
        <v>8.1800884549154667</v>
      </c>
      <c r="AC77">
        <v>9.0111497989981206</v>
      </c>
      <c r="AD77">
        <v>8.4819824671258601</v>
      </c>
      <c r="AE77">
        <v>15.339648711542473</v>
      </c>
      <c r="AF77">
        <v>9.2400331321227291</v>
      </c>
      <c r="AG77">
        <v>13.560139940722186</v>
      </c>
      <c r="AH77">
        <v>36.227907746295138</v>
      </c>
      <c r="AI77">
        <v>5.1363787230223332</v>
      </c>
      <c r="AJ77">
        <v>0</v>
      </c>
      <c r="AK77">
        <v>16.341723321227299</v>
      </c>
      <c r="AL77">
        <v>0</v>
      </c>
      <c r="AM77">
        <v>4.9090159022124809</v>
      </c>
      <c r="AN77">
        <v>0.59725602348152784</v>
      </c>
      <c r="AO77">
        <v>0</v>
      </c>
      <c r="AP77">
        <v>0.35341426090586514</v>
      </c>
      <c r="AQ77">
        <v>19.376668063661029</v>
      </c>
      <c r="AR77">
        <v>1.3536975270298472</v>
      </c>
      <c r="AS77">
        <v>3.2164297887706117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38.498549246217316</v>
      </c>
      <c r="BB77">
        <f t="shared" si="1"/>
        <v>882.5193753044382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9.3405091920362047</v>
      </c>
      <c r="L78">
        <v>552.90413585061003</v>
      </c>
      <c r="M78">
        <v>27.760885837353907</v>
      </c>
      <c r="N78">
        <v>35.765036817184104</v>
      </c>
      <c r="O78">
        <v>0</v>
      </c>
      <c r="P78">
        <v>37.697963869091055</v>
      </c>
      <c r="Q78">
        <v>6.6042276044217294</v>
      </c>
      <c r="R78">
        <v>12.785614310206688</v>
      </c>
      <c r="S78">
        <v>7.9846782889397767</v>
      </c>
      <c r="T78">
        <v>0</v>
      </c>
      <c r="U78">
        <v>17.11522830099732</v>
      </c>
      <c r="V78">
        <v>5.56165865353708</v>
      </c>
      <c r="W78">
        <v>13.400833033017211</v>
      </c>
      <c r="X78">
        <v>30.140074753811827</v>
      </c>
      <c r="Y78">
        <v>0</v>
      </c>
      <c r="Z78">
        <v>3.574301326654143</v>
      </c>
      <c r="AA78">
        <v>5.448816988102692</v>
      </c>
      <c r="AB78">
        <v>8.1800884549154667</v>
      </c>
      <c r="AC78">
        <v>6.0133616176163631</v>
      </c>
      <c r="AD78">
        <v>8.4819824671258601</v>
      </c>
      <c r="AE78">
        <v>15.339648711542473</v>
      </c>
      <c r="AF78">
        <v>9.2400331321227291</v>
      </c>
      <c r="AG78">
        <v>13.560139940722186</v>
      </c>
      <c r="AH78">
        <v>28.982326197036109</v>
      </c>
      <c r="AI78">
        <v>5.1363787230223332</v>
      </c>
      <c r="AJ78">
        <v>0</v>
      </c>
      <c r="AK78">
        <v>16.341723321227299</v>
      </c>
      <c r="AL78">
        <v>0</v>
      </c>
      <c r="AM78">
        <v>4.9090159022124809</v>
      </c>
      <c r="AN78">
        <v>0.59725602348152784</v>
      </c>
      <c r="AO78">
        <v>0</v>
      </c>
      <c r="AP78">
        <v>0.35341426090586514</v>
      </c>
      <c r="AQ78">
        <v>19.376668063661029</v>
      </c>
      <c r="AR78">
        <v>1.3536975270298472</v>
      </c>
      <c r="AS78">
        <v>3.2164297887706117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37.91954419041739</v>
      </c>
      <c r="BB78">
        <f t="shared" si="1"/>
        <v>869.24658476693821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9.3405091920362047</v>
      </c>
      <c r="L79">
        <v>552.90413585061003</v>
      </c>
      <c r="M79">
        <v>27.760885837353907</v>
      </c>
      <c r="N79">
        <v>35.765036817184104</v>
      </c>
      <c r="O79">
        <v>0</v>
      </c>
      <c r="P79">
        <v>37.697963869091055</v>
      </c>
      <c r="Q79">
        <v>6.6042276044217294</v>
      </c>
      <c r="R79">
        <v>12.785614310206688</v>
      </c>
      <c r="S79">
        <v>7.9846782889397767</v>
      </c>
      <c r="T79">
        <v>0</v>
      </c>
      <c r="U79">
        <v>17.11522830099732</v>
      </c>
      <c r="V79">
        <v>5.56165865353708</v>
      </c>
      <c r="W79">
        <v>13.735181228011532</v>
      </c>
      <c r="X79">
        <v>30.140074753811827</v>
      </c>
      <c r="Y79">
        <v>0</v>
      </c>
      <c r="Z79">
        <v>2.1917885493633893</v>
      </c>
      <c r="AA79">
        <v>3.5356769292423293</v>
      </c>
      <c r="AB79">
        <v>8.1552502144646226</v>
      </c>
      <c r="AC79">
        <v>3.0037165996660402</v>
      </c>
      <c r="AD79">
        <v>8.4819824671258601</v>
      </c>
      <c r="AE79">
        <v>15.339648711542473</v>
      </c>
      <c r="AF79">
        <v>5.5501188582759342</v>
      </c>
      <c r="AG79">
        <v>13.560139940722186</v>
      </c>
      <c r="AH79">
        <v>21.73674464777708</v>
      </c>
      <c r="AI79">
        <v>1.1853182149864327</v>
      </c>
      <c r="AJ79">
        <v>0</v>
      </c>
      <c r="AK79">
        <v>16.341723321227299</v>
      </c>
      <c r="AL79">
        <v>0</v>
      </c>
      <c r="AM79">
        <v>3.2726770594865369</v>
      </c>
      <c r="AN79">
        <v>0.59725602348152784</v>
      </c>
      <c r="AO79">
        <v>0</v>
      </c>
      <c r="AP79">
        <v>1.6492670845335002</v>
      </c>
      <c r="AQ79">
        <v>19.376668063661029</v>
      </c>
      <c r="AR79">
        <v>1.3536975270298472</v>
      </c>
      <c r="AS79">
        <v>3.2164297887706117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37.03242988597583</v>
      </c>
      <c r="BB79">
        <f t="shared" si="1"/>
        <v>848.91086882158197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9.3405091920362047</v>
      </c>
      <c r="L80">
        <v>552.90413585061003</v>
      </c>
      <c r="M80">
        <v>27.760885837353907</v>
      </c>
      <c r="N80">
        <v>35.765036817184104</v>
      </c>
      <c r="O80">
        <v>0</v>
      </c>
      <c r="P80">
        <v>37.697963869091055</v>
      </c>
      <c r="Q80">
        <v>6.6042276044217294</v>
      </c>
      <c r="R80">
        <v>12.785614310206688</v>
      </c>
      <c r="S80">
        <v>7.9846782889397767</v>
      </c>
      <c r="T80">
        <v>0</v>
      </c>
      <c r="U80">
        <v>17.11522830099732</v>
      </c>
      <c r="V80">
        <v>5.56165865353708</v>
      </c>
      <c r="W80">
        <v>13.766831769597061</v>
      </c>
      <c r="X80">
        <v>30.140074753811827</v>
      </c>
      <c r="Y80">
        <v>0</v>
      </c>
      <c r="Z80">
        <v>2.0090270657482781</v>
      </c>
      <c r="AA80">
        <v>1.1624143548319763</v>
      </c>
      <c r="AB80">
        <v>4.056926521603005</v>
      </c>
      <c r="AC80">
        <v>3.0037165996660402</v>
      </c>
      <c r="AD80">
        <v>5.654654978083907</v>
      </c>
      <c r="AE80">
        <v>15.339648711542473</v>
      </c>
      <c r="AF80">
        <v>5.4891284412439987</v>
      </c>
      <c r="AG80">
        <v>13.560139940722186</v>
      </c>
      <c r="AH80">
        <v>14.491163098518054</v>
      </c>
      <c r="AI80">
        <v>0</v>
      </c>
      <c r="AJ80">
        <v>0</v>
      </c>
      <c r="AK80">
        <v>16.341723321227299</v>
      </c>
      <c r="AL80">
        <v>0</v>
      </c>
      <c r="AM80">
        <v>1.6363385297432684</v>
      </c>
      <c r="AN80">
        <v>0.59725602348152784</v>
      </c>
      <c r="AO80">
        <v>0</v>
      </c>
      <c r="AP80">
        <v>1.6492670845335002</v>
      </c>
      <c r="AQ80">
        <v>19.376668063661029</v>
      </c>
      <c r="AR80">
        <v>2.0305466107284493</v>
      </c>
      <c r="AS80">
        <v>3.2164297887706117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36.242351185162995</v>
      </c>
      <c r="BB80">
        <f t="shared" si="1"/>
        <v>830.79954319672936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9.3405091920362047</v>
      </c>
      <c r="L81">
        <v>552.90413585061003</v>
      </c>
      <c r="M81">
        <v>27.760885837353907</v>
      </c>
      <c r="N81">
        <v>35.765036817184104</v>
      </c>
      <c r="O81">
        <v>0</v>
      </c>
      <c r="P81">
        <v>37.697963869091055</v>
      </c>
      <c r="Q81">
        <v>6.6042276044217294</v>
      </c>
      <c r="R81">
        <v>12.785614310206688</v>
      </c>
      <c r="S81">
        <v>7.9846782889397767</v>
      </c>
      <c r="T81">
        <v>0</v>
      </c>
      <c r="U81">
        <v>17.11522830099732</v>
      </c>
      <c r="V81">
        <v>5.56165865353708</v>
      </c>
      <c r="W81">
        <v>13.766831769597061</v>
      </c>
      <c r="X81">
        <v>30.140074753811827</v>
      </c>
      <c r="Y81">
        <v>0</v>
      </c>
      <c r="Z81">
        <v>2.0090270657482781</v>
      </c>
      <c r="AA81">
        <v>0</v>
      </c>
      <c r="AB81">
        <v>4.056926521603005</v>
      </c>
      <c r="AC81">
        <v>3.0037165996660402</v>
      </c>
      <c r="AD81">
        <v>2.8273274890419535</v>
      </c>
      <c r="AE81">
        <v>9.5544370214986429</v>
      </c>
      <c r="AF81">
        <v>5.4891284412439987</v>
      </c>
      <c r="AG81">
        <v>13.560139940722186</v>
      </c>
      <c r="AH81">
        <v>6.4535545585472747</v>
      </c>
      <c r="AI81">
        <v>0</v>
      </c>
      <c r="AJ81">
        <v>0</v>
      </c>
      <c r="AK81">
        <v>16.341723321227299</v>
      </c>
      <c r="AL81">
        <v>0</v>
      </c>
      <c r="AM81">
        <v>0.28925170340221246</v>
      </c>
      <c r="AN81">
        <v>0.59725602348152784</v>
      </c>
      <c r="AO81">
        <v>0</v>
      </c>
      <c r="AP81">
        <v>0.35341426090586514</v>
      </c>
      <c r="AQ81">
        <v>19.376668063661029</v>
      </c>
      <c r="AR81">
        <v>8.460610344395743</v>
      </c>
      <c r="AS81">
        <v>3.2164297887706117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35.656087877173078</v>
      </c>
      <c r="BB81">
        <f t="shared" si="1"/>
        <v>817.36036851452923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9.3405091920362047</v>
      </c>
      <c r="L82">
        <v>552.90413585061003</v>
      </c>
      <c r="M82">
        <v>27.760885837353907</v>
      </c>
      <c r="N82">
        <v>35.765036817184104</v>
      </c>
      <c r="O82">
        <v>0</v>
      </c>
      <c r="P82">
        <v>37.697963869091055</v>
      </c>
      <c r="Q82">
        <v>6.6042276044217294</v>
      </c>
      <c r="R82">
        <v>12.785614310206688</v>
      </c>
      <c r="S82">
        <v>7.9846782889397767</v>
      </c>
      <c r="T82">
        <v>0</v>
      </c>
      <c r="U82">
        <v>17.11522830099732</v>
      </c>
      <c r="V82">
        <v>5.56165865353708</v>
      </c>
      <c r="W82">
        <v>13.766831769597061</v>
      </c>
      <c r="X82">
        <v>30.140074753811827</v>
      </c>
      <c r="Y82">
        <v>0</v>
      </c>
      <c r="Z82">
        <v>2.0090270657482781</v>
      </c>
      <c r="AA82">
        <v>0</v>
      </c>
      <c r="AB82">
        <v>4.056926521603005</v>
      </c>
      <c r="AC82">
        <v>0</v>
      </c>
      <c r="AD82">
        <v>0</v>
      </c>
      <c r="AE82">
        <v>9.5544370214986429</v>
      </c>
      <c r="AF82">
        <v>5.4891284412439987</v>
      </c>
      <c r="AG82">
        <v>13.560139940722186</v>
      </c>
      <c r="AH82">
        <v>0</v>
      </c>
      <c r="AI82">
        <v>0</v>
      </c>
      <c r="AJ82">
        <v>0</v>
      </c>
      <c r="AK82">
        <v>16.341723321227299</v>
      </c>
      <c r="AL82">
        <v>0</v>
      </c>
      <c r="AM82">
        <v>0</v>
      </c>
      <c r="AN82">
        <v>0.59725602348152784</v>
      </c>
      <c r="AO82">
        <v>0</v>
      </c>
      <c r="AP82">
        <v>0.35341426090586514</v>
      </c>
      <c r="AQ82">
        <v>19.376668063661029</v>
      </c>
      <c r="AR82">
        <v>8.460610344395743</v>
      </c>
      <c r="AS82">
        <v>3.2164297887706117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35.130500932515588</v>
      </c>
      <c r="BB82">
        <f t="shared" si="1"/>
        <v>805.31210510852918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9.3405091920362047</v>
      </c>
      <c r="L83">
        <v>552.90413585061003</v>
      </c>
      <c r="M83">
        <v>27.760885837353907</v>
      </c>
      <c r="N83">
        <v>35.765036817184104</v>
      </c>
      <c r="O83">
        <v>0</v>
      </c>
      <c r="P83">
        <v>37.697963869091055</v>
      </c>
      <c r="Q83">
        <v>6.6042276044217294</v>
      </c>
      <c r="R83">
        <v>12.785614310206688</v>
      </c>
      <c r="S83">
        <v>7.9846782889397767</v>
      </c>
      <c r="T83">
        <v>0</v>
      </c>
      <c r="U83">
        <v>17.11522830099732</v>
      </c>
      <c r="V83">
        <v>5.56165865353708</v>
      </c>
      <c r="W83">
        <v>14.02609285381336</v>
      </c>
      <c r="X83">
        <v>30.140074753811827</v>
      </c>
      <c r="Y83">
        <v>0</v>
      </c>
      <c r="Z83">
        <v>0.33719823836359836</v>
      </c>
      <c r="AA83">
        <v>0</v>
      </c>
      <c r="AB83">
        <v>0.82794404821540379</v>
      </c>
      <c r="AC83">
        <v>0</v>
      </c>
      <c r="AD83">
        <v>0</v>
      </c>
      <c r="AE83">
        <v>4.7772185107493215</v>
      </c>
      <c r="AF83">
        <v>5.4891284412439987</v>
      </c>
      <c r="AG83">
        <v>13.560139940722186</v>
      </c>
      <c r="AH83">
        <v>0</v>
      </c>
      <c r="AI83">
        <v>0</v>
      </c>
      <c r="AJ83">
        <v>0</v>
      </c>
      <c r="AK83">
        <v>16.341723321227299</v>
      </c>
      <c r="AL83">
        <v>0</v>
      </c>
      <c r="AM83">
        <v>0</v>
      </c>
      <c r="AN83">
        <v>0.59725602348152784</v>
      </c>
      <c r="AO83">
        <v>0</v>
      </c>
      <c r="AP83">
        <v>0.35341426090586514</v>
      </c>
      <c r="AQ83">
        <v>19.376668063661029</v>
      </c>
      <c r="AR83">
        <v>3.384244137758297</v>
      </c>
      <c r="AS83">
        <v>1.6494511901481945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34.459104586854366</v>
      </c>
      <c r="BB83">
        <f t="shared" si="1"/>
        <v>789.9213879216253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9.3405091920362047</v>
      </c>
      <c r="L84">
        <v>552.90413585061003</v>
      </c>
      <c r="M84">
        <v>27.760885837353907</v>
      </c>
      <c r="N84">
        <v>35.765036817184104</v>
      </c>
      <c r="O84">
        <v>0</v>
      </c>
      <c r="P84">
        <v>37.697963869091055</v>
      </c>
      <c r="Q84">
        <v>6.6042276044217294</v>
      </c>
      <c r="R84">
        <v>12.785614310206688</v>
      </c>
      <c r="S84">
        <v>7.9846782889397767</v>
      </c>
      <c r="T84">
        <v>0</v>
      </c>
      <c r="U84">
        <v>17.11522830099732</v>
      </c>
      <c r="V84">
        <v>5.56165865353708</v>
      </c>
      <c r="W84">
        <v>14.049158941307635</v>
      </c>
      <c r="X84">
        <v>30.140074753811827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5.4891284412439987</v>
      </c>
      <c r="AG84">
        <v>13.560139940722186</v>
      </c>
      <c r="AH84">
        <v>0</v>
      </c>
      <c r="AI84">
        <v>0</v>
      </c>
      <c r="AJ84">
        <v>0</v>
      </c>
      <c r="AK84">
        <v>16.341723321227299</v>
      </c>
      <c r="AL84">
        <v>0</v>
      </c>
      <c r="AM84">
        <v>0</v>
      </c>
      <c r="AN84">
        <v>0.59725602348152784</v>
      </c>
      <c r="AO84">
        <v>0</v>
      </c>
      <c r="AP84">
        <v>0.35341426090586514</v>
      </c>
      <c r="AQ84">
        <v>14.532500970152366</v>
      </c>
      <c r="AR84">
        <v>3.384244137758297</v>
      </c>
      <c r="AS84">
        <v>1.6494511901481945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34.009191883474649</v>
      </c>
      <c r="BB84">
        <f t="shared" si="1"/>
        <v>779.60783882166231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9.3405091920362047</v>
      </c>
      <c r="L85">
        <v>552.90413585061003</v>
      </c>
      <c r="M85">
        <v>27.760885837353907</v>
      </c>
      <c r="N85">
        <v>35.765036817184104</v>
      </c>
      <c r="O85">
        <v>0</v>
      </c>
      <c r="P85">
        <v>37.697963869091055</v>
      </c>
      <c r="Q85">
        <v>6.6042276044217294</v>
      </c>
      <c r="R85">
        <v>12.785614310206688</v>
      </c>
      <c r="S85">
        <v>7.9846782889397767</v>
      </c>
      <c r="T85">
        <v>0</v>
      </c>
      <c r="U85">
        <v>17.11522830099732</v>
      </c>
      <c r="V85">
        <v>5.56165865353708</v>
      </c>
      <c r="W85">
        <v>14.049158941307635</v>
      </c>
      <c r="X85">
        <v>30.140074753811827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5.4891284412439987</v>
      </c>
      <c r="AG85">
        <v>13.560139940722186</v>
      </c>
      <c r="AH85">
        <v>0</v>
      </c>
      <c r="AI85">
        <v>0</v>
      </c>
      <c r="AJ85">
        <v>0</v>
      </c>
      <c r="AK85">
        <v>16.341723321227299</v>
      </c>
      <c r="AL85">
        <v>0</v>
      </c>
      <c r="AM85">
        <v>0</v>
      </c>
      <c r="AN85">
        <v>0.59725602348152784</v>
      </c>
      <c r="AO85">
        <v>0</v>
      </c>
      <c r="AP85">
        <v>0.35341426090586514</v>
      </c>
      <c r="AQ85">
        <v>9.6883341870173236</v>
      </c>
      <c r="AR85">
        <v>2.7073953742433727</v>
      </c>
      <c r="AS85">
        <v>1.6494511901481945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33.778413433624678</v>
      </c>
      <c r="BB85">
        <f t="shared" si="1"/>
        <v>774.31760172486224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9.3405091920362047</v>
      </c>
      <c r="L86">
        <v>552.90413585061003</v>
      </c>
      <c r="M86">
        <v>27.760885837353907</v>
      </c>
      <c r="N86">
        <v>35.765036817184104</v>
      </c>
      <c r="O86">
        <v>0</v>
      </c>
      <c r="P86">
        <v>37.697963869091055</v>
      </c>
      <c r="Q86">
        <v>6.6042276044217294</v>
      </c>
      <c r="R86">
        <v>12.785614310206688</v>
      </c>
      <c r="S86">
        <v>7.9846782889397767</v>
      </c>
      <c r="T86">
        <v>0</v>
      </c>
      <c r="U86">
        <v>17.11522830099732</v>
      </c>
      <c r="V86">
        <v>5.56165865353708</v>
      </c>
      <c r="W86">
        <v>14.049158941307635</v>
      </c>
      <c r="X86">
        <v>30.140074753811827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5.4891284412439987</v>
      </c>
      <c r="AG86">
        <v>13.560139940722186</v>
      </c>
      <c r="AH86">
        <v>0</v>
      </c>
      <c r="AI86">
        <v>0</v>
      </c>
      <c r="AJ86">
        <v>0</v>
      </c>
      <c r="AK86">
        <v>16.341723321227299</v>
      </c>
      <c r="AL86">
        <v>0</v>
      </c>
      <c r="AM86">
        <v>0</v>
      </c>
      <c r="AN86">
        <v>0.59725602348152784</v>
      </c>
      <c r="AO86">
        <v>0</v>
      </c>
      <c r="AP86">
        <v>0.35341426090586514</v>
      </c>
      <c r="AQ86">
        <v>9.6883341870173236</v>
      </c>
      <c r="AR86">
        <v>2.7073953742433727</v>
      </c>
      <c r="AS86">
        <v>1.6494511901481945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33.778413433624678</v>
      </c>
      <c r="BB86">
        <f t="shared" si="1"/>
        <v>774.31760172486224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9.3405091920362047</v>
      </c>
      <c r="L87">
        <v>552.90413585061003</v>
      </c>
      <c r="M87">
        <v>27.760885837353907</v>
      </c>
      <c r="N87">
        <v>35.765036817184104</v>
      </c>
      <c r="O87">
        <v>0</v>
      </c>
      <c r="P87">
        <v>37.697963869091055</v>
      </c>
      <c r="Q87">
        <v>6.6042276044217294</v>
      </c>
      <c r="R87">
        <v>12.785614310206688</v>
      </c>
      <c r="S87">
        <v>7.9846782889397767</v>
      </c>
      <c r="T87">
        <v>0</v>
      </c>
      <c r="U87">
        <v>17.11522830099732</v>
      </c>
      <c r="V87">
        <v>5.56165865353708</v>
      </c>
      <c r="W87">
        <v>14.221434080573371</v>
      </c>
      <c r="X87">
        <v>30.140074753811827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5.4891284412439987</v>
      </c>
      <c r="AG87">
        <v>13.560139940722186</v>
      </c>
      <c r="AH87">
        <v>0</v>
      </c>
      <c r="AI87">
        <v>0</v>
      </c>
      <c r="AJ87">
        <v>0</v>
      </c>
      <c r="AK87">
        <v>16.341723321227299</v>
      </c>
      <c r="AL87">
        <v>0</v>
      </c>
      <c r="AM87">
        <v>0</v>
      </c>
      <c r="AN87">
        <v>0.59725602348152784</v>
      </c>
      <c r="AO87">
        <v>0</v>
      </c>
      <c r="AP87">
        <v>0.35341426090586514</v>
      </c>
      <c r="AQ87">
        <v>9.6883341870173236</v>
      </c>
      <c r="AR87">
        <v>2.0305466107284493</v>
      </c>
      <c r="AS87">
        <v>1.6494511901481945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33.757322256131062</v>
      </c>
      <c r="BB87">
        <f t="shared" si="1"/>
        <v>773.83411927810675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9.3405091920362047</v>
      </c>
      <c r="L88">
        <v>552.90413585061003</v>
      </c>
      <c r="M88">
        <v>27.760885837353907</v>
      </c>
      <c r="N88">
        <v>35.765036817184104</v>
      </c>
      <c r="O88">
        <v>0</v>
      </c>
      <c r="P88">
        <v>37.697963869091055</v>
      </c>
      <c r="Q88">
        <v>6.6042276044217294</v>
      </c>
      <c r="R88">
        <v>12.785614310206688</v>
      </c>
      <c r="S88">
        <v>7.9846782889397767</v>
      </c>
      <c r="T88">
        <v>0</v>
      </c>
      <c r="U88">
        <v>17.11522830099732</v>
      </c>
      <c r="V88">
        <v>5.56165865353708</v>
      </c>
      <c r="W88">
        <v>14.222179865860914</v>
      </c>
      <c r="X88">
        <v>30.140074753811827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5.4891284412439987</v>
      </c>
      <c r="AG88">
        <v>13.560139940722186</v>
      </c>
      <c r="AH88">
        <v>0</v>
      </c>
      <c r="AI88">
        <v>0</v>
      </c>
      <c r="AJ88">
        <v>0</v>
      </c>
      <c r="AK88">
        <v>16.341723321227299</v>
      </c>
      <c r="AL88">
        <v>0</v>
      </c>
      <c r="AM88">
        <v>0</v>
      </c>
      <c r="AN88">
        <v>0.59725602348152784</v>
      </c>
      <c r="AO88">
        <v>0</v>
      </c>
      <c r="AP88">
        <v>0.35341426090586514</v>
      </c>
      <c r="AQ88">
        <v>4.8441670935086618</v>
      </c>
      <c r="AR88">
        <v>2.0305466107284493</v>
      </c>
      <c r="AS88">
        <v>1.6494511901481945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33.554867245447426</v>
      </c>
      <c r="BB88">
        <f t="shared" si="1"/>
        <v>769.19315298056927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9.3405091920362047</v>
      </c>
      <c r="L89">
        <v>552.90413585061003</v>
      </c>
      <c r="M89">
        <v>27.760885837353907</v>
      </c>
      <c r="N89">
        <v>35.765036817184104</v>
      </c>
      <c r="O89">
        <v>0</v>
      </c>
      <c r="P89">
        <v>37.697963869091055</v>
      </c>
      <c r="Q89">
        <v>6.6042276044217294</v>
      </c>
      <c r="R89">
        <v>12.785614310206688</v>
      </c>
      <c r="S89">
        <v>7.9846782889397767</v>
      </c>
      <c r="T89">
        <v>0</v>
      </c>
      <c r="U89">
        <v>17.11522830099732</v>
      </c>
      <c r="V89">
        <v>5.56165865353708</v>
      </c>
      <c r="W89">
        <v>14.222179865860914</v>
      </c>
      <c r="X89">
        <v>30.140074753811827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5.4891284412439987</v>
      </c>
      <c r="AG89">
        <v>13.560139940722186</v>
      </c>
      <c r="AH89">
        <v>0</v>
      </c>
      <c r="AI89">
        <v>0</v>
      </c>
      <c r="AJ89">
        <v>0</v>
      </c>
      <c r="AK89">
        <v>16.341723321227299</v>
      </c>
      <c r="AL89">
        <v>0</v>
      </c>
      <c r="AM89">
        <v>0</v>
      </c>
      <c r="AN89">
        <v>0.59725602348152784</v>
      </c>
      <c r="AO89">
        <v>0</v>
      </c>
      <c r="AP89">
        <v>0.35341426090586514</v>
      </c>
      <c r="AQ89">
        <v>4.8441670935086618</v>
      </c>
      <c r="AR89">
        <v>2.0305466107284493</v>
      </c>
      <c r="AS89">
        <v>1.6494511901481945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33.554867245447426</v>
      </c>
      <c r="BB89">
        <f t="shared" si="1"/>
        <v>769.19315298056927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9.3405091920362047</v>
      </c>
      <c r="L90">
        <v>552.90413585061003</v>
      </c>
      <c r="M90">
        <v>27.760885837353907</v>
      </c>
      <c r="N90">
        <v>35.765036817184104</v>
      </c>
      <c r="O90">
        <v>0</v>
      </c>
      <c r="P90">
        <v>37.697963869091055</v>
      </c>
      <c r="Q90">
        <v>6.6042276044217294</v>
      </c>
      <c r="R90">
        <v>12.785614310206688</v>
      </c>
      <c r="S90">
        <v>7.9846782889397767</v>
      </c>
      <c r="T90">
        <v>0</v>
      </c>
      <c r="U90">
        <v>17.11522830099732</v>
      </c>
      <c r="V90">
        <v>5.56165865353708</v>
      </c>
      <c r="W90">
        <v>14.222179865860914</v>
      </c>
      <c r="X90">
        <v>30.140074753811827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5.4891284412439987</v>
      </c>
      <c r="AG90">
        <v>13.560139940722186</v>
      </c>
      <c r="AH90">
        <v>0</v>
      </c>
      <c r="AI90">
        <v>0</v>
      </c>
      <c r="AJ90">
        <v>0</v>
      </c>
      <c r="AK90">
        <v>16.341723321227299</v>
      </c>
      <c r="AL90">
        <v>0</v>
      </c>
      <c r="AM90">
        <v>0</v>
      </c>
      <c r="AN90">
        <v>0.59725602348152784</v>
      </c>
      <c r="AO90">
        <v>0</v>
      </c>
      <c r="AP90">
        <v>0.35341426090586514</v>
      </c>
      <c r="AQ90">
        <v>4.8441670935086618</v>
      </c>
      <c r="AR90">
        <v>2.0305466107284493</v>
      </c>
      <c r="AS90">
        <v>1.6494511901481945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33.554867245447426</v>
      </c>
      <c r="BB90">
        <f t="shared" si="1"/>
        <v>769.19315298056927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9.3405091920362047</v>
      </c>
      <c r="L91">
        <v>552.90413585061003</v>
      </c>
      <c r="M91">
        <v>27.760885837353907</v>
      </c>
      <c r="N91">
        <v>35.765036817184104</v>
      </c>
      <c r="O91">
        <v>0</v>
      </c>
      <c r="P91">
        <v>37.697963869091055</v>
      </c>
      <c r="Q91">
        <v>6.6042276044217294</v>
      </c>
      <c r="R91">
        <v>12.785614310206688</v>
      </c>
      <c r="S91">
        <v>7.9846782889397767</v>
      </c>
      <c r="T91">
        <v>0</v>
      </c>
      <c r="U91">
        <v>17.11522830099732</v>
      </c>
      <c r="V91">
        <v>5.56165865353708</v>
      </c>
      <c r="W91">
        <v>14.222179865860914</v>
      </c>
      <c r="X91">
        <v>30.140074753811827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2.7445643773742439</v>
      </c>
      <c r="AG91">
        <v>13.560139940722186</v>
      </c>
      <c r="AH91">
        <v>0</v>
      </c>
      <c r="AI91">
        <v>0</v>
      </c>
      <c r="AJ91">
        <v>0</v>
      </c>
      <c r="AK91">
        <v>16.341723321227299</v>
      </c>
      <c r="AL91">
        <v>0</v>
      </c>
      <c r="AM91">
        <v>0</v>
      </c>
      <c r="AN91">
        <v>0.59725602348152784</v>
      </c>
      <c r="AO91">
        <v>0</v>
      </c>
      <c r="AP91">
        <v>0.35341426090586514</v>
      </c>
      <c r="AQ91">
        <v>4.8441670935086618</v>
      </c>
      <c r="AR91">
        <v>2.0305466107284493</v>
      </c>
      <c r="AS91">
        <v>1.6494511901481945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33.440144467577667</v>
      </c>
      <c r="BB91">
        <f t="shared" si="1"/>
        <v>766.56331169456928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9.3405091920362047</v>
      </c>
      <c r="L92">
        <v>552.90413585061003</v>
      </c>
      <c r="M92">
        <v>27.760885837353907</v>
      </c>
      <c r="N92">
        <v>35.765036817184104</v>
      </c>
      <c r="O92">
        <v>0</v>
      </c>
      <c r="P92">
        <v>37.697963869091055</v>
      </c>
      <c r="Q92">
        <v>6.6042276044217294</v>
      </c>
      <c r="R92">
        <v>12.785614310206688</v>
      </c>
      <c r="S92">
        <v>7.9846782889397767</v>
      </c>
      <c r="T92">
        <v>0</v>
      </c>
      <c r="U92">
        <v>17.11522830099732</v>
      </c>
      <c r="V92">
        <v>5.56165865353708</v>
      </c>
      <c r="W92">
        <v>14.222179865860914</v>
      </c>
      <c r="X92">
        <v>30.140074753811827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2.7445643773742439</v>
      </c>
      <c r="AG92">
        <v>13.560139940722186</v>
      </c>
      <c r="AH92">
        <v>0</v>
      </c>
      <c r="AI92">
        <v>0</v>
      </c>
      <c r="AJ92">
        <v>0</v>
      </c>
      <c r="AK92">
        <v>16.341723321227299</v>
      </c>
      <c r="AL92">
        <v>0</v>
      </c>
      <c r="AM92">
        <v>0</v>
      </c>
      <c r="AN92">
        <v>0.59725602348152784</v>
      </c>
      <c r="AO92">
        <v>0</v>
      </c>
      <c r="AP92">
        <v>0.35341426090586514</v>
      </c>
      <c r="AQ92">
        <v>1.9808131154247548</v>
      </c>
      <c r="AR92">
        <v>2.0305466107284493</v>
      </c>
      <c r="AS92">
        <v>1.6494511901481945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33.320456271293757</v>
      </c>
      <c r="BB92">
        <f t="shared" si="1"/>
        <v>763.81964591276926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9.3405091920362047</v>
      </c>
      <c r="L93">
        <v>552.90413585061003</v>
      </c>
      <c r="M93">
        <v>27.760885837353907</v>
      </c>
      <c r="N93">
        <v>35.765036817184104</v>
      </c>
      <c r="O93">
        <v>0</v>
      </c>
      <c r="P93">
        <v>37.697963869091055</v>
      </c>
      <c r="Q93">
        <v>6.6042276044217294</v>
      </c>
      <c r="R93">
        <v>12.785614310206688</v>
      </c>
      <c r="S93">
        <v>7.9846782889397767</v>
      </c>
      <c r="T93">
        <v>0</v>
      </c>
      <c r="U93">
        <v>17.11522830099732</v>
      </c>
      <c r="V93">
        <v>5.56165865353708</v>
      </c>
      <c r="W93">
        <v>13.857739659089431</v>
      </c>
      <c r="X93">
        <v>30.140074753811827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2.7445643773742439</v>
      </c>
      <c r="AG93">
        <v>13.560139940722186</v>
      </c>
      <c r="AH93">
        <v>0</v>
      </c>
      <c r="AI93">
        <v>0</v>
      </c>
      <c r="AJ93">
        <v>0</v>
      </c>
      <c r="AK93">
        <v>16.341723321227299</v>
      </c>
      <c r="AL93">
        <v>0</v>
      </c>
      <c r="AM93">
        <v>0</v>
      </c>
      <c r="AN93">
        <v>0.59725602348152784</v>
      </c>
      <c r="AO93">
        <v>0</v>
      </c>
      <c r="AP93">
        <v>0.35341426090586514</v>
      </c>
      <c r="AQ93">
        <v>0</v>
      </c>
      <c r="AR93">
        <v>2.0305466107284493</v>
      </c>
      <c r="AS93">
        <v>1.4432698714255896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33.213806303303336</v>
      </c>
      <c r="BB93">
        <f t="shared" si="1"/>
        <v>761.37486123984093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9.3405091920362047</v>
      </c>
      <c r="L94">
        <v>519.57033123860299</v>
      </c>
      <c r="M94">
        <v>27.760885837353907</v>
      </c>
      <c r="N94">
        <v>35.765036817184104</v>
      </c>
      <c r="O94">
        <v>0</v>
      </c>
      <c r="P94">
        <v>37.697963869091055</v>
      </c>
      <c r="Q94">
        <v>6.6042276044217294</v>
      </c>
      <c r="R94">
        <v>12.785614310206688</v>
      </c>
      <c r="S94">
        <v>7.9846782889397767</v>
      </c>
      <c r="T94">
        <v>0</v>
      </c>
      <c r="U94">
        <v>17.11522830099732</v>
      </c>
      <c r="V94">
        <v>5.56165865353708</v>
      </c>
      <c r="W94">
        <v>13.857739659089431</v>
      </c>
      <c r="X94">
        <v>30.140074753811827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2.7445643773742439</v>
      </c>
      <c r="AG94">
        <v>13.560139940722186</v>
      </c>
      <c r="AH94">
        <v>0</v>
      </c>
      <c r="AI94">
        <v>0</v>
      </c>
      <c r="AJ94">
        <v>0</v>
      </c>
      <c r="AK94">
        <v>16.341723321227299</v>
      </c>
      <c r="AL94">
        <v>0</v>
      </c>
      <c r="AM94">
        <v>0</v>
      </c>
      <c r="AN94">
        <v>0.59725602348152784</v>
      </c>
      <c r="AO94">
        <v>0</v>
      </c>
      <c r="AP94">
        <v>0.35341426090586514</v>
      </c>
      <c r="AQ94">
        <v>0</v>
      </c>
      <c r="AR94">
        <v>2.0305466107284493</v>
      </c>
      <c r="AS94">
        <v>1.4432698714255896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31.820453270521522</v>
      </c>
      <c r="BB94">
        <f t="shared" si="1"/>
        <v>729.43440966061576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9.3405091920362047</v>
      </c>
      <c r="L95">
        <v>399.67330418671219</v>
      </c>
      <c r="M95">
        <v>27.760885837353907</v>
      </c>
      <c r="N95">
        <v>35.765036817184104</v>
      </c>
      <c r="O95">
        <v>0</v>
      </c>
      <c r="P95">
        <v>37.697963869091055</v>
      </c>
      <c r="Q95">
        <v>6.6042276044217294</v>
      </c>
      <c r="R95">
        <v>12.785614310206688</v>
      </c>
      <c r="S95">
        <v>7.9846782889397767</v>
      </c>
      <c r="T95">
        <v>0</v>
      </c>
      <c r="U95">
        <v>17.11522830099732</v>
      </c>
      <c r="V95">
        <v>5.56165865353708</v>
      </c>
      <c r="W95">
        <v>13.766831769597061</v>
      </c>
      <c r="X95">
        <v>30.140074753811827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2.7445643773742439</v>
      </c>
      <c r="AG95">
        <v>13.560139940722186</v>
      </c>
      <c r="AH95">
        <v>0</v>
      </c>
      <c r="AI95">
        <v>0</v>
      </c>
      <c r="AJ95">
        <v>0</v>
      </c>
      <c r="AK95">
        <v>16.341723321227299</v>
      </c>
      <c r="AL95">
        <v>0</v>
      </c>
      <c r="AM95">
        <v>0</v>
      </c>
      <c r="AN95">
        <v>0.59725602348152784</v>
      </c>
      <c r="AO95">
        <v>0</v>
      </c>
      <c r="AP95">
        <v>0.35341426090586514</v>
      </c>
      <c r="AQ95">
        <v>0</v>
      </c>
      <c r="AR95">
        <v>1.3536975270298472</v>
      </c>
      <c r="AS95">
        <v>1.4432698714255896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26.776665298273063</v>
      </c>
      <c r="BB95">
        <f t="shared" si="1"/>
        <v>613.81341360778231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9.340600090330355</v>
      </c>
      <c r="L96">
        <v>354.71028305087464</v>
      </c>
      <c r="M96">
        <v>27.760885837353907</v>
      </c>
      <c r="N96">
        <v>35.765036817184104</v>
      </c>
      <c r="O96">
        <v>0</v>
      </c>
      <c r="P96">
        <v>37.697963869091055</v>
      </c>
      <c r="Q96">
        <v>6.6042276044217294</v>
      </c>
      <c r="R96">
        <v>12.785614310206688</v>
      </c>
      <c r="S96">
        <v>7.9846782889397767</v>
      </c>
      <c r="T96">
        <v>0</v>
      </c>
      <c r="U96">
        <v>17.11522830099732</v>
      </c>
      <c r="V96">
        <v>5.56165865353708</v>
      </c>
      <c r="W96">
        <v>13.766831769597061</v>
      </c>
      <c r="X96">
        <v>30.140074753811827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2.7445643773742439</v>
      </c>
      <c r="AG96">
        <v>13.560139940722186</v>
      </c>
      <c r="AH96">
        <v>0</v>
      </c>
      <c r="AI96">
        <v>0</v>
      </c>
      <c r="AJ96">
        <v>0</v>
      </c>
      <c r="AK96">
        <v>16.341723321227299</v>
      </c>
      <c r="AL96">
        <v>0</v>
      </c>
      <c r="AM96">
        <v>0</v>
      </c>
      <c r="AN96">
        <v>0.59725602348152784</v>
      </c>
      <c r="AO96">
        <v>0</v>
      </c>
      <c r="AP96">
        <v>0.35341426090586514</v>
      </c>
      <c r="AQ96">
        <v>0</v>
      </c>
      <c r="AR96">
        <v>1.3536975270298472</v>
      </c>
      <c r="AS96">
        <v>1.4432698714255896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24.897214814343787</v>
      </c>
      <c r="BB96">
        <f t="shared" si="1"/>
        <v>570.72993385416828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9.340600090330355</v>
      </c>
      <c r="L97">
        <v>317.74151279916964</v>
      </c>
      <c r="M97">
        <v>27.760885837353907</v>
      </c>
      <c r="N97">
        <v>35.765036817184104</v>
      </c>
      <c r="O97">
        <v>0</v>
      </c>
      <c r="P97">
        <v>37.697963869091055</v>
      </c>
      <c r="Q97">
        <v>6.6042276044217294</v>
      </c>
      <c r="R97">
        <v>12.785614310206688</v>
      </c>
      <c r="S97">
        <v>7.9846782889397767</v>
      </c>
      <c r="T97">
        <v>0</v>
      </c>
      <c r="U97">
        <v>17.11522830099732</v>
      </c>
      <c r="V97">
        <v>5.56165865353708</v>
      </c>
      <c r="W97">
        <v>13.766831769597061</v>
      </c>
      <c r="X97">
        <v>30.140074753811827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2.7445643773742439</v>
      </c>
      <c r="AG97">
        <v>13.560139940722186</v>
      </c>
      <c r="AH97">
        <v>0</v>
      </c>
      <c r="AI97">
        <v>0</v>
      </c>
      <c r="AJ97">
        <v>0</v>
      </c>
      <c r="AK97">
        <v>16.341723321227299</v>
      </c>
      <c r="AL97">
        <v>0</v>
      </c>
      <c r="AM97">
        <v>0</v>
      </c>
      <c r="AN97">
        <v>0.59725602348152784</v>
      </c>
      <c r="AO97">
        <v>0</v>
      </c>
      <c r="AP97">
        <v>0.35341426090586514</v>
      </c>
      <c r="AQ97">
        <v>0</v>
      </c>
      <c r="AR97">
        <v>1.3536975270298472</v>
      </c>
      <c r="AS97">
        <v>1.4432698714255896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23.351920217822514</v>
      </c>
      <c r="BB97">
        <f t="shared" si="1"/>
        <v>535.3064581989845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9.340600090330355</v>
      </c>
      <c r="L98">
        <v>317.74151279916964</v>
      </c>
      <c r="M98">
        <v>27.760885837353907</v>
      </c>
      <c r="N98">
        <v>35.765036817184104</v>
      </c>
      <c r="O98">
        <v>0</v>
      </c>
      <c r="P98">
        <v>37.697963869091055</v>
      </c>
      <c r="Q98">
        <v>6.6042276044217294</v>
      </c>
      <c r="R98">
        <v>12.785614310206688</v>
      </c>
      <c r="S98">
        <v>7.9846782889397767</v>
      </c>
      <c r="T98">
        <v>0</v>
      </c>
      <c r="U98">
        <v>17.11522830099732</v>
      </c>
      <c r="V98">
        <v>5.56165865353708</v>
      </c>
      <c r="W98">
        <v>13.766831769597061</v>
      </c>
      <c r="X98">
        <v>30.140074753811827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2.7445643773742439</v>
      </c>
      <c r="AG98">
        <v>13.560139940722186</v>
      </c>
      <c r="AH98">
        <v>0</v>
      </c>
      <c r="AI98">
        <v>0</v>
      </c>
      <c r="AJ98">
        <v>0</v>
      </c>
      <c r="AK98">
        <v>16.341723321227299</v>
      </c>
      <c r="AL98">
        <v>0</v>
      </c>
      <c r="AM98">
        <v>0</v>
      </c>
      <c r="AN98">
        <v>0.59725602348152784</v>
      </c>
      <c r="AO98">
        <v>0</v>
      </c>
      <c r="AP98">
        <v>0.35341426090586514</v>
      </c>
      <c r="AQ98">
        <v>0</v>
      </c>
      <c r="AR98">
        <v>2.0305466107284493</v>
      </c>
      <c r="AS98">
        <v>1.4432698714255896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23.380212509521115</v>
      </c>
      <c r="BB98">
        <f t="shared" si="1"/>
        <v>535.95501499098464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1.6140957263619284E-2</v>
      </c>
      <c r="G99">
        <f t="shared" si="2"/>
        <v>8.873674598204968E-4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0.18853210853114061</v>
      </c>
      <c r="L99">
        <f t="shared" si="2"/>
        <v>11.82805935468628</v>
      </c>
      <c r="M99">
        <f t="shared" si="2"/>
        <v>0.66602290023234956</v>
      </c>
      <c r="N99">
        <f t="shared" si="2"/>
        <v>0.85822553732990148</v>
      </c>
      <c r="O99">
        <f t="shared" si="2"/>
        <v>0</v>
      </c>
      <c r="P99">
        <f t="shared" si="2"/>
        <v>0.9033945368593167</v>
      </c>
      <c r="Q99">
        <f t="shared" si="2"/>
        <v>0.14046227325569652</v>
      </c>
      <c r="R99">
        <f t="shared" si="2"/>
        <v>0.26540504826829864</v>
      </c>
      <c r="S99">
        <f t="shared" si="2"/>
        <v>0.16834074344956312</v>
      </c>
      <c r="T99">
        <f t="shared" si="2"/>
        <v>0</v>
      </c>
      <c r="U99">
        <f t="shared" si="2"/>
        <v>0.374192076567536</v>
      </c>
      <c r="V99">
        <f t="shared" si="2"/>
        <v>0.10418110271769206</v>
      </c>
      <c r="W99">
        <f t="shared" si="2"/>
        <v>0.26283206502572365</v>
      </c>
      <c r="X99">
        <f t="shared" si="2"/>
        <v>0.61085854339147005</v>
      </c>
      <c r="Y99">
        <f t="shared" si="2"/>
        <v>0</v>
      </c>
      <c r="Z99">
        <f t="shared" si="2"/>
        <v>1.7425393114172408E-2</v>
      </c>
      <c r="AA99">
        <f t="shared" si="2"/>
        <v>2.6878651384575247E-2</v>
      </c>
      <c r="AB99">
        <f t="shared" si="2"/>
        <v>4.4675867829132757E-2</v>
      </c>
      <c r="AC99">
        <f t="shared" si="2"/>
        <v>3.706576408296805E-2</v>
      </c>
      <c r="AD99">
        <f t="shared" si="2"/>
        <v>4.0873321227301182E-2</v>
      </c>
      <c r="AE99">
        <f t="shared" si="2"/>
        <v>8.3575049981736579E-2</v>
      </c>
      <c r="AF99">
        <f t="shared" si="2"/>
        <v>0.10526928854529329</v>
      </c>
      <c r="AG99">
        <f t="shared" si="2"/>
        <v>0.32544335857733181</v>
      </c>
      <c r="AH99">
        <f t="shared" si="2"/>
        <v>0.17600602991533604</v>
      </c>
      <c r="AI99">
        <f t="shared" si="2"/>
        <v>1.6693230849822584E-2</v>
      </c>
      <c r="AJ99">
        <f t="shared" si="2"/>
        <v>0</v>
      </c>
      <c r="AK99">
        <f t="shared" si="2"/>
        <v>0.39220135970945574</v>
      </c>
      <c r="AL99">
        <f t="shared" si="2"/>
        <v>0</v>
      </c>
      <c r="AM99">
        <f t="shared" si="2"/>
        <v>1.4875805477379461E-2</v>
      </c>
      <c r="AN99">
        <f t="shared" si="2"/>
        <v>1.4334144563556665E-2</v>
      </c>
      <c r="AO99">
        <f t="shared" si="2"/>
        <v>0</v>
      </c>
      <c r="AP99">
        <f t="shared" si="2"/>
        <v>1.29290742996243E-2</v>
      </c>
      <c r="AQ99">
        <f t="shared" si="2"/>
        <v>0.19612012241974519</v>
      </c>
      <c r="AR99">
        <f t="shared" si="2"/>
        <v>5.9901122214881995E-2</v>
      </c>
      <c r="AS99">
        <f t="shared" si="2"/>
        <v>6.1380203029743355E-2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0.75295102441448658</v>
      </c>
      <c r="BB99">
        <f t="shared" si="1"/>
        <v>17.260231377845976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189</v>
      </c>
      <c r="BB1" s="221" t="s">
        <v>142</v>
      </c>
    </row>
    <row r="2" spans="1:54">
      <c r="A2" s="221"/>
      <c r="AS2" s="20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1.5027958219870361</v>
      </c>
      <c r="L3">
        <v>2.1185255006989681</v>
      </c>
      <c r="M3">
        <v>2.3586316538503693</v>
      </c>
      <c r="N3">
        <v>2.4942643126078208</v>
      </c>
      <c r="O3">
        <v>2.775895514180037</v>
      </c>
      <c r="P3">
        <v>0</v>
      </c>
      <c r="Q3">
        <v>0.18789105270706594</v>
      </c>
      <c r="R3">
        <v>0.31297723186579718</v>
      </c>
      <c r="S3">
        <v>0.22962229350099461</v>
      </c>
      <c r="T3">
        <v>0.35969943644333124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0.19095005155499892</v>
      </c>
      <c r="AG3">
        <v>1.2405892103944895</v>
      </c>
      <c r="AH3">
        <v>0</v>
      </c>
      <c r="AI3">
        <v>0</v>
      </c>
      <c r="AJ3">
        <v>0</v>
      </c>
      <c r="AK3">
        <v>1.2595722680025045</v>
      </c>
      <c r="AL3">
        <v>0</v>
      </c>
      <c r="AM3">
        <v>0</v>
      </c>
      <c r="AN3">
        <v>9.5264853892715502E-3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79.153964725527032</v>
      </c>
      <c r="BA3">
        <v>3.9373470523540615</v>
      </c>
      <c r="BB3">
        <f>SUM(B3:AZ3)-BA3</f>
        <v>90.257558506355664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2.1185255006989681</v>
      </c>
      <c r="M4">
        <v>2.3586316538503693</v>
      </c>
      <c r="N4">
        <v>2.4942643126078208</v>
      </c>
      <c r="O4">
        <v>2.775895514180037</v>
      </c>
      <c r="P4">
        <v>0</v>
      </c>
      <c r="Q4">
        <v>0.18789105270706594</v>
      </c>
      <c r="R4">
        <v>0</v>
      </c>
      <c r="S4">
        <v>0.22962229350099461</v>
      </c>
      <c r="T4">
        <v>0.35969943644333124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0.19095005155499892</v>
      </c>
      <c r="AG4">
        <v>1.2405892103944895</v>
      </c>
      <c r="AH4">
        <v>0</v>
      </c>
      <c r="AI4">
        <v>0</v>
      </c>
      <c r="AJ4">
        <v>0</v>
      </c>
      <c r="AK4">
        <v>1.2595722680025045</v>
      </c>
      <c r="AL4">
        <v>0</v>
      </c>
      <c r="AM4">
        <v>0</v>
      </c>
      <c r="AN4">
        <v>9.5264853892715502E-3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79.153964725527032</v>
      </c>
      <c r="BA4">
        <v>3.8614477387030131</v>
      </c>
      <c r="BB4">
        <f t="shared" ref="BB4:BB67" si="0">SUM(B4:AZ4)-BA4</f>
        <v>88.517684766153877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2.1185255006989681</v>
      </c>
      <c r="M5">
        <v>2.3586316538503693</v>
      </c>
      <c r="N5">
        <v>2.4942643126078208</v>
      </c>
      <c r="O5">
        <v>2.775895514180037</v>
      </c>
      <c r="P5">
        <v>0</v>
      </c>
      <c r="Q5">
        <v>0.18789105270706594</v>
      </c>
      <c r="R5">
        <v>0</v>
      </c>
      <c r="S5">
        <v>0.22962229350099461</v>
      </c>
      <c r="T5">
        <v>0.35969943644333124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0.19095005155499892</v>
      </c>
      <c r="AG5">
        <v>1.2405892103944895</v>
      </c>
      <c r="AH5">
        <v>0</v>
      </c>
      <c r="AI5">
        <v>0</v>
      </c>
      <c r="AJ5">
        <v>0</v>
      </c>
      <c r="AK5">
        <v>1.2595722680025045</v>
      </c>
      <c r="AL5">
        <v>0</v>
      </c>
      <c r="AM5">
        <v>0</v>
      </c>
      <c r="AN5">
        <v>9.5264853892715502E-3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79.153964725527032</v>
      </c>
      <c r="BA5">
        <v>3.8614477387030131</v>
      </c>
      <c r="BB5">
        <f t="shared" si="0"/>
        <v>88.517684766153877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2.1185255006989681</v>
      </c>
      <c r="M6">
        <v>2.3586316538503693</v>
      </c>
      <c r="N6">
        <v>2.4942643126078208</v>
      </c>
      <c r="O6">
        <v>2.775895514180037</v>
      </c>
      <c r="P6">
        <v>0</v>
      </c>
      <c r="Q6">
        <v>0.18789105270706594</v>
      </c>
      <c r="R6">
        <v>0</v>
      </c>
      <c r="S6">
        <v>0.22962229350099461</v>
      </c>
      <c r="T6">
        <v>0.35969943644333124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0.19095005155499892</v>
      </c>
      <c r="AG6">
        <v>1.2405892103944895</v>
      </c>
      <c r="AH6">
        <v>0</v>
      </c>
      <c r="AI6">
        <v>0</v>
      </c>
      <c r="AJ6">
        <v>0</v>
      </c>
      <c r="AK6">
        <v>1.2595722680025045</v>
      </c>
      <c r="AL6">
        <v>0</v>
      </c>
      <c r="AM6">
        <v>0</v>
      </c>
      <c r="AN6">
        <v>9.5264853892715502E-3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79.153964725527032</v>
      </c>
      <c r="BA6">
        <v>3.8614477387030131</v>
      </c>
      <c r="BB6">
        <f t="shared" si="0"/>
        <v>88.517684766153877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2.1185255006989681</v>
      </c>
      <c r="M7">
        <v>2.3586316538503693</v>
      </c>
      <c r="N7">
        <v>2.4942643126078208</v>
      </c>
      <c r="O7">
        <v>2.775895514180037</v>
      </c>
      <c r="P7">
        <v>0</v>
      </c>
      <c r="Q7">
        <v>0.18789105270706594</v>
      </c>
      <c r="R7">
        <v>0.42768668779817359</v>
      </c>
      <c r="S7">
        <v>0.22962229350099461</v>
      </c>
      <c r="T7">
        <v>0.35969943644333124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0.19095005155499892</v>
      </c>
      <c r="AG7">
        <v>1.2405892103944895</v>
      </c>
      <c r="AH7">
        <v>0</v>
      </c>
      <c r="AI7">
        <v>0</v>
      </c>
      <c r="AJ7">
        <v>0</v>
      </c>
      <c r="AK7">
        <v>1.2595722680025045</v>
      </c>
      <c r="AL7">
        <v>0</v>
      </c>
      <c r="AM7">
        <v>0</v>
      </c>
      <c r="AN7">
        <v>9.5264853892715502E-3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79.153964725527032</v>
      </c>
      <c r="BA7">
        <v>3.8793250422529768</v>
      </c>
      <c r="BB7">
        <f t="shared" si="0"/>
        <v>88.927494150402083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2.1185255006989681</v>
      </c>
      <c r="M8">
        <v>2.3586316538503693</v>
      </c>
      <c r="N8">
        <v>2.4942643126078208</v>
      </c>
      <c r="O8">
        <v>2.775895514180037</v>
      </c>
      <c r="P8">
        <v>0</v>
      </c>
      <c r="Q8">
        <v>0.18789105270706594</v>
      </c>
      <c r="R8">
        <v>0.42768668779817359</v>
      </c>
      <c r="S8">
        <v>0.22962229350099461</v>
      </c>
      <c r="T8">
        <v>0.35969943644333124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0.19095005155499892</v>
      </c>
      <c r="AG8">
        <v>1.2405892103944895</v>
      </c>
      <c r="AH8">
        <v>0</v>
      </c>
      <c r="AI8">
        <v>0</v>
      </c>
      <c r="AJ8">
        <v>0</v>
      </c>
      <c r="AK8">
        <v>1.2595722680025045</v>
      </c>
      <c r="AL8">
        <v>0</v>
      </c>
      <c r="AM8">
        <v>0</v>
      </c>
      <c r="AN8">
        <v>9.5264853892715502E-3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79.153964725527032</v>
      </c>
      <c r="BA8">
        <v>3.8793250422529768</v>
      </c>
      <c r="BB8">
        <f t="shared" si="0"/>
        <v>88.927494150402083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2.1185255006989681</v>
      </c>
      <c r="M9">
        <v>2.3586316538503693</v>
      </c>
      <c r="N9">
        <v>2.4942643126078208</v>
      </c>
      <c r="O9">
        <v>2.775895514180037</v>
      </c>
      <c r="P9">
        <v>0</v>
      </c>
      <c r="Q9">
        <v>0.18789105270706594</v>
      </c>
      <c r="R9">
        <v>0.4277702835496332</v>
      </c>
      <c r="S9">
        <v>0.2923117992247416</v>
      </c>
      <c r="T9">
        <v>0.35969943644333124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0.19095005155499892</v>
      </c>
      <c r="AG9">
        <v>1.2405892103944895</v>
      </c>
      <c r="AH9">
        <v>0</v>
      </c>
      <c r="AI9">
        <v>0</v>
      </c>
      <c r="AJ9">
        <v>0</v>
      </c>
      <c r="AK9">
        <v>1.2595722680025045</v>
      </c>
      <c r="AL9">
        <v>0</v>
      </c>
      <c r="AM9">
        <v>0</v>
      </c>
      <c r="AN9">
        <v>9.5264853892715502E-3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79.153964725527032</v>
      </c>
      <c r="BA9">
        <v>3.8819489578946405</v>
      </c>
      <c r="BB9">
        <f t="shared" si="0"/>
        <v>88.987643336235621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2.1185255006989681</v>
      </c>
      <c r="M10">
        <v>2.3586316538503693</v>
      </c>
      <c r="N10">
        <v>2.4942643126078208</v>
      </c>
      <c r="O10">
        <v>2.775895514180037</v>
      </c>
      <c r="P10">
        <v>0</v>
      </c>
      <c r="Q10">
        <v>0.18789105270706594</v>
      </c>
      <c r="R10">
        <v>0.4277702835496332</v>
      </c>
      <c r="S10">
        <v>0.2923117992247416</v>
      </c>
      <c r="T10">
        <v>0.35969943644333124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0.19095005155499892</v>
      </c>
      <c r="AG10">
        <v>1.2405892103944895</v>
      </c>
      <c r="AH10">
        <v>0</v>
      </c>
      <c r="AI10">
        <v>0</v>
      </c>
      <c r="AJ10">
        <v>0</v>
      </c>
      <c r="AK10">
        <v>1.2595722680025045</v>
      </c>
      <c r="AL10">
        <v>0</v>
      </c>
      <c r="AM10">
        <v>0</v>
      </c>
      <c r="AN10">
        <v>9.5264853892715502E-3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79.153964725527032</v>
      </c>
      <c r="BA10">
        <v>3.8819489578946405</v>
      </c>
      <c r="BB10">
        <f t="shared" si="0"/>
        <v>88.987643336235621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2.1185255006989681</v>
      </c>
      <c r="M11">
        <v>2.3586316538503693</v>
      </c>
      <c r="N11">
        <v>2.4942643126078208</v>
      </c>
      <c r="O11">
        <v>2.775895514180037</v>
      </c>
      <c r="P11">
        <v>0</v>
      </c>
      <c r="Q11">
        <v>0.18789105270706594</v>
      </c>
      <c r="R11">
        <v>0.4277702835496332</v>
      </c>
      <c r="S11">
        <v>0.2923117992247416</v>
      </c>
      <c r="T11">
        <v>0.35969943644333124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0.19095005155499892</v>
      </c>
      <c r="AG11">
        <v>1.2405892103944895</v>
      </c>
      <c r="AH11">
        <v>0</v>
      </c>
      <c r="AI11">
        <v>0</v>
      </c>
      <c r="AJ11">
        <v>0</v>
      </c>
      <c r="AK11">
        <v>1.2595722680025045</v>
      </c>
      <c r="AL11">
        <v>0</v>
      </c>
      <c r="AM11">
        <v>0</v>
      </c>
      <c r="AN11">
        <v>9.5264853892715502E-3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79.012133166353578</v>
      </c>
      <c r="BA11">
        <v>3.8760203987211854</v>
      </c>
      <c r="BB11">
        <f t="shared" si="0"/>
        <v>88.851740336235622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2.1185255006989681</v>
      </c>
      <c r="M12">
        <v>2.3586316538503693</v>
      </c>
      <c r="N12">
        <v>2.4942643126078208</v>
      </c>
      <c r="O12">
        <v>2.775895514180037</v>
      </c>
      <c r="P12">
        <v>0</v>
      </c>
      <c r="Q12">
        <v>0.18789105270706594</v>
      </c>
      <c r="R12">
        <v>0.4277702835496332</v>
      </c>
      <c r="S12">
        <v>0.2923117992247416</v>
      </c>
      <c r="T12">
        <v>0.35969943644333124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0.19095005155499892</v>
      </c>
      <c r="AG12">
        <v>1.2405892103944895</v>
      </c>
      <c r="AH12">
        <v>0</v>
      </c>
      <c r="AI12">
        <v>0</v>
      </c>
      <c r="AJ12">
        <v>0</v>
      </c>
      <c r="AK12">
        <v>1.2595722680025045</v>
      </c>
      <c r="AL12">
        <v>0</v>
      </c>
      <c r="AM12">
        <v>0</v>
      </c>
      <c r="AN12">
        <v>9.5264853892715502E-3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79.012133166353578</v>
      </c>
      <c r="BA12">
        <v>3.8760203987211854</v>
      </c>
      <c r="BB12">
        <f t="shared" si="0"/>
        <v>88.851740336235622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1.3567113899777541</v>
      </c>
      <c r="L13">
        <v>2.1185255006989681</v>
      </c>
      <c r="M13">
        <v>2.3587214844348181</v>
      </c>
      <c r="N13">
        <v>2.4941956560413665</v>
      </c>
      <c r="O13">
        <v>2.7760100802997068</v>
      </c>
      <c r="P13">
        <v>0</v>
      </c>
      <c r="Q13">
        <v>0.19823314836139597</v>
      </c>
      <c r="R13">
        <v>0.56343752375299072</v>
      </c>
      <c r="S13">
        <v>0.29226401024108023</v>
      </c>
      <c r="T13">
        <v>0.35969943644333124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0.19095005155499892</v>
      </c>
      <c r="AG13">
        <v>1.2405892103944895</v>
      </c>
      <c r="AH13">
        <v>0</v>
      </c>
      <c r="AI13">
        <v>0</v>
      </c>
      <c r="AJ13">
        <v>0</v>
      </c>
      <c r="AK13">
        <v>1.2595722680025045</v>
      </c>
      <c r="AL13">
        <v>0</v>
      </c>
      <c r="AM13">
        <v>0</v>
      </c>
      <c r="AN13">
        <v>9.5264853892715502E-3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79.012133166353578</v>
      </c>
      <c r="BA13">
        <v>3.9388378014193441</v>
      </c>
      <c r="BB13">
        <f t="shared" si="0"/>
        <v>90.291731610526924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1.3567244197627706</v>
      </c>
      <c r="L14">
        <v>2.1185255006989681</v>
      </c>
      <c r="M14">
        <v>2.3587214844348181</v>
      </c>
      <c r="N14">
        <v>2.4941956560413665</v>
      </c>
      <c r="O14">
        <v>2.7760100802997068</v>
      </c>
      <c r="P14">
        <v>0</v>
      </c>
      <c r="Q14">
        <v>0.19823314836139597</v>
      </c>
      <c r="R14">
        <v>0.56343752375299072</v>
      </c>
      <c r="S14">
        <v>0.29226401024108023</v>
      </c>
      <c r="T14">
        <v>0.35969943644333124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0.19095005155499892</v>
      </c>
      <c r="AG14">
        <v>1.2405892103944895</v>
      </c>
      <c r="AH14">
        <v>0</v>
      </c>
      <c r="AI14">
        <v>0</v>
      </c>
      <c r="AJ14">
        <v>0</v>
      </c>
      <c r="AK14">
        <v>1.2595722680025045</v>
      </c>
      <c r="AL14">
        <v>0</v>
      </c>
      <c r="AM14">
        <v>0</v>
      </c>
      <c r="AN14">
        <v>9.5264853892715502E-3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79.012133166353578</v>
      </c>
      <c r="BA14">
        <v>3.9388383460643577</v>
      </c>
      <c r="BB14">
        <f t="shared" si="0"/>
        <v>90.291744095666914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1.3567113899777541</v>
      </c>
      <c r="L15">
        <v>2.1185255006989681</v>
      </c>
      <c r="M15">
        <v>2.3587214844348181</v>
      </c>
      <c r="N15">
        <v>2.4941956560413665</v>
      </c>
      <c r="O15">
        <v>2.7760100802997068</v>
      </c>
      <c r="P15">
        <v>0</v>
      </c>
      <c r="Q15">
        <v>0.19823314836139597</v>
      </c>
      <c r="R15">
        <v>0.56343752375299072</v>
      </c>
      <c r="S15">
        <v>0.29226401024108023</v>
      </c>
      <c r="T15">
        <v>0.35969943644333124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0.19095005155499892</v>
      </c>
      <c r="AG15">
        <v>1.2405892103944895</v>
      </c>
      <c r="AH15">
        <v>0</v>
      </c>
      <c r="AI15">
        <v>0</v>
      </c>
      <c r="AJ15">
        <v>0</v>
      </c>
      <c r="AK15">
        <v>1.2595722680025045</v>
      </c>
      <c r="AL15">
        <v>0</v>
      </c>
      <c r="AM15">
        <v>0</v>
      </c>
      <c r="AN15">
        <v>9.5264853892715502E-3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79.012133166353578</v>
      </c>
      <c r="BA15">
        <v>3.9388378014193441</v>
      </c>
      <c r="BB15">
        <f t="shared" si="0"/>
        <v>90.291731610526924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1.3567244197627706</v>
      </c>
      <c r="L16">
        <v>2.1185255006989681</v>
      </c>
      <c r="M16">
        <v>2.3587214844348181</v>
      </c>
      <c r="N16">
        <v>2.4941956560413665</v>
      </c>
      <c r="O16">
        <v>2.7760100802997068</v>
      </c>
      <c r="P16">
        <v>0</v>
      </c>
      <c r="Q16">
        <v>0.19823314836139597</v>
      </c>
      <c r="R16">
        <v>0.56343752375299072</v>
      </c>
      <c r="S16">
        <v>0.29226401024108023</v>
      </c>
      <c r="T16">
        <v>0.35969943644333124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0.19095005155499892</v>
      </c>
      <c r="AG16">
        <v>1.2405892103944895</v>
      </c>
      <c r="AH16">
        <v>0</v>
      </c>
      <c r="AI16">
        <v>0</v>
      </c>
      <c r="AJ16">
        <v>0</v>
      </c>
      <c r="AK16">
        <v>1.2595722680025045</v>
      </c>
      <c r="AL16">
        <v>0</v>
      </c>
      <c r="AM16">
        <v>0</v>
      </c>
      <c r="AN16">
        <v>9.5264853892715502E-3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79.012133166353578</v>
      </c>
      <c r="BA16">
        <v>3.9388383460643577</v>
      </c>
      <c r="BB16">
        <f t="shared" si="0"/>
        <v>90.291744095666914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1.3567113899777541</v>
      </c>
      <c r="L17">
        <v>2.1185255006989681</v>
      </c>
      <c r="M17">
        <v>2.3587214844348181</v>
      </c>
      <c r="N17">
        <v>2.4941956560413665</v>
      </c>
      <c r="O17">
        <v>2.7760100802997068</v>
      </c>
      <c r="P17">
        <v>0</v>
      </c>
      <c r="Q17">
        <v>0.19823314836139597</v>
      </c>
      <c r="R17">
        <v>0.56343752375299072</v>
      </c>
      <c r="S17">
        <v>0.29226401024108023</v>
      </c>
      <c r="T17">
        <v>0.35969943644333124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0.19095005155499892</v>
      </c>
      <c r="AG17">
        <v>1.2405892103944895</v>
      </c>
      <c r="AH17">
        <v>0</v>
      </c>
      <c r="AI17">
        <v>0</v>
      </c>
      <c r="AJ17">
        <v>0</v>
      </c>
      <c r="AK17">
        <v>1.2595722680025045</v>
      </c>
      <c r="AL17">
        <v>0</v>
      </c>
      <c r="AM17">
        <v>0</v>
      </c>
      <c r="AN17">
        <v>9.5264853892715502E-3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79.012133166353578</v>
      </c>
      <c r="BA17">
        <v>3.9388378014193441</v>
      </c>
      <c r="BB17">
        <f t="shared" si="0"/>
        <v>90.291731610526924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1.3567244197627706</v>
      </c>
      <c r="L18">
        <v>2.1185255006989681</v>
      </c>
      <c r="M18">
        <v>2.3587214844348181</v>
      </c>
      <c r="N18">
        <v>2.4941956560413665</v>
      </c>
      <c r="O18">
        <v>2.7760100802997068</v>
      </c>
      <c r="P18">
        <v>0</v>
      </c>
      <c r="Q18">
        <v>0.19823314836139597</v>
      </c>
      <c r="R18">
        <v>0.56343752375299072</v>
      </c>
      <c r="S18">
        <v>0.29226401024108023</v>
      </c>
      <c r="T18">
        <v>0.35969943644333124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0.19095005155499892</v>
      </c>
      <c r="AG18">
        <v>1.2405892103944895</v>
      </c>
      <c r="AH18">
        <v>0</v>
      </c>
      <c r="AI18">
        <v>0</v>
      </c>
      <c r="AJ18">
        <v>0</v>
      </c>
      <c r="AK18">
        <v>1.2595722680025045</v>
      </c>
      <c r="AL18">
        <v>0</v>
      </c>
      <c r="AM18">
        <v>0</v>
      </c>
      <c r="AN18">
        <v>9.5264853892715502E-3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79.012133166353578</v>
      </c>
      <c r="BA18">
        <v>3.9388383460643577</v>
      </c>
      <c r="BB18">
        <f t="shared" si="0"/>
        <v>90.291744095666914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1.3567113899777541</v>
      </c>
      <c r="L19">
        <v>2.1185255006989681</v>
      </c>
      <c r="M19">
        <v>2.3587214844348181</v>
      </c>
      <c r="N19">
        <v>2.4941956560413665</v>
      </c>
      <c r="O19">
        <v>2.7760100802997068</v>
      </c>
      <c r="P19">
        <v>0</v>
      </c>
      <c r="Q19">
        <v>0.19823314836139597</v>
      </c>
      <c r="R19">
        <v>0.56343752375299072</v>
      </c>
      <c r="S19">
        <v>0.29226401024108023</v>
      </c>
      <c r="T19">
        <v>0.35969943644333124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0.19095005155499892</v>
      </c>
      <c r="AG19">
        <v>1.2405892103944895</v>
      </c>
      <c r="AH19">
        <v>0</v>
      </c>
      <c r="AI19">
        <v>0</v>
      </c>
      <c r="AJ19">
        <v>0</v>
      </c>
      <c r="AK19">
        <v>1.2595722680025045</v>
      </c>
      <c r="AL19">
        <v>0</v>
      </c>
      <c r="AM19">
        <v>0</v>
      </c>
      <c r="AN19">
        <v>9.5264853892715502E-3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79.012133166353578</v>
      </c>
      <c r="BA19">
        <v>3.9388378014193441</v>
      </c>
      <c r="BB19">
        <f t="shared" si="0"/>
        <v>90.291731610526924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1.3567244197627706</v>
      </c>
      <c r="L20">
        <v>2.1185255006989681</v>
      </c>
      <c r="M20">
        <v>2.3587214844348181</v>
      </c>
      <c r="N20">
        <v>2.4941956560413665</v>
      </c>
      <c r="O20">
        <v>2.7758462970478686</v>
      </c>
      <c r="P20">
        <v>0</v>
      </c>
      <c r="Q20">
        <v>0.19823314836139597</v>
      </c>
      <c r="R20">
        <v>0.56343752375299072</v>
      </c>
      <c r="S20">
        <v>0.29226401024108023</v>
      </c>
      <c r="T20">
        <v>0.35969943644333124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0.19095005155499892</v>
      </c>
      <c r="AG20">
        <v>1.2405892103944895</v>
      </c>
      <c r="AH20">
        <v>0</v>
      </c>
      <c r="AI20">
        <v>0</v>
      </c>
      <c r="AJ20">
        <v>0</v>
      </c>
      <c r="AK20">
        <v>1.2595722680025045</v>
      </c>
      <c r="AL20">
        <v>0</v>
      </c>
      <c r="AM20">
        <v>0</v>
      </c>
      <c r="AN20">
        <v>9.5264853892715502E-3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79.012133166353578</v>
      </c>
      <c r="BA20">
        <v>3.9388314999244307</v>
      </c>
      <c r="BB20">
        <f t="shared" si="0"/>
        <v>90.291587158555004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1.3567113899777541</v>
      </c>
      <c r="L21">
        <v>2.1185255006989681</v>
      </c>
      <c r="M21">
        <v>2.2749919716692375</v>
      </c>
      <c r="N21">
        <v>2.452431507659846</v>
      </c>
      <c r="O21">
        <v>2.7549134237445911</v>
      </c>
      <c r="P21">
        <v>0</v>
      </c>
      <c r="Q21">
        <v>0</v>
      </c>
      <c r="R21">
        <v>0.33389313845594909</v>
      </c>
      <c r="S21">
        <v>0.20873919672832891</v>
      </c>
      <c r="T21">
        <v>0.35969943644333124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0.19095005155499892</v>
      </c>
      <c r="AG21">
        <v>1.2405892103944895</v>
      </c>
      <c r="AH21">
        <v>0</v>
      </c>
      <c r="AI21">
        <v>0</v>
      </c>
      <c r="AJ21">
        <v>0</v>
      </c>
      <c r="AK21">
        <v>1.2595722680025045</v>
      </c>
      <c r="AL21">
        <v>0</v>
      </c>
      <c r="AM21">
        <v>0</v>
      </c>
      <c r="AN21">
        <v>9.5264853892715502E-3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79.012133166353578</v>
      </c>
      <c r="BA21">
        <v>3.9113378880276355</v>
      </c>
      <c r="BB21">
        <f t="shared" si="0"/>
        <v>89.661338859045216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1.3462824302207457</v>
      </c>
      <c r="L22">
        <v>2.1185255006989681</v>
      </c>
      <c r="M22">
        <v>2.3586316538503693</v>
      </c>
      <c r="N22">
        <v>2.4942643126078208</v>
      </c>
      <c r="O22">
        <v>2.775895514180037</v>
      </c>
      <c r="P22">
        <v>0</v>
      </c>
      <c r="Q22">
        <v>0</v>
      </c>
      <c r="R22">
        <v>0.33389313845594909</v>
      </c>
      <c r="S22">
        <v>0.19830386497232069</v>
      </c>
      <c r="T22">
        <v>0.35969943644333124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0.19095005155499892</v>
      </c>
      <c r="AG22">
        <v>1.2405892103944895</v>
      </c>
      <c r="AH22">
        <v>0</v>
      </c>
      <c r="AI22">
        <v>0</v>
      </c>
      <c r="AJ22">
        <v>0</v>
      </c>
      <c r="AK22">
        <v>1.2595722680025045</v>
      </c>
      <c r="AL22">
        <v>0</v>
      </c>
      <c r="AM22">
        <v>0</v>
      </c>
      <c r="AN22">
        <v>9.5264853892715502E-3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79.012133166353578</v>
      </c>
      <c r="BA22">
        <v>3.9165875619845898</v>
      </c>
      <c r="BB22">
        <f t="shared" si="0"/>
        <v>89.781679471139796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2.1185678445281084</v>
      </c>
      <c r="M23">
        <v>2.3586316538503693</v>
      </c>
      <c r="N23">
        <v>2.4942643126078208</v>
      </c>
      <c r="O23">
        <v>2.775895514180037</v>
      </c>
      <c r="P23">
        <v>0</v>
      </c>
      <c r="Q23">
        <v>0</v>
      </c>
      <c r="R23">
        <v>0</v>
      </c>
      <c r="S23">
        <v>0</v>
      </c>
      <c r="T23">
        <v>0.35969943644333124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0.19095005155499892</v>
      </c>
      <c r="AG23">
        <v>1.2405892103944895</v>
      </c>
      <c r="AH23">
        <v>0</v>
      </c>
      <c r="AI23">
        <v>0</v>
      </c>
      <c r="AJ23">
        <v>0</v>
      </c>
      <c r="AK23">
        <v>1.2595722680025045</v>
      </c>
      <c r="AL23">
        <v>0</v>
      </c>
      <c r="AM23">
        <v>0</v>
      </c>
      <c r="AN23">
        <v>9.5264853892715502E-3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79.012133166353578</v>
      </c>
      <c r="BA23">
        <v>3.8380688916301189</v>
      </c>
      <c r="BB23">
        <f t="shared" si="0"/>
        <v>87.981761051674397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2.1185678445281084</v>
      </c>
      <c r="M24">
        <v>2.3586316538503693</v>
      </c>
      <c r="N24">
        <v>2.4942643126078208</v>
      </c>
      <c r="O24">
        <v>2.775895514180037</v>
      </c>
      <c r="P24">
        <v>0</v>
      </c>
      <c r="Q24">
        <v>0</v>
      </c>
      <c r="R24">
        <v>0</v>
      </c>
      <c r="S24">
        <v>0</v>
      </c>
      <c r="T24">
        <v>0.35969943644333124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0.19095005155499892</v>
      </c>
      <c r="AG24">
        <v>1.2405892103944895</v>
      </c>
      <c r="AH24">
        <v>0</v>
      </c>
      <c r="AI24">
        <v>0</v>
      </c>
      <c r="AJ24">
        <v>0</v>
      </c>
      <c r="AK24">
        <v>1.2595722680025045</v>
      </c>
      <c r="AL24">
        <v>0</v>
      </c>
      <c r="AM24">
        <v>0</v>
      </c>
      <c r="AN24">
        <v>9.5264853892715502E-3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79.012133166353578</v>
      </c>
      <c r="BA24">
        <v>3.8380688916301189</v>
      </c>
      <c r="BB24">
        <f t="shared" si="0"/>
        <v>87.981761051674397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2.1185567171964981</v>
      </c>
      <c r="M25">
        <v>2.3586316538503693</v>
      </c>
      <c r="N25">
        <v>2.4942643126078208</v>
      </c>
      <c r="O25">
        <v>2.775895514180037</v>
      </c>
      <c r="P25">
        <v>0</v>
      </c>
      <c r="Q25">
        <v>0</v>
      </c>
      <c r="R25">
        <v>0</v>
      </c>
      <c r="S25">
        <v>0</v>
      </c>
      <c r="T25">
        <v>0.35969943644333124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0.19095005155499892</v>
      </c>
      <c r="AG25">
        <v>1.2405892103944895</v>
      </c>
      <c r="AH25">
        <v>0</v>
      </c>
      <c r="AI25">
        <v>0</v>
      </c>
      <c r="AJ25">
        <v>0</v>
      </c>
      <c r="AK25">
        <v>1.2595722680025045</v>
      </c>
      <c r="AL25">
        <v>0</v>
      </c>
      <c r="AM25">
        <v>0</v>
      </c>
      <c r="AN25">
        <v>9.5264853892715502E-3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78.939079524107697</v>
      </c>
      <c r="BA25">
        <v>3.8350147842617837</v>
      </c>
      <c r="BB25">
        <f t="shared" si="0"/>
        <v>87.911750389465226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2.1185565077735578</v>
      </c>
      <c r="M26">
        <v>2.3586316538503693</v>
      </c>
      <c r="N26">
        <v>2.4942643126078208</v>
      </c>
      <c r="O26">
        <v>2.775895514180037</v>
      </c>
      <c r="P26">
        <v>0</v>
      </c>
      <c r="Q26">
        <v>0</v>
      </c>
      <c r="R26">
        <v>0</v>
      </c>
      <c r="S26">
        <v>0</v>
      </c>
      <c r="T26">
        <v>0.35969943644333124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0.1211035967438948</v>
      </c>
      <c r="AF26">
        <v>0.19095005155499892</v>
      </c>
      <c r="AG26">
        <v>1.2405892103944895</v>
      </c>
      <c r="AH26">
        <v>0</v>
      </c>
      <c r="AI26">
        <v>0</v>
      </c>
      <c r="AJ26">
        <v>0</v>
      </c>
      <c r="AK26">
        <v>1.2595722680025045</v>
      </c>
      <c r="AL26">
        <v>0</v>
      </c>
      <c r="AM26">
        <v>0</v>
      </c>
      <c r="AN26">
        <v>9.5264853892715502E-3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78.980824462533917</v>
      </c>
      <c r="BA26">
        <v>3.8418218442780137</v>
      </c>
      <c r="BB26">
        <f t="shared" si="0"/>
        <v>88.067791655196174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2.0559038203901761</v>
      </c>
      <c r="M27">
        <v>2.3586316538503693</v>
      </c>
      <c r="N27">
        <v>2.4942643126078208</v>
      </c>
      <c r="O27">
        <v>2.775895514180037</v>
      </c>
      <c r="P27">
        <v>0</v>
      </c>
      <c r="Q27">
        <v>0</v>
      </c>
      <c r="R27">
        <v>0</v>
      </c>
      <c r="S27">
        <v>0</v>
      </c>
      <c r="T27">
        <v>0.35969943644333124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0.38753154289292413</v>
      </c>
      <c r="AF27">
        <v>0.19095005155499892</v>
      </c>
      <c r="AG27">
        <v>1.2405892103944895</v>
      </c>
      <c r="AH27">
        <v>0.42434732122730118</v>
      </c>
      <c r="AI27">
        <v>0</v>
      </c>
      <c r="AJ27">
        <v>0</v>
      </c>
      <c r="AK27">
        <v>1.2595722680025045</v>
      </c>
      <c r="AL27">
        <v>0</v>
      </c>
      <c r="AM27">
        <v>0</v>
      </c>
      <c r="AN27">
        <v>9.5264853892715502E-3</v>
      </c>
      <c r="AO27">
        <v>0</v>
      </c>
      <c r="AP27">
        <v>0</v>
      </c>
      <c r="AQ27">
        <v>0.48746467626800249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79.229375913170529</v>
      </c>
      <c r="BA27">
        <v>3.8988428422263297</v>
      </c>
      <c r="BB27">
        <f t="shared" si="0"/>
        <v>89.374909364145424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2.1185247792518167</v>
      </c>
      <c r="M28">
        <v>2.3586316538503693</v>
      </c>
      <c r="N28">
        <v>2.4942643126078208</v>
      </c>
      <c r="O28">
        <v>2.775895514180037</v>
      </c>
      <c r="P28">
        <v>0</v>
      </c>
      <c r="Q28">
        <v>0</v>
      </c>
      <c r="R28">
        <v>0</v>
      </c>
      <c r="S28">
        <v>0</v>
      </c>
      <c r="T28">
        <v>0.35969943644333124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0.20012560926737635</v>
      </c>
      <c r="AE28">
        <v>0.38753154289292413</v>
      </c>
      <c r="AF28">
        <v>0.19095005155499892</v>
      </c>
      <c r="AG28">
        <v>1.2405892103944895</v>
      </c>
      <c r="AH28">
        <v>0.82848762304320578</v>
      </c>
      <c r="AI28">
        <v>0</v>
      </c>
      <c r="AJ28">
        <v>0</v>
      </c>
      <c r="AK28">
        <v>1.2595722680025045</v>
      </c>
      <c r="AL28">
        <v>0</v>
      </c>
      <c r="AM28">
        <v>0</v>
      </c>
      <c r="AN28">
        <v>9.5264853892715502E-3</v>
      </c>
      <c r="AO28">
        <v>0</v>
      </c>
      <c r="AP28">
        <v>0</v>
      </c>
      <c r="AQ28">
        <v>0.97492935253600499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79.721764767271978</v>
      </c>
      <c r="BA28">
        <v>3.9676765909594813</v>
      </c>
      <c r="BB28">
        <f t="shared" si="0"/>
        <v>90.95281601572664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2.1185247792518167</v>
      </c>
      <c r="M29">
        <v>2.3586316538503693</v>
      </c>
      <c r="N29">
        <v>2.4942643126078208</v>
      </c>
      <c r="O29">
        <v>2.775895514180037</v>
      </c>
      <c r="P29">
        <v>0</v>
      </c>
      <c r="Q29">
        <v>0</v>
      </c>
      <c r="R29">
        <v>0</v>
      </c>
      <c r="S29">
        <v>0</v>
      </c>
      <c r="T29">
        <v>0.35969943644333124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9.3611778334376977E-2</v>
      </c>
      <c r="AC29">
        <v>0.23043856501774154</v>
      </c>
      <c r="AD29">
        <v>0.20012560926737635</v>
      </c>
      <c r="AE29">
        <v>0.77506308578584826</v>
      </c>
      <c r="AF29">
        <v>0.19095005155499892</v>
      </c>
      <c r="AG29">
        <v>1.2405892103944895</v>
      </c>
      <c r="AH29">
        <v>1.4488429893550405</v>
      </c>
      <c r="AI29">
        <v>0</v>
      </c>
      <c r="AJ29">
        <v>0</v>
      </c>
      <c r="AK29">
        <v>1.2595722680025045</v>
      </c>
      <c r="AL29">
        <v>0</v>
      </c>
      <c r="AM29">
        <v>0</v>
      </c>
      <c r="AN29">
        <v>9.5264853892715502E-3</v>
      </c>
      <c r="AO29">
        <v>0</v>
      </c>
      <c r="AP29">
        <v>0</v>
      </c>
      <c r="AQ29">
        <v>1.0033648048424129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80.295285952828209</v>
      </c>
      <c r="BA29">
        <v>4.0485133555790105</v>
      </c>
      <c r="BB29">
        <f t="shared" si="0"/>
        <v>92.805873141526646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2.1185247792518167</v>
      </c>
      <c r="M30">
        <v>2.3586316538503693</v>
      </c>
      <c r="N30">
        <v>2.4942643126078208</v>
      </c>
      <c r="O30">
        <v>2.775895514180037</v>
      </c>
      <c r="P30">
        <v>0</v>
      </c>
      <c r="Q30">
        <v>0</v>
      </c>
      <c r="R30">
        <v>0</v>
      </c>
      <c r="S30">
        <v>0</v>
      </c>
      <c r="T30">
        <v>0.35969943644333124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0.3669581778334377</v>
      </c>
      <c r="AC30">
        <v>0.46133194531413058</v>
      </c>
      <c r="AD30">
        <v>0.41844446837820914</v>
      </c>
      <c r="AE30">
        <v>1.1662277332498434</v>
      </c>
      <c r="AF30">
        <v>0.38190008129826752</v>
      </c>
      <c r="AG30">
        <v>1.2405892103944895</v>
      </c>
      <c r="AH30">
        <v>1.8792523948027546</v>
      </c>
      <c r="AI30">
        <v>9.0935019828845734E-2</v>
      </c>
      <c r="AJ30">
        <v>0</v>
      </c>
      <c r="AK30">
        <v>1.2595722680025045</v>
      </c>
      <c r="AL30">
        <v>0</v>
      </c>
      <c r="AM30">
        <v>0.12260648570235859</v>
      </c>
      <c r="AN30">
        <v>9.5264853892715502E-3</v>
      </c>
      <c r="AO30">
        <v>0</v>
      </c>
      <c r="AP30">
        <v>0</v>
      </c>
      <c r="AQ30">
        <v>1.4623940288040076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80.867807347109164</v>
      </c>
      <c r="BA30">
        <v>4.17308466411402</v>
      </c>
      <c r="BB30">
        <f t="shared" si="0"/>
        <v>95.661476678326636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2.1289487141560928</v>
      </c>
      <c r="M31">
        <v>2.3586316538503693</v>
      </c>
      <c r="N31">
        <v>2.4942643126078208</v>
      </c>
      <c r="O31">
        <v>2.775895514180037</v>
      </c>
      <c r="P31">
        <v>0</v>
      </c>
      <c r="Q31">
        <v>0</v>
      </c>
      <c r="R31">
        <v>0</v>
      </c>
      <c r="S31">
        <v>0</v>
      </c>
      <c r="T31">
        <v>0.35969943644333124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0.73990749843456483</v>
      </c>
      <c r="AC31">
        <v>0.46133194531413058</v>
      </c>
      <c r="AD31">
        <v>0.62766670256731383</v>
      </c>
      <c r="AE31">
        <v>1.1665910294301816</v>
      </c>
      <c r="AF31">
        <v>0.64286515466499683</v>
      </c>
      <c r="AG31">
        <v>1.2405892103944895</v>
      </c>
      <c r="AH31">
        <v>2.4652558497182215</v>
      </c>
      <c r="AI31">
        <v>0.39405173658943843</v>
      </c>
      <c r="AJ31">
        <v>0</v>
      </c>
      <c r="AK31">
        <v>1.2595722680025045</v>
      </c>
      <c r="AL31">
        <v>0</v>
      </c>
      <c r="AM31">
        <v>0.24708959476101022</v>
      </c>
      <c r="AN31">
        <v>9.5264853892715502E-3</v>
      </c>
      <c r="AO31">
        <v>0</v>
      </c>
      <c r="AP31">
        <v>0</v>
      </c>
      <c r="AQ31">
        <v>2.0067295775412228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82.359052389897712</v>
      </c>
      <c r="BA31">
        <v>4.336234567290794</v>
      </c>
      <c r="BB31">
        <f t="shared" si="0"/>
        <v>99.401434506651924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2.1289487141560928</v>
      </c>
      <c r="M32">
        <v>2.3586316538503693</v>
      </c>
      <c r="N32">
        <v>2.4942643126078208</v>
      </c>
      <c r="O32">
        <v>2.775895514180037</v>
      </c>
      <c r="P32">
        <v>0</v>
      </c>
      <c r="Q32">
        <v>0</v>
      </c>
      <c r="R32">
        <v>0</v>
      </c>
      <c r="S32">
        <v>0</v>
      </c>
      <c r="T32">
        <v>0.35969943644333124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0.73990749843456483</v>
      </c>
      <c r="AC32">
        <v>0.69131569505322465</v>
      </c>
      <c r="AD32">
        <v>0.62766670256731383</v>
      </c>
      <c r="AE32">
        <v>1.1665910294301816</v>
      </c>
      <c r="AF32">
        <v>0.64286515466499683</v>
      </c>
      <c r="AG32">
        <v>1.2405892103944895</v>
      </c>
      <c r="AH32">
        <v>2.4955663572323106</v>
      </c>
      <c r="AI32">
        <v>0.39405173658943843</v>
      </c>
      <c r="AJ32">
        <v>0</v>
      </c>
      <c r="AK32">
        <v>1.2595722680025045</v>
      </c>
      <c r="AL32">
        <v>0</v>
      </c>
      <c r="AM32">
        <v>0.37157272750991438</v>
      </c>
      <c r="AN32">
        <v>9.5264853892715502E-3</v>
      </c>
      <c r="AO32">
        <v>0</v>
      </c>
      <c r="AP32">
        <v>0</v>
      </c>
      <c r="AQ32">
        <v>2.0067295775412228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82.370242120642871</v>
      </c>
      <c r="BA32">
        <v>4.3527859929380384</v>
      </c>
      <c r="BB32">
        <f t="shared" si="0"/>
        <v>99.780850201751917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2.1289487141560928</v>
      </c>
      <c r="M33">
        <v>2.3586316538503693</v>
      </c>
      <c r="N33">
        <v>2.4942643126078208</v>
      </c>
      <c r="O33">
        <v>2.775895514180037</v>
      </c>
      <c r="P33">
        <v>0</v>
      </c>
      <c r="Q33">
        <v>0</v>
      </c>
      <c r="R33">
        <v>0</v>
      </c>
      <c r="S33">
        <v>0</v>
      </c>
      <c r="T33">
        <v>0.35969943644333124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0.73990749843456483</v>
      </c>
      <c r="AC33">
        <v>0.69131569505322465</v>
      </c>
      <c r="AD33">
        <v>0.62766670256731383</v>
      </c>
      <c r="AE33">
        <v>1.1665910294301816</v>
      </c>
      <c r="AF33">
        <v>0.64286515466499683</v>
      </c>
      <c r="AG33">
        <v>1.2405892103944895</v>
      </c>
      <c r="AH33">
        <v>2.4955663572323106</v>
      </c>
      <c r="AI33">
        <v>0.39405173658943843</v>
      </c>
      <c r="AJ33">
        <v>0</v>
      </c>
      <c r="AK33">
        <v>1.2595722680025045</v>
      </c>
      <c r="AL33">
        <v>0</v>
      </c>
      <c r="AM33">
        <v>0.37157272750991438</v>
      </c>
      <c r="AN33">
        <v>9.5264853892715502E-3</v>
      </c>
      <c r="AO33">
        <v>0</v>
      </c>
      <c r="AP33">
        <v>0</v>
      </c>
      <c r="AQ33">
        <v>2.0067295775412228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81.953634940513453</v>
      </c>
      <c r="BA33">
        <v>4.3353718128086314</v>
      </c>
      <c r="BB33">
        <f t="shared" si="0"/>
        <v>99.381657201751906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2.1289487141560928</v>
      </c>
      <c r="M34">
        <v>2.3586316538503693</v>
      </c>
      <c r="N34">
        <v>2.4942643126078208</v>
      </c>
      <c r="O34">
        <v>2.775895514180037</v>
      </c>
      <c r="P34">
        <v>0</v>
      </c>
      <c r="Q34">
        <v>0</v>
      </c>
      <c r="R34">
        <v>0</v>
      </c>
      <c r="S34">
        <v>0</v>
      </c>
      <c r="T34">
        <v>0.35969943644333124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0.73990749843456483</v>
      </c>
      <c r="AC34">
        <v>0.69131569505322465</v>
      </c>
      <c r="AD34">
        <v>0.62766670256731383</v>
      </c>
      <c r="AE34">
        <v>1.1665910294301816</v>
      </c>
      <c r="AF34">
        <v>0.64286515466499683</v>
      </c>
      <c r="AG34">
        <v>1.2405892103944895</v>
      </c>
      <c r="AH34">
        <v>2.4955663572323106</v>
      </c>
      <c r="AI34">
        <v>0.39405173658943843</v>
      </c>
      <c r="AJ34">
        <v>0</v>
      </c>
      <c r="AK34">
        <v>1.2595722680025045</v>
      </c>
      <c r="AL34">
        <v>0</v>
      </c>
      <c r="AM34">
        <v>0.37157272750991438</v>
      </c>
      <c r="AN34">
        <v>9.5264853892715502E-3</v>
      </c>
      <c r="AO34">
        <v>0</v>
      </c>
      <c r="AP34">
        <v>0</v>
      </c>
      <c r="AQ34">
        <v>2.0067295775412228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81.953634940513453</v>
      </c>
      <c r="BA34">
        <v>4.3353718128086314</v>
      </c>
      <c r="BB34">
        <f t="shared" si="0"/>
        <v>99.381657201751906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2.1289487141560928</v>
      </c>
      <c r="M35">
        <v>2.3586316538503693</v>
      </c>
      <c r="N35">
        <v>2.4942643126078208</v>
      </c>
      <c r="O35">
        <v>2.775895514180037</v>
      </c>
      <c r="P35">
        <v>0</v>
      </c>
      <c r="Q35">
        <v>0</v>
      </c>
      <c r="R35">
        <v>0</v>
      </c>
      <c r="S35">
        <v>0</v>
      </c>
      <c r="T35">
        <v>0.35969943644333124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0.73990749843456483</v>
      </c>
      <c r="AC35">
        <v>0.46133194531413058</v>
      </c>
      <c r="AD35">
        <v>0.62766670256731383</v>
      </c>
      <c r="AE35">
        <v>1.1665910294301816</v>
      </c>
      <c r="AF35">
        <v>0.64286515466499683</v>
      </c>
      <c r="AG35">
        <v>1.2405892103944895</v>
      </c>
      <c r="AH35">
        <v>2.4955663572323106</v>
      </c>
      <c r="AI35">
        <v>0.39405173658943843</v>
      </c>
      <c r="AJ35">
        <v>0</v>
      </c>
      <c r="AK35">
        <v>1.2595722680025045</v>
      </c>
      <c r="AL35">
        <v>0</v>
      </c>
      <c r="AM35">
        <v>0.24708959476101022</v>
      </c>
      <c r="AN35">
        <v>9.5264853892715502E-3</v>
      </c>
      <c r="AO35">
        <v>0</v>
      </c>
      <c r="AP35">
        <v>0</v>
      </c>
      <c r="AQ35">
        <v>2.0067295775412228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81.953634940513453</v>
      </c>
      <c r="BA35">
        <v>4.320555097120633</v>
      </c>
      <c r="BB35">
        <f t="shared" si="0"/>
        <v>99.042007034951908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2.1289487141560928</v>
      </c>
      <c r="M36">
        <v>2.3586316538503693</v>
      </c>
      <c r="N36">
        <v>2.4942643126078208</v>
      </c>
      <c r="O36">
        <v>2.775895514180037</v>
      </c>
      <c r="P36">
        <v>0</v>
      </c>
      <c r="Q36">
        <v>0</v>
      </c>
      <c r="R36">
        <v>0</v>
      </c>
      <c r="S36">
        <v>0</v>
      </c>
      <c r="T36">
        <v>0.35969943644333124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0.73990749843456483</v>
      </c>
      <c r="AC36">
        <v>0.46133194531413058</v>
      </c>
      <c r="AD36">
        <v>0.62766670256731383</v>
      </c>
      <c r="AE36">
        <v>1.1665910294301816</v>
      </c>
      <c r="AF36">
        <v>0.64286515466499683</v>
      </c>
      <c r="AG36">
        <v>1.2405892103944895</v>
      </c>
      <c r="AH36">
        <v>2.4652558497182215</v>
      </c>
      <c r="AI36">
        <v>0.39405173658943843</v>
      </c>
      <c r="AJ36">
        <v>0</v>
      </c>
      <c r="AK36">
        <v>1.2595722680025045</v>
      </c>
      <c r="AL36">
        <v>0</v>
      </c>
      <c r="AM36">
        <v>0.12385756793988728</v>
      </c>
      <c r="AN36">
        <v>9.5264853892715502E-3</v>
      </c>
      <c r="AO36">
        <v>0</v>
      </c>
      <c r="AP36">
        <v>0</v>
      </c>
      <c r="AQ36">
        <v>2.0067295775412228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81.522795867251077</v>
      </c>
      <c r="BA36">
        <v>4.296127945923045</v>
      </c>
      <c r="BB36">
        <f t="shared" si="0"/>
        <v>98.482052578551901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2.1289487141560928</v>
      </c>
      <c r="M37">
        <v>2.3586316538503693</v>
      </c>
      <c r="N37">
        <v>2.4942643126078208</v>
      </c>
      <c r="O37">
        <v>2.775895514180037</v>
      </c>
      <c r="P37">
        <v>0</v>
      </c>
      <c r="Q37">
        <v>0</v>
      </c>
      <c r="R37">
        <v>0</v>
      </c>
      <c r="S37">
        <v>0</v>
      </c>
      <c r="T37">
        <v>0.35969943644333124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0.73990749843456483</v>
      </c>
      <c r="AC37">
        <v>0.46133194531413058</v>
      </c>
      <c r="AD37">
        <v>0.41844446837820914</v>
      </c>
      <c r="AE37">
        <v>0.77506308578584826</v>
      </c>
      <c r="AF37">
        <v>0.38190008129826752</v>
      </c>
      <c r="AG37">
        <v>1.2405892103944895</v>
      </c>
      <c r="AH37">
        <v>1.9964530857858482</v>
      </c>
      <c r="AI37">
        <v>0.12124667710290127</v>
      </c>
      <c r="AJ37">
        <v>0</v>
      </c>
      <c r="AK37">
        <v>1.2595722680025045</v>
      </c>
      <c r="AL37">
        <v>0</v>
      </c>
      <c r="AM37">
        <v>0</v>
      </c>
      <c r="AN37">
        <v>9.5264853892715502E-3</v>
      </c>
      <c r="AO37">
        <v>0</v>
      </c>
      <c r="AP37">
        <v>0</v>
      </c>
      <c r="AQ37">
        <v>2.0067295775412228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80.891922354414518</v>
      </c>
      <c r="BA37">
        <v>4.1975612822275155</v>
      </c>
      <c r="BB37">
        <f t="shared" si="0"/>
        <v>96.222565086851915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2.1289487141560928</v>
      </c>
      <c r="M38">
        <v>2.3586316538503693</v>
      </c>
      <c r="N38">
        <v>2.4942643126078208</v>
      </c>
      <c r="O38">
        <v>2.775895514180037</v>
      </c>
      <c r="P38">
        <v>0</v>
      </c>
      <c r="Q38">
        <v>0</v>
      </c>
      <c r="R38">
        <v>0</v>
      </c>
      <c r="S38">
        <v>0</v>
      </c>
      <c r="T38">
        <v>0.35969943644333124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0.71893845648090171</v>
      </c>
      <c r="AC38">
        <v>0.46133194531413058</v>
      </c>
      <c r="AD38">
        <v>0.20922223418910457</v>
      </c>
      <c r="AE38">
        <v>0.77506308578584826</v>
      </c>
      <c r="AF38">
        <v>0.38190008129826752</v>
      </c>
      <c r="AG38">
        <v>1.2405892103944895</v>
      </c>
      <c r="AH38">
        <v>1.4973398143393863</v>
      </c>
      <c r="AI38">
        <v>0</v>
      </c>
      <c r="AJ38">
        <v>0</v>
      </c>
      <c r="AK38">
        <v>1.2595722680025045</v>
      </c>
      <c r="AL38">
        <v>0</v>
      </c>
      <c r="AM38">
        <v>0</v>
      </c>
      <c r="AN38">
        <v>9.5264853892715502E-3</v>
      </c>
      <c r="AO38">
        <v>0</v>
      </c>
      <c r="AP38">
        <v>0</v>
      </c>
      <c r="AQ38">
        <v>2.0067295775412228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80.698883322897089</v>
      </c>
      <c r="BA38">
        <v>4.1539392095179624</v>
      </c>
      <c r="BB38">
        <f t="shared" si="0"/>
        <v>95.222596903351914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2.1289487141560928</v>
      </c>
      <c r="M39">
        <v>2.3586316538503693</v>
      </c>
      <c r="N39">
        <v>2.4942643126078208</v>
      </c>
      <c r="O39">
        <v>2.775895514180037</v>
      </c>
      <c r="P39">
        <v>0</v>
      </c>
      <c r="Q39">
        <v>0</v>
      </c>
      <c r="R39">
        <v>0</v>
      </c>
      <c r="S39">
        <v>0</v>
      </c>
      <c r="T39">
        <v>0.35969943644333124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0.71144952097683156</v>
      </c>
      <c r="AC39">
        <v>0.46133194531413058</v>
      </c>
      <c r="AD39">
        <v>0.20922223418910457</v>
      </c>
      <c r="AE39">
        <v>0.38753154289292413</v>
      </c>
      <c r="AF39">
        <v>0.38190008129826752</v>
      </c>
      <c r="AG39">
        <v>1.2405892103944895</v>
      </c>
      <c r="AH39">
        <v>0.99822654289292412</v>
      </c>
      <c r="AI39">
        <v>0</v>
      </c>
      <c r="AJ39">
        <v>0</v>
      </c>
      <c r="AK39">
        <v>1.2595722680025045</v>
      </c>
      <c r="AL39">
        <v>0</v>
      </c>
      <c r="AM39">
        <v>0</v>
      </c>
      <c r="AN39">
        <v>9.5264853892715502E-3</v>
      </c>
      <c r="AO39">
        <v>0</v>
      </c>
      <c r="AP39">
        <v>0</v>
      </c>
      <c r="AQ39">
        <v>2.0067295775412228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80.128160091838851</v>
      </c>
      <c r="BA39">
        <v>4.0927081877162585</v>
      </c>
      <c r="BB39">
        <f t="shared" si="0"/>
        <v>93.818970944251916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2.1289487141560928</v>
      </c>
      <c r="M40">
        <v>2.3586316538503693</v>
      </c>
      <c r="N40">
        <v>2.4942643126078208</v>
      </c>
      <c r="O40">
        <v>2.775895514180037</v>
      </c>
      <c r="P40">
        <v>0</v>
      </c>
      <c r="Q40">
        <v>0</v>
      </c>
      <c r="R40">
        <v>0</v>
      </c>
      <c r="S40">
        <v>0</v>
      </c>
      <c r="T40">
        <v>0.35969943644333124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0.3669581778334377</v>
      </c>
      <c r="AC40">
        <v>0.23043856501774154</v>
      </c>
      <c r="AD40">
        <v>0</v>
      </c>
      <c r="AE40">
        <v>0.38753154289292413</v>
      </c>
      <c r="AF40">
        <v>0.38190008129826752</v>
      </c>
      <c r="AG40">
        <v>1.2405892103944895</v>
      </c>
      <c r="AH40">
        <v>0.42434732122730118</v>
      </c>
      <c r="AI40">
        <v>0</v>
      </c>
      <c r="AJ40">
        <v>0</v>
      </c>
      <c r="AK40">
        <v>1.2595722680025045</v>
      </c>
      <c r="AL40">
        <v>0</v>
      </c>
      <c r="AM40">
        <v>0</v>
      </c>
      <c r="AN40">
        <v>9.5264853892715502E-3</v>
      </c>
      <c r="AO40">
        <v>0</v>
      </c>
      <c r="AP40">
        <v>0</v>
      </c>
      <c r="AQ40">
        <v>2.0067295775412228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79.907144646211634</v>
      </c>
      <c r="BA40">
        <v>4.0266850197945301</v>
      </c>
      <c r="BB40">
        <f t="shared" si="0"/>
        <v>92.305492487251925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2.1289487141560928</v>
      </c>
      <c r="M41">
        <v>2.3586316538503693</v>
      </c>
      <c r="N41">
        <v>2.4942643126078208</v>
      </c>
      <c r="O41">
        <v>2.775895514180037</v>
      </c>
      <c r="P41">
        <v>0</v>
      </c>
      <c r="Q41">
        <v>0</v>
      </c>
      <c r="R41">
        <v>0</v>
      </c>
      <c r="S41">
        <v>0</v>
      </c>
      <c r="T41">
        <v>0.35969943644333124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0.3669581778334377</v>
      </c>
      <c r="AC41">
        <v>0.23043856501774154</v>
      </c>
      <c r="AD41">
        <v>0</v>
      </c>
      <c r="AE41">
        <v>0.17560023669380087</v>
      </c>
      <c r="AF41">
        <v>0.38190008129826752</v>
      </c>
      <c r="AG41">
        <v>1.2405892103944895</v>
      </c>
      <c r="AH41">
        <v>0.42434732122730118</v>
      </c>
      <c r="AI41">
        <v>0</v>
      </c>
      <c r="AJ41">
        <v>0</v>
      </c>
      <c r="AK41">
        <v>1.2595722680025045</v>
      </c>
      <c r="AL41">
        <v>0</v>
      </c>
      <c r="AM41">
        <v>0</v>
      </c>
      <c r="AN41">
        <v>9.5264853892715502E-3</v>
      </c>
      <c r="AO41">
        <v>0</v>
      </c>
      <c r="AP41">
        <v>0</v>
      </c>
      <c r="AQ41">
        <v>2.0067295775412228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79.765313087038194</v>
      </c>
      <c r="BA41">
        <v>4.011897732021966</v>
      </c>
      <c r="BB41">
        <f t="shared" si="0"/>
        <v>91.966516909651915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2.1289487141560928</v>
      </c>
      <c r="M42">
        <v>2.3586316538503693</v>
      </c>
      <c r="N42">
        <v>2.4942643126078208</v>
      </c>
      <c r="O42">
        <v>2.775895514180037</v>
      </c>
      <c r="P42">
        <v>0</v>
      </c>
      <c r="Q42">
        <v>0</v>
      </c>
      <c r="R42">
        <v>0</v>
      </c>
      <c r="S42">
        <v>0</v>
      </c>
      <c r="T42">
        <v>0.35969943644333124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9.3611778334376977E-2</v>
      </c>
      <c r="AC42">
        <v>7.8834240242120615E-2</v>
      </c>
      <c r="AD42">
        <v>0</v>
      </c>
      <c r="AE42">
        <v>0</v>
      </c>
      <c r="AF42">
        <v>0.38190008129826752</v>
      </c>
      <c r="AG42">
        <v>1.2405892103944895</v>
      </c>
      <c r="AH42">
        <v>0</v>
      </c>
      <c r="AI42">
        <v>0</v>
      </c>
      <c r="AJ42">
        <v>0</v>
      </c>
      <c r="AK42">
        <v>1.2595722680025045</v>
      </c>
      <c r="AL42">
        <v>0</v>
      </c>
      <c r="AM42">
        <v>0</v>
      </c>
      <c r="AN42">
        <v>9.5264853892715502E-3</v>
      </c>
      <c r="AO42">
        <v>0</v>
      </c>
      <c r="AP42">
        <v>0</v>
      </c>
      <c r="AQ42">
        <v>2.0067295775412228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79.715050093926095</v>
      </c>
      <c r="BA42">
        <v>3.9669559907140877</v>
      </c>
      <c r="BB42">
        <f t="shared" si="0"/>
        <v>90.936297375651918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2.1289487141560928</v>
      </c>
      <c r="M43">
        <v>2.3586316538503693</v>
      </c>
      <c r="N43">
        <v>2.4942643126078208</v>
      </c>
      <c r="O43">
        <v>2.775895514180037</v>
      </c>
      <c r="P43">
        <v>0</v>
      </c>
      <c r="Q43">
        <v>0</v>
      </c>
      <c r="R43">
        <v>0</v>
      </c>
      <c r="S43">
        <v>0</v>
      </c>
      <c r="T43">
        <v>0.35969943644333124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0.3669581778334377</v>
      </c>
      <c r="AC43">
        <v>0</v>
      </c>
      <c r="AD43">
        <v>0</v>
      </c>
      <c r="AE43">
        <v>0</v>
      </c>
      <c r="AF43">
        <v>0.19095005155499892</v>
      </c>
      <c r="AG43">
        <v>1.2405892103944895</v>
      </c>
      <c r="AH43">
        <v>0</v>
      </c>
      <c r="AI43">
        <v>0</v>
      </c>
      <c r="AJ43">
        <v>0</v>
      </c>
      <c r="AK43">
        <v>1.2595722680025045</v>
      </c>
      <c r="AL43">
        <v>0</v>
      </c>
      <c r="AM43">
        <v>0</v>
      </c>
      <c r="AN43">
        <v>9.5264853892715502E-3</v>
      </c>
      <c r="AO43">
        <v>0</v>
      </c>
      <c r="AP43">
        <v>0</v>
      </c>
      <c r="AQ43">
        <v>1.8584590782717594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79.777667501565432</v>
      </c>
      <c r="BA43">
        <v>3.9635245884976302</v>
      </c>
      <c r="BB43">
        <f t="shared" si="0"/>
        <v>90.857637815751914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2.1289487141560928</v>
      </c>
      <c r="M44">
        <v>2.3586316538503693</v>
      </c>
      <c r="N44">
        <v>2.4942643126078208</v>
      </c>
      <c r="O44">
        <v>2.775895514180037</v>
      </c>
      <c r="P44">
        <v>0</v>
      </c>
      <c r="Q44">
        <v>0</v>
      </c>
      <c r="R44">
        <v>0</v>
      </c>
      <c r="S44">
        <v>0</v>
      </c>
      <c r="T44">
        <v>0.35969943644333124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0.3669581778334377</v>
      </c>
      <c r="AC44">
        <v>0</v>
      </c>
      <c r="AD44">
        <v>0</v>
      </c>
      <c r="AE44">
        <v>0</v>
      </c>
      <c r="AF44">
        <v>0.19095005155499892</v>
      </c>
      <c r="AG44">
        <v>1.2405892103944895</v>
      </c>
      <c r="AH44">
        <v>0</v>
      </c>
      <c r="AI44">
        <v>0</v>
      </c>
      <c r="AJ44">
        <v>0</v>
      </c>
      <c r="AK44">
        <v>1.2595722680025045</v>
      </c>
      <c r="AL44">
        <v>0</v>
      </c>
      <c r="AM44">
        <v>0</v>
      </c>
      <c r="AN44">
        <v>9.5264853892715502E-3</v>
      </c>
      <c r="AO44">
        <v>0</v>
      </c>
      <c r="AP44">
        <v>0</v>
      </c>
      <c r="AQ44">
        <v>1.5050471751200165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79.375435190983083</v>
      </c>
      <c r="BA44">
        <v>3.9319386603635373</v>
      </c>
      <c r="BB44">
        <f t="shared" si="0"/>
        <v>90.133579530151906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2.1289487141560928</v>
      </c>
      <c r="M45">
        <v>2.3586316538503693</v>
      </c>
      <c r="N45">
        <v>2.4942643126078208</v>
      </c>
      <c r="O45">
        <v>2.775895514180037</v>
      </c>
      <c r="P45">
        <v>0</v>
      </c>
      <c r="Q45">
        <v>0</v>
      </c>
      <c r="R45">
        <v>0</v>
      </c>
      <c r="S45">
        <v>0</v>
      </c>
      <c r="T45">
        <v>0.35969943644333124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0.19095005155499892</v>
      </c>
      <c r="AG45">
        <v>1.2405892103944895</v>
      </c>
      <c r="AH45">
        <v>0</v>
      </c>
      <c r="AI45">
        <v>0</v>
      </c>
      <c r="AJ45">
        <v>0</v>
      </c>
      <c r="AK45">
        <v>1.2595722680025045</v>
      </c>
      <c r="AL45">
        <v>0</v>
      </c>
      <c r="AM45">
        <v>0</v>
      </c>
      <c r="AN45">
        <v>9.5264853892715502E-3</v>
      </c>
      <c r="AO45">
        <v>0</v>
      </c>
      <c r="AP45">
        <v>0</v>
      </c>
      <c r="AQ45">
        <v>1.0033648048424129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79.372083072427472</v>
      </c>
      <c r="BA45">
        <v>3.8954893668968755</v>
      </c>
      <c r="BB45">
        <f t="shared" si="0"/>
        <v>89.298036156951923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2.1289487141560928</v>
      </c>
      <c r="M46">
        <v>2.3586316538503693</v>
      </c>
      <c r="N46">
        <v>2.4942643126078208</v>
      </c>
      <c r="O46">
        <v>2.775895514180037</v>
      </c>
      <c r="P46">
        <v>0</v>
      </c>
      <c r="Q46">
        <v>0</v>
      </c>
      <c r="R46">
        <v>0</v>
      </c>
      <c r="S46">
        <v>0</v>
      </c>
      <c r="T46">
        <v>0.35969943644333124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0.19095005155499892</v>
      </c>
      <c r="AG46">
        <v>1.2405892103944895</v>
      </c>
      <c r="AH46">
        <v>0</v>
      </c>
      <c r="AI46">
        <v>0</v>
      </c>
      <c r="AJ46">
        <v>0</v>
      </c>
      <c r="AK46">
        <v>1.2595722680025045</v>
      </c>
      <c r="AL46">
        <v>0</v>
      </c>
      <c r="AM46">
        <v>0</v>
      </c>
      <c r="AN46">
        <v>9.5264853892715502E-3</v>
      </c>
      <c r="AO46">
        <v>0</v>
      </c>
      <c r="AP46">
        <v>0</v>
      </c>
      <c r="AQ46">
        <v>1.0033648048424129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79.372083072427472</v>
      </c>
      <c r="BA46">
        <v>3.8954893668968755</v>
      </c>
      <c r="BB46">
        <f t="shared" si="0"/>
        <v>89.298036156951923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2.024639996130889</v>
      </c>
      <c r="M47">
        <v>2.3586316538503693</v>
      </c>
      <c r="N47">
        <v>2.4942643126078208</v>
      </c>
      <c r="O47">
        <v>2.775895514180037</v>
      </c>
      <c r="P47">
        <v>0</v>
      </c>
      <c r="Q47">
        <v>0</v>
      </c>
      <c r="R47">
        <v>0</v>
      </c>
      <c r="S47">
        <v>0</v>
      </c>
      <c r="T47">
        <v>0.35969943644333124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0.19095005155499892</v>
      </c>
      <c r="AG47">
        <v>1.2405892103944895</v>
      </c>
      <c r="AH47">
        <v>0</v>
      </c>
      <c r="AI47">
        <v>0</v>
      </c>
      <c r="AJ47">
        <v>0</v>
      </c>
      <c r="AK47">
        <v>1.2595722680025045</v>
      </c>
      <c r="AL47">
        <v>0</v>
      </c>
      <c r="AM47">
        <v>0</v>
      </c>
      <c r="AN47">
        <v>9.5264853892715502E-3</v>
      </c>
      <c r="AO47">
        <v>0</v>
      </c>
      <c r="AP47">
        <v>0</v>
      </c>
      <c r="AQ47">
        <v>0.50168240242120643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79.372083072427472</v>
      </c>
      <c r="BA47">
        <v>3.8701589380622154</v>
      </c>
      <c r="BB47">
        <f t="shared" si="0"/>
        <v>88.717375465340169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2.024639996130889</v>
      </c>
      <c r="M48">
        <v>2.3586316538503693</v>
      </c>
      <c r="N48">
        <v>2.4942643126078208</v>
      </c>
      <c r="O48">
        <v>2.775895514180037</v>
      </c>
      <c r="P48">
        <v>0</v>
      </c>
      <c r="Q48">
        <v>0</v>
      </c>
      <c r="R48">
        <v>0</v>
      </c>
      <c r="S48">
        <v>0</v>
      </c>
      <c r="T48">
        <v>0.35969943644333124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0.19095005155499892</v>
      </c>
      <c r="AG48">
        <v>1.2405892103944895</v>
      </c>
      <c r="AH48">
        <v>0</v>
      </c>
      <c r="AI48">
        <v>0</v>
      </c>
      <c r="AJ48">
        <v>0</v>
      </c>
      <c r="AK48">
        <v>1.2595722680025045</v>
      </c>
      <c r="AL48">
        <v>0</v>
      </c>
      <c r="AM48">
        <v>0</v>
      </c>
      <c r="AN48">
        <v>9.5264853892715502E-3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79.372083072427472</v>
      </c>
      <c r="BA48">
        <v>3.8491886136410094</v>
      </c>
      <c r="BB48">
        <f t="shared" si="0"/>
        <v>88.236663387340172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2.024639996130889</v>
      </c>
      <c r="M49">
        <v>2.3586316538503693</v>
      </c>
      <c r="N49">
        <v>2.4942643126078208</v>
      </c>
      <c r="O49">
        <v>2.775895514180037</v>
      </c>
      <c r="P49">
        <v>0</v>
      </c>
      <c r="Q49">
        <v>0</v>
      </c>
      <c r="R49">
        <v>0</v>
      </c>
      <c r="S49">
        <v>0</v>
      </c>
      <c r="T49">
        <v>0.35969943644333124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0.19095005155499892</v>
      </c>
      <c r="AG49">
        <v>1.2405892103944895</v>
      </c>
      <c r="AH49">
        <v>0</v>
      </c>
      <c r="AI49">
        <v>0</v>
      </c>
      <c r="AJ49">
        <v>0</v>
      </c>
      <c r="AK49">
        <v>1.2595722680025045</v>
      </c>
      <c r="AL49">
        <v>0</v>
      </c>
      <c r="AM49">
        <v>0</v>
      </c>
      <c r="AN49">
        <v>9.5264853892715502E-3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79.372083072427472</v>
      </c>
      <c r="BA49">
        <v>3.8491886136410094</v>
      </c>
      <c r="BB49">
        <f t="shared" si="0"/>
        <v>88.236663387340172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2.024639996130889</v>
      </c>
      <c r="M50">
        <v>2.3586316538503693</v>
      </c>
      <c r="N50">
        <v>2.4942643126078208</v>
      </c>
      <c r="O50">
        <v>2.775895514180037</v>
      </c>
      <c r="P50">
        <v>0</v>
      </c>
      <c r="Q50">
        <v>0</v>
      </c>
      <c r="R50">
        <v>0</v>
      </c>
      <c r="S50">
        <v>0</v>
      </c>
      <c r="T50">
        <v>0.35969943644333124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0.19095005155499892</v>
      </c>
      <c r="AG50">
        <v>1.2405892103944895</v>
      </c>
      <c r="AH50">
        <v>0</v>
      </c>
      <c r="AI50">
        <v>0</v>
      </c>
      <c r="AJ50">
        <v>0</v>
      </c>
      <c r="AK50">
        <v>1.2595722680025045</v>
      </c>
      <c r="AL50">
        <v>0</v>
      </c>
      <c r="AM50">
        <v>0</v>
      </c>
      <c r="AN50">
        <v>9.5264853892715502E-3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79.372083072427472</v>
      </c>
      <c r="BA50">
        <v>3.8491886136410094</v>
      </c>
      <c r="BB50">
        <f t="shared" si="0"/>
        <v>88.236663387340172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2.024639996130889</v>
      </c>
      <c r="M51">
        <v>2.3586316538503693</v>
      </c>
      <c r="N51">
        <v>2.4942643126078208</v>
      </c>
      <c r="O51">
        <v>2.775895514180037</v>
      </c>
      <c r="P51">
        <v>0</v>
      </c>
      <c r="Q51">
        <v>0</v>
      </c>
      <c r="R51">
        <v>0</v>
      </c>
      <c r="S51">
        <v>0</v>
      </c>
      <c r="T51">
        <v>0.35969943644333124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0.19095005155499892</v>
      </c>
      <c r="AG51">
        <v>1.2405892103944895</v>
      </c>
      <c r="AH51">
        <v>0</v>
      </c>
      <c r="AI51">
        <v>0</v>
      </c>
      <c r="AJ51">
        <v>0</v>
      </c>
      <c r="AK51">
        <v>1.2595722680025045</v>
      </c>
      <c r="AL51">
        <v>0</v>
      </c>
      <c r="AM51">
        <v>0</v>
      </c>
      <c r="AN51">
        <v>9.5264853892715502E-3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79.499959298685027</v>
      </c>
      <c r="BA51">
        <v>3.8545338398985698</v>
      </c>
      <c r="BB51">
        <f t="shared" si="0"/>
        <v>88.359194387340168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2.024639996130889</v>
      </c>
      <c r="M52">
        <v>2.3586316538503693</v>
      </c>
      <c r="N52">
        <v>2.4942643126078208</v>
      </c>
      <c r="O52">
        <v>2.775895514180037</v>
      </c>
      <c r="P52">
        <v>0</v>
      </c>
      <c r="Q52">
        <v>0</v>
      </c>
      <c r="R52">
        <v>0</v>
      </c>
      <c r="S52">
        <v>0</v>
      </c>
      <c r="T52">
        <v>0.35969943644333124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0.19095005155499892</v>
      </c>
      <c r="AG52">
        <v>1.2405892103944895</v>
      </c>
      <c r="AH52">
        <v>0</v>
      </c>
      <c r="AI52">
        <v>0</v>
      </c>
      <c r="AJ52">
        <v>0</v>
      </c>
      <c r="AK52">
        <v>1.2595722680025045</v>
      </c>
      <c r="AL52">
        <v>0</v>
      </c>
      <c r="AM52">
        <v>0</v>
      </c>
      <c r="AN52">
        <v>9.5264853892715502E-3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79.472169693174692</v>
      </c>
      <c r="BA52">
        <v>3.8533722343882366</v>
      </c>
      <c r="BB52">
        <f t="shared" si="0"/>
        <v>88.332566387340165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2.024639996130889</v>
      </c>
      <c r="M53">
        <v>2.3586316538503693</v>
      </c>
      <c r="N53">
        <v>2.4942643126078208</v>
      </c>
      <c r="O53">
        <v>2.775895514180037</v>
      </c>
      <c r="P53">
        <v>0</v>
      </c>
      <c r="Q53">
        <v>0</v>
      </c>
      <c r="R53">
        <v>0</v>
      </c>
      <c r="S53">
        <v>0</v>
      </c>
      <c r="T53">
        <v>0.35969943644333124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0.19095005155499892</v>
      </c>
      <c r="AG53">
        <v>1.2405892103944895</v>
      </c>
      <c r="AH53">
        <v>0</v>
      </c>
      <c r="AI53">
        <v>0</v>
      </c>
      <c r="AJ53">
        <v>0</v>
      </c>
      <c r="AK53">
        <v>1.2595722680025045</v>
      </c>
      <c r="AL53">
        <v>0</v>
      </c>
      <c r="AM53">
        <v>0</v>
      </c>
      <c r="AN53">
        <v>9.5264853892715502E-3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79.399116050928825</v>
      </c>
      <c r="BA53">
        <v>3.8503185921423628</v>
      </c>
      <c r="BB53">
        <f t="shared" si="0"/>
        <v>88.262566387340172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2.024639996130889</v>
      </c>
      <c r="M54">
        <v>2.3586316538503693</v>
      </c>
      <c r="N54">
        <v>2.4942643126078208</v>
      </c>
      <c r="O54">
        <v>2.775895514180037</v>
      </c>
      <c r="P54">
        <v>0</v>
      </c>
      <c r="Q54">
        <v>0</v>
      </c>
      <c r="R54">
        <v>0</v>
      </c>
      <c r="S54">
        <v>0</v>
      </c>
      <c r="T54">
        <v>0.35969943644333124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0.19095005155499892</v>
      </c>
      <c r="AG54">
        <v>1.2405892103944895</v>
      </c>
      <c r="AH54">
        <v>0</v>
      </c>
      <c r="AI54">
        <v>0</v>
      </c>
      <c r="AJ54">
        <v>0</v>
      </c>
      <c r="AK54">
        <v>1.2595722680025045</v>
      </c>
      <c r="AL54">
        <v>0</v>
      </c>
      <c r="AM54">
        <v>0</v>
      </c>
      <c r="AN54">
        <v>9.5264853892715502E-3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79.326062408682944</v>
      </c>
      <c r="BA54">
        <v>3.847264949896489</v>
      </c>
      <c r="BB54">
        <f t="shared" si="0"/>
        <v>88.192566387340165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2.024639996130889</v>
      </c>
      <c r="M55">
        <v>2.3586316538503693</v>
      </c>
      <c r="N55">
        <v>2.4942643126078208</v>
      </c>
      <c r="O55">
        <v>2.775895514180037</v>
      </c>
      <c r="P55">
        <v>0</v>
      </c>
      <c r="Q55">
        <v>0</v>
      </c>
      <c r="R55">
        <v>0</v>
      </c>
      <c r="S55">
        <v>0</v>
      </c>
      <c r="T55">
        <v>0.35969943644333124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0.19095005155499892</v>
      </c>
      <c r="AG55">
        <v>1.2405892103944895</v>
      </c>
      <c r="AH55">
        <v>0</v>
      </c>
      <c r="AI55">
        <v>0</v>
      </c>
      <c r="AJ55">
        <v>0</v>
      </c>
      <c r="AK55">
        <v>1.2595722680025045</v>
      </c>
      <c r="AL55">
        <v>0</v>
      </c>
      <c r="AM55">
        <v>0</v>
      </c>
      <c r="AN55">
        <v>9.5264853892715502E-3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79.326062408682944</v>
      </c>
      <c r="BA55">
        <v>3.847264949896489</v>
      </c>
      <c r="BB55">
        <f t="shared" si="0"/>
        <v>88.192566387340165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2.024639996130889</v>
      </c>
      <c r="M56">
        <v>2.3586316538503693</v>
      </c>
      <c r="N56">
        <v>2.4942643126078208</v>
      </c>
      <c r="O56">
        <v>2.775895514180037</v>
      </c>
      <c r="P56">
        <v>0</v>
      </c>
      <c r="Q56">
        <v>0</v>
      </c>
      <c r="R56">
        <v>0</v>
      </c>
      <c r="S56">
        <v>0</v>
      </c>
      <c r="T56">
        <v>0.35969943644333124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0.19095005155499892</v>
      </c>
      <c r="AG56">
        <v>1.2405892103944895</v>
      </c>
      <c r="AH56">
        <v>0</v>
      </c>
      <c r="AI56">
        <v>0</v>
      </c>
      <c r="AJ56">
        <v>0</v>
      </c>
      <c r="AK56">
        <v>1.2595722680025045</v>
      </c>
      <c r="AL56">
        <v>0</v>
      </c>
      <c r="AM56">
        <v>0</v>
      </c>
      <c r="AN56">
        <v>9.5264853892715502E-3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79.326062408682944</v>
      </c>
      <c r="BA56">
        <v>3.847264949896489</v>
      </c>
      <c r="BB56">
        <f t="shared" si="0"/>
        <v>88.192566387340165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2.024639996130889</v>
      </c>
      <c r="M57">
        <v>2.3586316538503693</v>
      </c>
      <c r="N57">
        <v>2.4942643126078208</v>
      </c>
      <c r="O57">
        <v>2.775895514180037</v>
      </c>
      <c r="P57">
        <v>0</v>
      </c>
      <c r="Q57">
        <v>0</v>
      </c>
      <c r="R57">
        <v>0</v>
      </c>
      <c r="S57">
        <v>0</v>
      </c>
      <c r="T57">
        <v>0.35969943644333124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0.19095005155499892</v>
      </c>
      <c r="AG57">
        <v>1.2405892103944895</v>
      </c>
      <c r="AH57">
        <v>0</v>
      </c>
      <c r="AI57">
        <v>0</v>
      </c>
      <c r="AJ57">
        <v>0</v>
      </c>
      <c r="AK57">
        <v>1.2595722680025045</v>
      </c>
      <c r="AL57">
        <v>0</v>
      </c>
      <c r="AM57">
        <v>0</v>
      </c>
      <c r="AN57">
        <v>9.5264853892715502E-3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79.326062408682944</v>
      </c>
      <c r="BA57">
        <v>3.847264949896489</v>
      </c>
      <c r="BB57">
        <f t="shared" si="0"/>
        <v>88.192566387340165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2.024639996130889</v>
      </c>
      <c r="M58">
        <v>2.3586316538503693</v>
      </c>
      <c r="N58">
        <v>2.4942643126078208</v>
      </c>
      <c r="O58">
        <v>2.775895514180037</v>
      </c>
      <c r="P58">
        <v>0</v>
      </c>
      <c r="Q58">
        <v>0</v>
      </c>
      <c r="R58">
        <v>0</v>
      </c>
      <c r="S58">
        <v>0</v>
      </c>
      <c r="T58">
        <v>0.35969943644333124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0.19095005155499892</v>
      </c>
      <c r="AG58">
        <v>1.2405892103944895</v>
      </c>
      <c r="AH58">
        <v>0</v>
      </c>
      <c r="AI58">
        <v>0</v>
      </c>
      <c r="AJ58">
        <v>0</v>
      </c>
      <c r="AK58">
        <v>1.2595722680025045</v>
      </c>
      <c r="AL58">
        <v>0</v>
      </c>
      <c r="AM58">
        <v>0</v>
      </c>
      <c r="AN58">
        <v>9.5264853892715502E-3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79.232136297223974</v>
      </c>
      <c r="BA58">
        <v>3.8433388384375085</v>
      </c>
      <c r="BB58">
        <f t="shared" si="0"/>
        <v>88.102566387340175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2.024639996130889</v>
      </c>
      <c r="M59">
        <v>2.3586316538503693</v>
      </c>
      <c r="N59">
        <v>2.4942643126078208</v>
      </c>
      <c r="O59">
        <v>2.775895514180037</v>
      </c>
      <c r="P59">
        <v>0</v>
      </c>
      <c r="Q59">
        <v>0</v>
      </c>
      <c r="R59">
        <v>0</v>
      </c>
      <c r="S59">
        <v>0</v>
      </c>
      <c r="T59">
        <v>0.35969943644333124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0.19095005155499892</v>
      </c>
      <c r="AG59">
        <v>1.2405892103944895</v>
      </c>
      <c r="AH59">
        <v>0</v>
      </c>
      <c r="AI59">
        <v>0</v>
      </c>
      <c r="AJ59">
        <v>0</v>
      </c>
      <c r="AK59">
        <v>1.2595722680025045</v>
      </c>
      <c r="AL59">
        <v>0</v>
      </c>
      <c r="AM59">
        <v>0</v>
      </c>
      <c r="AN59">
        <v>9.5264853892715502E-3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79.232136297223974</v>
      </c>
      <c r="BA59">
        <v>3.8433388384375085</v>
      </c>
      <c r="BB59">
        <f t="shared" si="0"/>
        <v>88.102566387340175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2.024639996130889</v>
      </c>
      <c r="M60">
        <v>2.3586316538503693</v>
      </c>
      <c r="N60">
        <v>2.4942643126078208</v>
      </c>
      <c r="O60">
        <v>2.775895514180037</v>
      </c>
      <c r="P60">
        <v>0</v>
      </c>
      <c r="Q60">
        <v>0</v>
      </c>
      <c r="R60">
        <v>0</v>
      </c>
      <c r="S60">
        <v>0</v>
      </c>
      <c r="T60">
        <v>0.35969943644333124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0.19095005155499892</v>
      </c>
      <c r="AG60">
        <v>1.2405892103944895</v>
      </c>
      <c r="AH60">
        <v>0</v>
      </c>
      <c r="AI60">
        <v>0</v>
      </c>
      <c r="AJ60">
        <v>0</v>
      </c>
      <c r="AK60">
        <v>1.2595722680025045</v>
      </c>
      <c r="AL60">
        <v>0</v>
      </c>
      <c r="AM60">
        <v>0</v>
      </c>
      <c r="AN60">
        <v>9.5264853892715502E-3</v>
      </c>
      <c r="AO60">
        <v>0</v>
      </c>
      <c r="AP60">
        <v>0</v>
      </c>
      <c r="AQ60">
        <v>0.48746467626800249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79.232136297223974</v>
      </c>
      <c r="BA60">
        <v>3.8637148619055108</v>
      </c>
      <c r="BB60">
        <f t="shared" si="0"/>
        <v>88.569655040140177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2.024639996130889</v>
      </c>
      <c r="M61">
        <v>2.3586316538503693</v>
      </c>
      <c r="N61">
        <v>2.4942643126078208</v>
      </c>
      <c r="O61">
        <v>2.775895514180037</v>
      </c>
      <c r="P61">
        <v>0</v>
      </c>
      <c r="Q61">
        <v>0</v>
      </c>
      <c r="R61">
        <v>0</v>
      </c>
      <c r="S61">
        <v>0</v>
      </c>
      <c r="T61">
        <v>0.35969943644333124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0.19095005155499892</v>
      </c>
      <c r="AG61">
        <v>1.2405892103944895</v>
      </c>
      <c r="AH61">
        <v>0</v>
      </c>
      <c r="AI61">
        <v>0</v>
      </c>
      <c r="AJ61">
        <v>0</v>
      </c>
      <c r="AK61">
        <v>1.2595722680025045</v>
      </c>
      <c r="AL61">
        <v>0</v>
      </c>
      <c r="AM61">
        <v>0</v>
      </c>
      <c r="AN61">
        <v>9.5264853892715502E-3</v>
      </c>
      <c r="AO61">
        <v>0</v>
      </c>
      <c r="AP61">
        <v>0</v>
      </c>
      <c r="AQ61">
        <v>0.50168240242120643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79.232136297223974</v>
      </c>
      <c r="BA61">
        <v>3.8643091628587145</v>
      </c>
      <c r="BB61">
        <f t="shared" si="0"/>
        <v>88.583278465340172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2.024639996130889</v>
      </c>
      <c r="M62">
        <v>2.3586316538503693</v>
      </c>
      <c r="N62">
        <v>2.4942643126078208</v>
      </c>
      <c r="O62">
        <v>2.775895514180037</v>
      </c>
      <c r="P62">
        <v>0</v>
      </c>
      <c r="Q62">
        <v>0</v>
      </c>
      <c r="R62">
        <v>0</v>
      </c>
      <c r="S62">
        <v>0</v>
      </c>
      <c r="T62">
        <v>0.35969943644333124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0.19095005155499892</v>
      </c>
      <c r="AG62">
        <v>1.2405892103944895</v>
      </c>
      <c r="AH62">
        <v>0</v>
      </c>
      <c r="AI62">
        <v>0</v>
      </c>
      <c r="AJ62">
        <v>0</v>
      </c>
      <c r="AK62">
        <v>1.2595722680025045</v>
      </c>
      <c r="AL62">
        <v>0</v>
      </c>
      <c r="AM62">
        <v>0</v>
      </c>
      <c r="AN62">
        <v>9.5264853892715502E-3</v>
      </c>
      <c r="AO62">
        <v>0</v>
      </c>
      <c r="AP62">
        <v>0</v>
      </c>
      <c r="AQ62">
        <v>0.51590012857441037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79.200827593404298</v>
      </c>
      <c r="BA62">
        <v>3.8635947599922442</v>
      </c>
      <c r="BB62">
        <f t="shared" si="0"/>
        <v>88.56690189054018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2.024639996130889</v>
      </c>
      <c r="M63">
        <v>2.3586316538503693</v>
      </c>
      <c r="N63">
        <v>2.4942643126078208</v>
      </c>
      <c r="O63">
        <v>2.775895514180037</v>
      </c>
      <c r="P63">
        <v>0</v>
      </c>
      <c r="Q63">
        <v>0</v>
      </c>
      <c r="R63">
        <v>0</v>
      </c>
      <c r="S63">
        <v>0</v>
      </c>
      <c r="T63">
        <v>0.35969943644333124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0.19095005155499892</v>
      </c>
      <c r="AG63">
        <v>1.2405892103944895</v>
      </c>
      <c r="AH63">
        <v>0</v>
      </c>
      <c r="AI63">
        <v>0</v>
      </c>
      <c r="AJ63">
        <v>0</v>
      </c>
      <c r="AK63">
        <v>1.2595722680025045</v>
      </c>
      <c r="AL63">
        <v>0</v>
      </c>
      <c r="AM63">
        <v>0</v>
      </c>
      <c r="AN63">
        <v>9.5264853892715502E-3</v>
      </c>
      <c r="AO63">
        <v>0</v>
      </c>
      <c r="AP63">
        <v>0</v>
      </c>
      <c r="AQ63">
        <v>1.0033648048424129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79.32884157795867</v>
      </c>
      <c r="BA63">
        <v>3.8893217680146295</v>
      </c>
      <c r="BB63">
        <f t="shared" si="0"/>
        <v>89.15665354334017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2.024639996130889</v>
      </c>
      <c r="M64">
        <v>2.3586316538503693</v>
      </c>
      <c r="N64">
        <v>2.4942643126078208</v>
      </c>
      <c r="O64">
        <v>2.775895514180037</v>
      </c>
      <c r="P64">
        <v>0</v>
      </c>
      <c r="Q64">
        <v>0</v>
      </c>
      <c r="R64">
        <v>0</v>
      </c>
      <c r="S64">
        <v>0</v>
      </c>
      <c r="T64">
        <v>0.35969943644333124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0.19095005155499892</v>
      </c>
      <c r="AG64">
        <v>1.2405892103944895</v>
      </c>
      <c r="AH64">
        <v>0</v>
      </c>
      <c r="AI64">
        <v>0</v>
      </c>
      <c r="AJ64">
        <v>0</v>
      </c>
      <c r="AK64">
        <v>1.2595722680025045</v>
      </c>
      <c r="AL64">
        <v>0</v>
      </c>
      <c r="AM64">
        <v>0</v>
      </c>
      <c r="AN64">
        <v>9.5264853892715502E-3</v>
      </c>
      <c r="AO64">
        <v>0</v>
      </c>
      <c r="AP64">
        <v>0</v>
      </c>
      <c r="AQ64">
        <v>1.5050471751200165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79.342659152577752</v>
      </c>
      <c r="BA64">
        <v>3.9108696657113056</v>
      </c>
      <c r="BB64">
        <f t="shared" si="0"/>
        <v>89.650605590540181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2.024639996130889</v>
      </c>
      <c r="M65">
        <v>2.3586316538503693</v>
      </c>
      <c r="N65">
        <v>2.4942643126078208</v>
      </c>
      <c r="O65">
        <v>2.775895514180037</v>
      </c>
      <c r="P65">
        <v>0</v>
      </c>
      <c r="Q65">
        <v>0</v>
      </c>
      <c r="R65">
        <v>0</v>
      </c>
      <c r="S65">
        <v>0</v>
      </c>
      <c r="T65">
        <v>0.35969943644333124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0.38190008129826752</v>
      </c>
      <c r="AG65">
        <v>1.2405892103944895</v>
      </c>
      <c r="AH65">
        <v>0</v>
      </c>
      <c r="AI65">
        <v>0</v>
      </c>
      <c r="AJ65">
        <v>0</v>
      </c>
      <c r="AK65">
        <v>1.2595722680025045</v>
      </c>
      <c r="AL65">
        <v>0</v>
      </c>
      <c r="AM65">
        <v>0</v>
      </c>
      <c r="AN65">
        <v>9.5264853892715502E-3</v>
      </c>
      <c r="AO65">
        <v>0</v>
      </c>
      <c r="AP65">
        <v>0</v>
      </c>
      <c r="AQ65">
        <v>1.5050471751200165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78.706048841577953</v>
      </c>
      <c r="BA65">
        <v>3.8922410659547886</v>
      </c>
      <c r="BB65">
        <f t="shared" si="0"/>
        <v>89.223573909040155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2.024639996130889</v>
      </c>
      <c r="M66">
        <v>2.3586316538503693</v>
      </c>
      <c r="N66">
        <v>2.4942643126078208</v>
      </c>
      <c r="O66">
        <v>2.775895514180037</v>
      </c>
      <c r="P66">
        <v>0</v>
      </c>
      <c r="Q66">
        <v>0</v>
      </c>
      <c r="R66">
        <v>0</v>
      </c>
      <c r="S66">
        <v>0</v>
      </c>
      <c r="T66">
        <v>0.35969943644333124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0.38190008129826752</v>
      </c>
      <c r="AG66">
        <v>1.2405892103944895</v>
      </c>
      <c r="AH66">
        <v>0</v>
      </c>
      <c r="AI66">
        <v>0</v>
      </c>
      <c r="AJ66">
        <v>0</v>
      </c>
      <c r="AK66">
        <v>1.2595722680025045</v>
      </c>
      <c r="AL66">
        <v>0</v>
      </c>
      <c r="AM66">
        <v>0</v>
      </c>
      <c r="AN66">
        <v>9.5264853892715502E-3</v>
      </c>
      <c r="AO66">
        <v>0</v>
      </c>
      <c r="AP66">
        <v>0</v>
      </c>
      <c r="AQ66">
        <v>1.5050471751200165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77.75635149238154</v>
      </c>
      <c r="BA66">
        <v>3.8525437167583725</v>
      </c>
      <c r="BB66">
        <f t="shared" si="0"/>
        <v>88.313573909040159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2.024639996130889</v>
      </c>
      <c r="M67">
        <v>2.3586316538503693</v>
      </c>
      <c r="N67">
        <v>2.4942643126078208</v>
      </c>
      <c r="O67">
        <v>2.775895514180037</v>
      </c>
      <c r="P67">
        <v>0</v>
      </c>
      <c r="Q67">
        <v>0</v>
      </c>
      <c r="R67">
        <v>0</v>
      </c>
      <c r="S67">
        <v>0</v>
      </c>
      <c r="T67">
        <v>0.41962429555416403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0.38190008129826752</v>
      </c>
      <c r="AG67">
        <v>1.2405892103944895</v>
      </c>
      <c r="AH67">
        <v>0</v>
      </c>
      <c r="AI67">
        <v>0</v>
      </c>
      <c r="AJ67">
        <v>0</v>
      </c>
      <c r="AK67">
        <v>1.2595722680025045</v>
      </c>
      <c r="AL67">
        <v>0</v>
      </c>
      <c r="AM67">
        <v>0</v>
      </c>
      <c r="AN67">
        <v>9.5264853892715502E-3</v>
      </c>
      <c r="AO67">
        <v>0</v>
      </c>
      <c r="AP67">
        <v>0</v>
      </c>
      <c r="AQ67">
        <v>1.5050471751200165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77.103144437486947</v>
      </c>
      <c r="BA67">
        <v>3.8277445209746195</v>
      </c>
      <c r="BB67">
        <f t="shared" si="0"/>
        <v>87.745090909040158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2.024639996130889</v>
      </c>
      <c r="M68">
        <v>2.3586316538503693</v>
      </c>
      <c r="N68">
        <v>2.4942643126078208</v>
      </c>
      <c r="O68">
        <v>2.775895514180037</v>
      </c>
      <c r="P68">
        <v>0</v>
      </c>
      <c r="Q68">
        <v>0</v>
      </c>
      <c r="R68">
        <v>0</v>
      </c>
      <c r="S68">
        <v>0</v>
      </c>
      <c r="T68">
        <v>0.4196493425172198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0.20012560926737635</v>
      </c>
      <c r="AE68">
        <v>0</v>
      </c>
      <c r="AF68">
        <v>0.38190008129826752</v>
      </c>
      <c r="AG68">
        <v>1.2405892103944895</v>
      </c>
      <c r="AH68">
        <v>0</v>
      </c>
      <c r="AI68">
        <v>0</v>
      </c>
      <c r="AJ68">
        <v>0</v>
      </c>
      <c r="AK68">
        <v>1.2595722680025045</v>
      </c>
      <c r="AL68">
        <v>0</v>
      </c>
      <c r="AM68">
        <v>0</v>
      </c>
      <c r="AN68">
        <v>9.5264853892715502E-3</v>
      </c>
      <c r="AO68">
        <v>0</v>
      </c>
      <c r="AP68">
        <v>0</v>
      </c>
      <c r="AQ68">
        <v>2.0067295775412228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77.103144437486947</v>
      </c>
      <c r="BA68">
        <v>3.8570811428262579</v>
      </c>
      <c r="BB68">
        <f t="shared" ref="BB68:BB99" si="1">SUM(B68:AZ68)-BA68</f>
        <v>88.417587345840147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2.024639996130889</v>
      </c>
      <c r="M69">
        <v>2.3586316538503693</v>
      </c>
      <c r="N69">
        <v>2.4942643126078208</v>
      </c>
      <c r="O69">
        <v>2.775895514180037</v>
      </c>
      <c r="P69">
        <v>0</v>
      </c>
      <c r="Q69">
        <v>0</v>
      </c>
      <c r="R69">
        <v>0</v>
      </c>
      <c r="S69">
        <v>0</v>
      </c>
      <c r="T69">
        <v>0.4196493425172198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0.20012560926737635</v>
      </c>
      <c r="AE69">
        <v>0</v>
      </c>
      <c r="AF69">
        <v>0.38190008129826752</v>
      </c>
      <c r="AG69">
        <v>1.2405892103944895</v>
      </c>
      <c r="AH69">
        <v>0.42030591734502182</v>
      </c>
      <c r="AI69">
        <v>0</v>
      </c>
      <c r="AJ69">
        <v>0</v>
      </c>
      <c r="AK69">
        <v>1.2595722680025045</v>
      </c>
      <c r="AL69">
        <v>0</v>
      </c>
      <c r="AM69">
        <v>0</v>
      </c>
      <c r="AN69">
        <v>9.5264853892715502E-3</v>
      </c>
      <c r="AO69">
        <v>0</v>
      </c>
      <c r="AP69">
        <v>0</v>
      </c>
      <c r="AQ69">
        <v>2.0067295775412228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77.630504070131494</v>
      </c>
      <c r="BA69">
        <v>3.8966935628158192</v>
      </c>
      <c r="BB69">
        <f t="shared" si="1"/>
        <v>89.325640475840174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2.024639996130889</v>
      </c>
      <c r="M70">
        <v>2.3586316538503693</v>
      </c>
      <c r="N70">
        <v>2.4942643126078208</v>
      </c>
      <c r="O70">
        <v>2.775895514180037</v>
      </c>
      <c r="P70">
        <v>0</v>
      </c>
      <c r="Q70">
        <v>0</v>
      </c>
      <c r="R70">
        <v>0</v>
      </c>
      <c r="S70">
        <v>0</v>
      </c>
      <c r="T70">
        <v>0.4196493425172198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7.4889411396368191E-2</v>
      </c>
      <c r="AC70">
        <v>0.23043856501774154</v>
      </c>
      <c r="AD70">
        <v>0.20922223418910457</v>
      </c>
      <c r="AE70">
        <v>0.38753154289292413</v>
      </c>
      <c r="AF70">
        <v>0.38190008129826752</v>
      </c>
      <c r="AG70">
        <v>1.2405892103944895</v>
      </c>
      <c r="AH70">
        <v>0.90931567908578581</v>
      </c>
      <c r="AI70">
        <v>0</v>
      </c>
      <c r="AJ70">
        <v>0</v>
      </c>
      <c r="AK70">
        <v>1.2595722680025045</v>
      </c>
      <c r="AL70">
        <v>0</v>
      </c>
      <c r="AM70">
        <v>0</v>
      </c>
      <c r="AN70">
        <v>9.5264853892715502E-3</v>
      </c>
      <c r="AO70">
        <v>0</v>
      </c>
      <c r="AP70">
        <v>0</v>
      </c>
      <c r="AQ70">
        <v>2.0067295775412228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78.355498852014179</v>
      </c>
      <c r="BA70">
        <v>3.9767807195680365</v>
      </c>
      <c r="BB70">
        <f t="shared" si="1"/>
        <v>91.161514006940152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2.024639996130889</v>
      </c>
      <c r="M71">
        <v>2.3586316538503693</v>
      </c>
      <c r="N71">
        <v>2.4942643126078208</v>
      </c>
      <c r="O71">
        <v>2.775895514180037</v>
      </c>
      <c r="P71">
        <v>0</v>
      </c>
      <c r="Q71">
        <v>0</v>
      </c>
      <c r="R71">
        <v>0</v>
      </c>
      <c r="S71">
        <v>0</v>
      </c>
      <c r="T71">
        <v>0.4196493425172198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0.3669581778334377</v>
      </c>
      <c r="AC71">
        <v>0.23043856501774154</v>
      </c>
      <c r="AD71">
        <v>0.41844446837820914</v>
      </c>
      <c r="AE71">
        <v>0.77506308578584826</v>
      </c>
      <c r="AF71">
        <v>0.57285013285326647</v>
      </c>
      <c r="AG71">
        <v>1.2405892103944895</v>
      </c>
      <c r="AH71">
        <v>1.4144910563556665</v>
      </c>
      <c r="AI71">
        <v>0</v>
      </c>
      <c r="AJ71">
        <v>0</v>
      </c>
      <c r="AK71">
        <v>1.2595722680025045</v>
      </c>
      <c r="AL71">
        <v>0</v>
      </c>
      <c r="AM71">
        <v>6.2554325088707993E-2</v>
      </c>
      <c r="AN71">
        <v>9.5264853892715502E-3</v>
      </c>
      <c r="AO71">
        <v>0</v>
      </c>
      <c r="AP71">
        <v>0</v>
      </c>
      <c r="AQ71">
        <v>2.0067295775412228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78.981902525568742</v>
      </c>
      <c r="BA71">
        <v>4.0718299891553071</v>
      </c>
      <c r="BB71">
        <f t="shared" si="1"/>
        <v>93.340370708340146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2.024639996130889</v>
      </c>
      <c r="M72">
        <v>2.3586316538503693</v>
      </c>
      <c r="N72">
        <v>2.4942643126078208</v>
      </c>
      <c r="O72">
        <v>2.775895514180037</v>
      </c>
      <c r="P72">
        <v>0</v>
      </c>
      <c r="Q72">
        <v>0</v>
      </c>
      <c r="R72">
        <v>0</v>
      </c>
      <c r="S72">
        <v>0</v>
      </c>
      <c r="T72">
        <v>0.4196493425172198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0.73766082341891048</v>
      </c>
      <c r="AC72">
        <v>0.46133194531413058</v>
      </c>
      <c r="AD72">
        <v>0.62766670256731383</v>
      </c>
      <c r="AE72">
        <v>0.77506308578584826</v>
      </c>
      <c r="AF72">
        <v>0.57285013285326647</v>
      </c>
      <c r="AG72">
        <v>1.2405892103944895</v>
      </c>
      <c r="AH72">
        <v>1.9398734530369439</v>
      </c>
      <c r="AI72">
        <v>9.0935019828845734E-2</v>
      </c>
      <c r="AJ72">
        <v>0</v>
      </c>
      <c r="AK72">
        <v>1.2595722680025045</v>
      </c>
      <c r="AL72">
        <v>0</v>
      </c>
      <c r="AM72">
        <v>0.11572550970569817</v>
      </c>
      <c r="AN72">
        <v>9.5264853892715502E-3</v>
      </c>
      <c r="AO72">
        <v>0</v>
      </c>
      <c r="AP72">
        <v>0</v>
      </c>
      <c r="AQ72">
        <v>2.0067295775412228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79.498071383844703</v>
      </c>
      <c r="BA72">
        <v>4.1552826742293245</v>
      </c>
      <c r="BB72">
        <f t="shared" si="1"/>
        <v>95.253393742740158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2.024639996130889</v>
      </c>
      <c r="M73">
        <v>2.3586316538503693</v>
      </c>
      <c r="N73">
        <v>2.4942643126078208</v>
      </c>
      <c r="O73">
        <v>2.775895514180037</v>
      </c>
      <c r="P73">
        <v>0</v>
      </c>
      <c r="Q73">
        <v>0</v>
      </c>
      <c r="R73">
        <v>0</v>
      </c>
      <c r="S73">
        <v>0</v>
      </c>
      <c r="T73">
        <v>0.4196493425172198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0.73990749843456483</v>
      </c>
      <c r="AC73">
        <v>0.46087713003548308</v>
      </c>
      <c r="AD73">
        <v>0.62766670256731383</v>
      </c>
      <c r="AE73">
        <v>1.1656222078897931</v>
      </c>
      <c r="AF73">
        <v>0.64286515466499683</v>
      </c>
      <c r="AG73">
        <v>1.2405892103944895</v>
      </c>
      <c r="AH73">
        <v>2.7279470372573571</v>
      </c>
      <c r="AI73">
        <v>0.39405173658943843</v>
      </c>
      <c r="AJ73">
        <v>0</v>
      </c>
      <c r="AK73">
        <v>1.2595722680025045</v>
      </c>
      <c r="AL73">
        <v>0</v>
      </c>
      <c r="AM73">
        <v>0.21894014965560427</v>
      </c>
      <c r="AN73">
        <v>9.5264853892715502E-3</v>
      </c>
      <c r="AO73">
        <v>0</v>
      </c>
      <c r="AP73">
        <v>0</v>
      </c>
      <c r="AQ73">
        <v>2.0067295775412228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80.029612815696083</v>
      </c>
      <c r="BA73">
        <v>4.2467541315643036</v>
      </c>
      <c r="BB73">
        <f t="shared" si="1"/>
        <v>97.350234661840162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2.024639996130889</v>
      </c>
      <c r="M74">
        <v>2.3586316538503693</v>
      </c>
      <c r="N74">
        <v>2.4942643126078208</v>
      </c>
      <c r="O74">
        <v>2.775895514180037</v>
      </c>
      <c r="P74">
        <v>0</v>
      </c>
      <c r="Q74">
        <v>0</v>
      </c>
      <c r="R74">
        <v>0</v>
      </c>
      <c r="S74">
        <v>0</v>
      </c>
      <c r="T74">
        <v>0.4196493425172198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0.73990749843456483</v>
      </c>
      <c r="AC74">
        <v>0.69131569505322465</v>
      </c>
      <c r="AD74">
        <v>0.62766670256731383</v>
      </c>
      <c r="AE74">
        <v>1.1665910294301816</v>
      </c>
      <c r="AF74">
        <v>0.64286515466499683</v>
      </c>
      <c r="AG74">
        <v>1.2405892103944895</v>
      </c>
      <c r="AH74">
        <v>2.9946796286787727</v>
      </c>
      <c r="AI74">
        <v>0.39405173658943843</v>
      </c>
      <c r="AJ74">
        <v>0</v>
      </c>
      <c r="AK74">
        <v>1.2595722680025045</v>
      </c>
      <c r="AL74">
        <v>0</v>
      </c>
      <c r="AM74">
        <v>0.37157272750991438</v>
      </c>
      <c r="AN74">
        <v>9.5264853892715502E-3</v>
      </c>
      <c r="AO74">
        <v>0</v>
      </c>
      <c r="AP74">
        <v>0</v>
      </c>
      <c r="AQ74">
        <v>2.0067295775412228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80.321808599457299</v>
      </c>
      <c r="BA74">
        <v>4.2861702081593709</v>
      </c>
      <c r="BB74">
        <f t="shared" si="1"/>
        <v>98.253786924840156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2.024639996130889</v>
      </c>
      <c r="M75">
        <v>2.3586316538503693</v>
      </c>
      <c r="N75">
        <v>2.4942643126078208</v>
      </c>
      <c r="O75">
        <v>2.775895514180037</v>
      </c>
      <c r="P75">
        <v>0</v>
      </c>
      <c r="Q75">
        <v>0</v>
      </c>
      <c r="R75">
        <v>0</v>
      </c>
      <c r="S75">
        <v>0</v>
      </c>
      <c r="T75">
        <v>0.45878313504487578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0.73990749843456483</v>
      </c>
      <c r="AC75">
        <v>0.69131569505322465</v>
      </c>
      <c r="AD75">
        <v>0.62766670256731383</v>
      </c>
      <c r="AE75">
        <v>1.1665910294301816</v>
      </c>
      <c r="AF75">
        <v>0.64286515466499683</v>
      </c>
      <c r="AG75">
        <v>1.2405892103944895</v>
      </c>
      <c r="AH75">
        <v>2.9946796286787727</v>
      </c>
      <c r="AI75">
        <v>0.39405173658943843</v>
      </c>
      <c r="AJ75">
        <v>0</v>
      </c>
      <c r="AK75">
        <v>1.2595722680025045</v>
      </c>
      <c r="AL75">
        <v>0</v>
      </c>
      <c r="AM75">
        <v>0.37157272750991438</v>
      </c>
      <c r="AN75">
        <v>9.5264853892715502E-3</v>
      </c>
      <c r="AO75">
        <v>0</v>
      </c>
      <c r="AP75">
        <v>0</v>
      </c>
      <c r="AQ75">
        <v>2.0067295775412228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80.396631183468983</v>
      </c>
      <c r="BA75">
        <v>4.2909335846987204</v>
      </c>
      <c r="BB75">
        <f t="shared" si="1"/>
        <v>98.362979924840147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2.024639996130889</v>
      </c>
      <c r="M76">
        <v>2.3586316538503693</v>
      </c>
      <c r="N76">
        <v>2.4942643126078208</v>
      </c>
      <c r="O76">
        <v>2.775895514180037</v>
      </c>
      <c r="P76">
        <v>0</v>
      </c>
      <c r="Q76">
        <v>0</v>
      </c>
      <c r="R76">
        <v>0</v>
      </c>
      <c r="S76">
        <v>0</v>
      </c>
      <c r="T76">
        <v>0.4795898559799624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0.73990749843456483</v>
      </c>
      <c r="AC76">
        <v>0.69131569505322465</v>
      </c>
      <c r="AD76">
        <v>0.62766670256731383</v>
      </c>
      <c r="AE76">
        <v>1.1665910294301816</v>
      </c>
      <c r="AF76">
        <v>0.64286515466499683</v>
      </c>
      <c r="AG76">
        <v>1.2405892103944895</v>
      </c>
      <c r="AH76">
        <v>2.828982112711333</v>
      </c>
      <c r="AI76">
        <v>0.39405173658943843</v>
      </c>
      <c r="AJ76">
        <v>0</v>
      </c>
      <c r="AK76">
        <v>1.2595722680025045</v>
      </c>
      <c r="AL76">
        <v>0</v>
      </c>
      <c r="AM76">
        <v>0.37157272750991438</v>
      </c>
      <c r="AN76">
        <v>9.5264853892715502E-3</v>
      </c>
      <c r="AO76">
        <v>0</v>
      </c>
      <c r="AP76">
        <v>0</v>
      </c>
      <c r="AQ76">
        <v>2.0067295775412228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80.349071175120002</v>
      </c>
      <c r="BA76">
        <v>4.2828891411173799</v>
      </c>
      <c r="BB76">
        <f t="shared" si="1"/>
        <v>98.178573565040153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2.024639996130889</v>
      </c>
      <c r="M77">
        <v>2.3586316538503693</v>
      </c>
      <c r="N77">
        <v>2.4942643126078208</v>
      </c>
      <c r="O77">
        <v>2.775895514180037</v>
      </c>
      <c r="P77">
        <v>0</v>
      </c>
      <c r="Q77">
        <v>0</v>
      </c>
      <c r="R77">
        <v>0</v>
      </c>
      <c r="S77">
        <v>0</v>
      </c>
      <c r="T77">
        <v>0.47959924859110831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0.73990749843456483</v>
      </c>
      <c r="AC77">
        <v>0.69131569505322465</v>
      </c>
      <c r="AD77">
        <v>0.62766670256731383</v>
      </c>
      <c r="AE77">
        <v>1.1665910294301816</v>
      </c>
      <c r="AF77">
        <v>0.64286515466499683</v>
      </c>
      <c r="AG77">
        <v>1.2405892103944895</v>
      </c>
      <c r="AH77">
        <v>2.4955663572323106</v>
      </c>
      <c r="AI77">
        <v>0.39405173658943843</v>
      </c>
      <c r="AJ77">
        <v>0</v>
      </c>
      <c r="AK77">
        <v>1.2595722680025045</v>
      </c>
      <c r="AL77">
        <v>0</v>
      </c>
      <c r="AM77">
        <v>0.37157272750991438</v>
      </c>
      <c r="AN77">
        <v>9.5264853892715502E-3</v>
      </c>
      <c r="AO77">
        <v>0</v>
      </c>
      <c r="AP77">
        <v>0</v>
      </c>
      <c r="AQ77">
        <v>2.0067295775412228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80.282995199332063</v>
      </c>
      <c r="BA77">
        <v>4.266190779361569</v>
      </c>
      <c r="BB77">
        <f t="shared" si="1"/>
        <v>97.795789588140153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2.024639996130889</v>
      </c>
      <c r="M78">
        <v>2.3586316538503693</v>
      </c>
      <c r="N78">
        <v>2.4942643126078208</v>
      </c>
      <c r="O78">
        <v>2.775895514180037</v>
      </c>
      <c r="P78">
        <v>0</v>
      </c>
      <c r="Q78">
        <v>0</v>
      </c>
      <c r="R78">
        <v>0</v>
      </c>
      <c r="S78">
        <v>0</v>
      </c>
      <c r="T78">
        <v>0.47959924859110831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0.73990749843456483</v>
      </c>
      <c r="AC78">
        <v>0.46133194531413058</v>
      </c>
      <c r="AD78">
        <v>0.62766670256731383</v>
      </c>
      <c r="AE78">
        <v>1.1665910294301816</v>
      </c>
      <c r="AF78">
        <v>0.64286515466499683</v>
      </c>
      <c r="AG78">
        <v>1.2405892103944895</v>
      </c>
      <c r="AH78">
        <v>1.9964530857858482</v>
      </c>
      <c r="AI78">
        <v>0.39405173658943843</v>
      </c>
      <c r="AJ78">
        <v>0</v>
      </c>
      <c r="AK78">
        <v>1.2595722680025045</v>
      </c>
      <c r="AL78">
        <v>0</v>
      </c>
      <c r="AM78">
        <v>0.37157272750991438</v>
      </c>
      <c r="AN78">
        <v>9.5264853892715502E-3</v>
      </c>
      <c r="AO78">
        <v>0</v>
      </c>
      <c r="AP78">
        <v>0</v>
      </c>
      <c r="AQ78">
        <v>2.0067295775412228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79.705812982675837</v>
      </c>
      <c r="BA78">
        <v>4.2115883072197846</v>
      </c>
      <c r="BB78">
        <f t="shared" si="1"/>
        <v>96.544112822440155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2.024639996130889</v>
      </c>
      <c r="M79">
        <v>2.3586316538503693</v>
      </c>
      <c r="N79">
        <v>2.4942643126078208</v>
      </c>
      <c r="O79">
        <v>2.775895514180037</v>
      </c>
      <c r="P79">
        <v>0</v>
      </c>
      <c r="Q79">
        <v>0</v>
      </c>
      <c r="R79">
        <v>0</v>
      </c>
      <c r="S79">
        <v>0</v>
      </c>
      <c r="T79">
        <v>0.47959924859110831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0.73766082341891048</v>
      </c>
      <c r="AC79">
        <v>0.23043856501774154</v>
      </c>
      <c r="AD79">
        <v>0.62766670256731383</v>
      </c>
      <c r="AE79">
        <v>1.1665910294301816</v>
      </c>
      <c r="AF79">
        <v>0.38614342256313916</v>
      </c>
      <c r="AG79">
        <v>1.2405892103944895</v>
      </c>
      <c r="AH79">
        <v>1.4973398143393863</v>
      </c>
      <c r="AI79">
        <v>9.0935019828845734E-2</v>
      </c>
      <c r="AJ79">
        <v>0</v>
      </c>
      <c r="AK79">
        <v>1.2595722680025045</v>
      </c>
      <c r="AL79">
        <v>0</v>
      </c>
      <c r="AM79">
        <v>0.24771513587977456</v>
      </c>
      <c r="AN79">
        <v>9.5264853892715502E-3</v>
      </c>
      <c r="AO79">
        <v>0</v>
      </c>
      <c r="AP79">
        <v>0</v>
      </c>
      <c r="AQ79">
        <v>2.0067295775412228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79.502337716551835</v>
      </c>
      <c r="BA79">
        <v>4.1438963575446985</v>
      </c>
      <c r="BB79">
        <f t="shared" si="1"/>
        <v>94.992380138740131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2.024639996130889</v>
      </c>
      <c r="M80">
        <v>2.3586316538503693</v>
      </c>
      <c r="N80">
        <v>2.4942643126078208</v>
      </c>
      <c r="O80">
        <v>2.775895514180037</v>
      </c>
      <c r="P80">
        <v>0</v>
      </c>
      <c r="Q80">
        <v>0</v>
      </c>
      <c r="R80">
        <v>0</v>
      </c>
      <c r="S80">
        <v>0</v>
      </c>
      <c r="T80">
        <v>0.47959924859110831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0.3669581778334377</v>
      </c>
      <c r="AC80">
        <v>0.23043856501774154</v>
      </c>
      <c r="AD80">
        <v>0.41844446837820914</v>
      </c>
      <c r="AE80">
        <v>1.1665910294301816</v>
      </c>
      <c r="AF80">
        <v>0.38190008129826752</v>
      </c>
      <c r="AG80">
        <v>1.2405892103944895</v>
      </c>
      <c r="AH80">
        <v>0.99822654289292412</v>
      </c>
      <c r="AI80">
        <v>0</v>
      </c>
      <c r="AJ80">
        <v>0</v>
      </c>
      <c r="AK80">
        <v>1.2595722680025045</v>
      </c>
      <c r="AL80">
        <v>0</v>
      </c>
      <c r="AM80">
        <v>0.12385756793988728</v>
      </c>
      <c r="AN80">
        <v>9.5264853892715502E-3</v>
      </c>
      <c r="AO80">
        <v>0</v>
      </c>
      <c r="AP80">
        <v>0</v>
      </c>
      <c r="AQ80">
        <v>2.0067295775412228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78.86866624921727</v>
      </c>
      <c r="BA80">
        <v>4.063149393655479</v>
      </c>
      <c r="BB80">
        <f t="shared" si="1"/>
        <v>93.141381555040155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2.024639996130889</v>
      </c>
      <c r="M81">
        <v>2.3586316538503693</v>
      </c>
      <c r="N81">
        <v>2.4942643126078208</v>
      </c>
      <c r="O81">
        <v>2.775895514180037</v>
      </c>
      <c r="P81">
        <v>0</v>
      </c>
      <c r="Q81">
        <v>0</v>
      </c>
      <c r="R81">
        <v>0</v>
      </c>
      <c r="S81">
        <v>0</v>
      </c>
      <c r="T81">
        <v>0.47959924859110831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0.3669581778334377</v>
      </c>
      <c r="AC81">
        <v>0.23043856501774154</v>
      </c>
      <c r="AD81">
        <v>0.20922223418910457</v>
      </c>
      <c r="AE81">
        <v>0.72662162805259856</v>
      </c>
      <c r="AF81">
        <v>0.38190008129826752</v>
      </c>
      <c r="AG81">
        <v>1.2405892103944895</v>
      </c>
      <c r="AH81">
        <v>0.44455434063869748</v>
      </c>
      <c r="AI81">
        <v>0</v>
      </c>
      <c r="AJ81">
        <v>0</v>
      </c>
      <c r="AK81">
        <v>1.2595722680025045</v>
      </c>
      <c r="AL81">
        <v>0</v>
      </c>
      <c r="AM81">
        <v>2.1894010227509916E-2</v>
      </c>
      <c r="AN81">
        <v>9.5264853892715502E-3</v>
      </c>
      <c r="AO81">
        <v>0</v>
      </c>
      <c r="AP81">
        <v>0</v>
      </c>
      <c r="AQ81">
        <v>2.0067295775412228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78.598692339803776</v>
      </c>
      <c r="BA81">
        <v>3.9973226991086972</v>
      </c>
      <c r="BB81">
        <f t="shared" si="1"/>
        <v>91.632406944640152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2.024639996130889</v>
      </c>
      <c r="M82">
        <v>2.3586316538503693</v>
      </c>
      <c r="N82">
        <v>2.4942643126078208</v>
      </c>
      <c r="O82">
        <v>2.775895514180037</v>
      </c>
      <c r="P82">
        <v>0</v>
      </c>
      <c r="Q82">
        <v>0</v>
      </c>
      <c r="R82">
        <v>0</v>
      </c>
      <c r="S82">
        <v>0</v>
      </c>
      <c r="T82">
        <v>0.47959924859110831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0.3669581778334377</v>
      </c>
      <c r="AC82">
        <v>0</v>
      </c>
      <c r="AD82">
        <v>0</v>
      </c>
      <c r="AE82">
        <v>0.72662162805259856</v>
      </c>
      <c r="AF82">
        <v>0.38190008129826752</v>
      </c>
      <c r="AG82">
        <v>1.2405892103944895</v>
      </c>
      <c r="AH82">
        <v>0</v>
      </c>
      <c r="AI82">
        <v>0</v>
      </c>
      <c r="AJ82">
        <v>0</v>
      </c>
      <c r="AK82">
        <v>1.2595722680025045</v>
      </c>
      <c r="AL82">
        <v>0</v>
      </c>
      <c r="AM82">
        <v>0</v>
      </c>
      <c r="AN82">
        <v>9.5264853892715502E-3</v>
      </c>
      <c r="AO82">
        <v>0</v>
      </c>
      <c r="AP82">
        <v>0</v>
      </c>
      <c r="AQ82">
        <v>2.0067295775412228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78.428034857023562</v>
      </c>
      <c r="BA82">
        <v>3.9523138538554248</v>
      </c>
      <c r="BB82">
        <f t="shared" si="1"/>
        <v>90.600649157040152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2.024639996130889</v>
      </c>
      <c r="M83">
        <v>2.3586316538503693</v>
      </c>
      <c r="N83">
        <v>2.4942643126078208</v>
      </c>
      <c r="O83">
        <v>2.775895514180037</v>
      </c>
      <c r="P83">
        <v>0</v>
      </c>
      <c r="Q83">
        <v>0</v>
      </c>
      <c r="R83">
        <v>0</v>
      </c>
      <c r="S83">
        <v>0</v>
      </c>
      <c r="T83">
        <v>0.47959924859110831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7.4889411396368191E-2</v>
      </c>
      <c r="AC83">
        <v>0</v>
      </c>
      <c r="AD83">
        <v>0</v>
      </c>
      <c r="AE83">
        <v>0.36331081402629928</v>
      </c>
      <c r="AF83">
        <v>0.38190008129826752</v>
      </c>
      <c r="AG83">
        <v>1.2405892103944895</v>
      </c>
      <c r="AH83">
        <v>0</v>
      </c>
      <c r="AI83">
        <v>0</v>
      </c>
      <c r="AJ83">
        <v>0</v>
      </c>
      <c r="AK83">
        <v>1.2595722680025045</v>
      </c>
      <c r="AL83">
        <v>0</v>
      </c>
      <c r="AM83">
        <v>0</v>
      </c>
      <c r="AN83">
        <v>9.5264853892715502E-3</v>
      </c>
      <c r="AO83">
        <v>0</v>
      </c>
      <c r="AP83">
        <v>0</v>
      </c>
      <c r="AQ83">
        <v>2.0067295775412228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77.647958672510939</v>
      </c>
      <c r="BA83">
        <v>3.8923118028794281</v>
      </c>
      <c r="BB83">
        <f t="shared" si="1"/>
        <v>89.22519544304015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2.024639996130889</v>
      </c>
      <c r="M84">
        <v>2.3586316538503693</v>
      </c>
      <c r="N84">
        <v>2.4942643126078208</v>
      </c>
      <c r="O84">
        <v>2.775895514180037</v>
      </c>
      <c r="P84">
        <v>0</v>
      </c>
      <c r="Q84">
        <v>0</v>
      </c>
      <c r="R84">
        <v>0</v>
      </c>
      <c r="S84">
        <v>0</v>
      </c>
      <c r="T84">
        <v>0.47959924859110831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0.38190008129826752</v>
      </c>
      <c r="AG84">
        <v>1.2405892103944895</v>
      </c>
      <c r="AH84">
        <v>0</v>
      </c>
      <c r="AI84">
        <v>0</v>
      </c>
      <c r="AJ84">
        <v>0</v>
      </c>
      <c r="AK84">
        <v>1.2595722680025045</v>
      </c>
      <c r="AL84">
        <v>0</v>
      </c>
      <c r="AM84">
        <v>0</v>
      </c>
      <c r="AN84">
        <v>9.5264853892715502E-3</v>
      </c>
      <c r="AO84">
        <v>0</v>
      </c>
      <c r="AP84">
        <v>0</v>
      </c>
      <c r="AQ84">
        <v>1.5050471751200165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77.488442913796703</v>
      </c>
      <c r="BA84">
        <v>3.8463569503213106</v>
      </c>
      <c r="BB84">
        <f t="shared" si="1"/>
        <v>88.171751909040168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2.024639996130889</v>
      </c>
      <c r="M85">
        <v>2.3586316538503693</v>
      </c>
      <c r="N85">
        <v>2.4942643126078208</v>
      </c>
      <c r="O85">
        <v>2.775895514180037</v>
      </c>
      <c r="P85">
        <v>0</v>
      </c>
      <c r="Q85">
        <v>0</v>
      </c>
      <c r="R85">
        <v>0</v>
      </c>
      <c r="S85">
        <v>0</v>
      </c>
      <c r="T85">
        <v>0.47959924859110831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0.38190008129826752</v>
      </c>
      <c r="AG85">
        <v>1.2405892103944895</v>
      </c>
      <c r="AH85">
        <v>0</v>
      </c>
      <c r="AI85">
        <v>0</v>
      </c>
      <c r="AJ85">
        <v>0</v>
      </c>
      <c r="AK85">
        <v>1.2595722680025045</v>
      </c>
      <c r="AL85">
        <v>0</v>
      </c>
      <c r="AM85">
        <v>0</v>
      </c>
      <c r="AN85">
        <v>9.5264853892715502E-3</v>
      </c>
      <c r="AO85">
        <v>0</v>
      </c>
      <c r="AP85">
        <v>0</v>
      </c>
      <c r="AQ85">
        <v>1.0033648048424129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77.488442913796703</v>
      </c>
      <c r="BA85">
        <v>3.8253866272437067</v>
      </c>
      <c r="BB85">
        <f t="shared" si="1"/>
        <v>87.691039861840167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2.024639996130889</v>
      </c>
      <c r="M86">
        <v>2.3586316538503693</v>
      </c>
      <c r="N86">
        <v>2.4942643126078208</v>
      </c>
      <c r="O86">
        <v>2.775895514180037</v>
      </c>
      <c r="P86">
        <v>0</v>
      </c>
      <c r="Q86">
        <v>0</v>
      </c>
      <c r="R86">
        <v>0</v>
      </c>
      <c r="S86">
        <v>0</v>
      </c>
      <c r="T86">
        <v>0.47959924859110831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0.38190008129826752</v>
      </c>
      <c r="AG86">
        <v>1.2405892103944895</v>
      </c>
      <c r="AH86">
        <v>0</v>
      </c>
      <c r="AI86">
        <v>0</v>
      </c>
      <c r="AJ86">
        <v>0</v>
      </c>
      <c r="AK86">
        <v>1.2595722680025045</v>
      </c>
      <c r="AL86">
        <v>0</v>
      </c>
      <c r="AM86">
        <v>0</v>
      </c>
      <c r="AN86">
        <v>9.5264853892715502E-3</v>
      </c>
      <c r="AO86">
        <v>0</v>
      </c>
      <c r="AP86">
        <v>0</v>
      </c>
      <c r="AQ86">
        <v>1.0033648048424129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77.488442913796703</v>
      </c>
      <c r="BA86">
        <v>3.8253866272437067</v>
      </c>
      <c r="BB86">
        <f t="shared" si="1"/>
        <v>87.691039861840167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2.024639996130889</v>
      </c>
      <c r="M87">
        <v>2.3586316538503693</v>
      </c>
      <c r="N87">
        <v>2.4942643126078208</v>
      </c>
      <c r="O87">
        <v>2.775895514180037</v>
      </c>
      <c r="P87">
        <v>0</v>
      </c>
      <c r="Q87">
        <v>0</v>
      </c>
      <c r="R87">
        <v>0</v>
      </c>
      <c r="S87">
        <v>0</v>
      </c>
      <c r="T87">
        <v>0.47959924859110831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0.38190008129826752</v>
      </c>
      <c r="AG87">
        <v>1.2405892103944895</v>
      </c>
      <c r="AH87">
        <v>0</v>
      </c>
      <c r="AI87">
        <v>0</v>
      </c>
      <c r="AJ87">
        <v>0</v>
      </c>
      <c r="AK87">
        <v>1.2595722680025045</v>
      </c>
      <c r="AL87">
        <v>0</v>
      </c>
      <c r="AM87">
        <v>0</v>
      </c>
      <c r="AN87">
        <v>9.5264853892715502E-3</v>
      </c>
      <c r="AO87">
        <v>0</v>
      </c>
      <c r="AP87">
        <v>0</v>
      </c>
      <c r="AQ87">
        <v>1.0033648048424129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77.498879148403248</v>
      </c>
      <c r="BA87">
        <v>3.8258228618502601</v>
      </c>
      <c r="BB87">
        <f t="shared" si="1"/>
        <v>87.701039861840158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2.024639996130889</v>
      </c>
      <c r="M88">
        <v>2.3586316538503693</v>
      </c>
      <c r="N88">
        <v>2.4942643126078208</v>
      </c>
      <c r="O88">
        <v>2.775895514180037</v>
      </c>
      <c r="P88">
        <v>0</v>
      </c>
      <c r="Q88">
        <v>0</v>
      </c>
      <c r="R88">
        <v>0</v>
      </c>
      <c r="S88">
        <v>0</v>
      </c>
      <c r="T88">
        <v>0.47959924859110831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0.38190008129826752</v>
      </c>
      <c r="AG88">
        <v>1.2405892103944895</v>
      </c>
      <c r="AH88">
        <v>0</v>
      </c>
      <c r="AI88">
        <v>0</v>
      </c>
      <c r="AJ88">
        <v>0</v>
      </c>
      <c r="AK88">
        <v>1.2595722680025045</v>
      </c>
      <c r="AL88">
        <v>0</v>
      </c>
      <c r="AM88">
        <v>0</v>
      </c>
      <c r="AN88">
        <v>9.5264853892715502E-3</v>
      </c>
      <c r="AO88">
        <v>0</v>
      </c>
      <c r="AP88">
        <v>0</v>
      </c>
      <c r="AQ88">
        <v>0.50168240242120643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77.498879148403248</v>
      </c>
      <c r="BA88">
        <v>3.8048525374290536</v>
      </c>
      <c r="BB88">
        <f t="shared" si="1"/>
        <v>87.220327783840148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2.024639996130889</v>
      </c>
      <c r="M89">
        <v>2.3586316538503693</v>
      </c>
      <c r="N89">
        <v>2.4942643126078208</v>
      </c>
      <c r="O89">
        <v>2.775895514180037</v>
      </c>
      <c r="P89">
        <v>0</v>
      </c>
      <c r="Q89">
        <v>0</v>
      </c>
      <c r="R89">
        <v>0</v>
      </c>
      <c r="S89">
        <v>0</v>
      </c>
      <c r="T89">
        <v>0.47959924859110831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0.38190008129826752</v>
      </c>
      <c r="AG89">
        <v>1.2405892103944895</v>
      </c>
      <c r="AH89">
        <v>0</v>
      </c>
      <c r="AI89">
        <v>0</v>
      </c>
      <c r="AJ89">
        <v>0</v>
      </c>
      <c r="AK89">
        <v>1.2595722680025045</v>
      </c>
      <c r="AL89">
        <v>0</v>
      </c>
      <c r="AM89">
        <v>0</v>
      </c>
      <c r="AN89">
        <v>9.5264853892715502E-3</v>
      </c>
      <c r="AO89">
        <v>0</v>
      </c>
      <c r="AP89">
        <v>0</v>
      </c>
      <c r="AQ89">
        <v>0.50168240242120643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77.625316217908576</v>
      </c>
      <c r="BA89">
        <v>3.8101376069343731</v>
      </c>
      <c r="BB89">
        <f t="shared" si="1"/>
        <v>87.341479783840157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2.024639996130889</v>
      </c>
      <c r="M90">
        <v>2.3586316538503693</v>
      </c>
      <c r="N90">
        <v>2.4942643126078208</v>
      </c>
      <c r="O90">
        <v>2.775895514180037</v>
      </c>
      <c r="P90">
        <v>0</v>
      </c>
      <c r="Q90">
        <v>0</v>
      </c>
      <c r="R90">
        <v>0</v>
      </c>
      <c r="S90">
        <v>0</v>
      </c>
      <c r="T90">
        <v>0.47959924859110831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0.38190008129826752</v>
      </c>
      <c r="AG90">
        <v>1.2405892103944895</v>
      </c>
      <c r="AH90">
        <v>0</v>
      </c>
      <c r="AI90">
        <v>0</v>
      </c>
      <c r="AJ90">
        <v>0</v>
      </c>
      <c r="AK90">
        <v>1.2595722680025045</v>
      </c>
      <c r="AL90">
        <v>0</v>
      </c>
      <c r="AM90">
        <v>0</v>
      </c>
      <c r="AN90">
        <v>9.5264853892715502E-3</v>
      </c>
      <c r="AO90">
        <v>0</v>
      </c>
      <c r="AP90">
        <v>0</v>
      </c>
      <c r="AQ90">
        <v>0.50168240242120643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77.640710707576687</v>
      </c>
      <c r="BA90">
        <v>3.8107810966024944</v>
      </c>
      <c r="BB90">
        <f t="shared" si="1"/>
        <v>87.356230783840161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2.024639996130889</v>
      </c>
      <c r="M91">
        <v>2.3586316538503693</v>
      </c>
      <c r="N91">
        <v>2.4942643126078208</v>
      </c>
      <c r="O91">
        <v>2.775895514180037</v>
      </c>
      <c r="P91">
        <v>0</v>
      </c>
      <c r="Q91">
        <v>0</v>
      </c>
      <c r="R91">
        <v>0</v>
      </c>
      <c r="S91">
        <v>0</v>
      </c>
      <c r="T91">
        <v>0.47959924859110831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0.19095005155499892</v>
      </c>
      <c r="AG91">
        <v>1.2405892103944895</v>
      </c>
      <c r="AH91">
        <v>0</v>
      </c>
      <c r="AI91">
        <v>0</v>
      </c>
      <c r="AJ91">
        <v>0</v>
      </c>
      <c r="AK91">
        <v>1.2595722680025045</v>
      </c>
      <c r="AL91">
        <v>0</v>
      </c>
      <c r="AM91">
        <v>0</v>
      </c>
      <c r="AN91">
        <v>9.5264853892715502E-3</v>
      </c>
      <c r="AO91">
        <v>0</v>
      </c>
      <c r="AP91">
        <v>0</v>
      </c>
      <c r="AQ91">
        <v>0.50168240242120643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77.69289188060948</v>
      </c>
      <c r="BA91">
        <v>3.8049805583920069</v>
      </c>
      <c r="BB91">
        <f t="shared" si="1"/>
        <v>87.22326246534017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2.024639996130889</v>
      </c>
      <c r="M92">
        <v>2.3586316538503693</v>
      </c>
      <c r="N92">
        <v>2.4942643126078208</v>
      </c>
      <c r="O92">
        <v>2.775895514180037</v>
      </c>
      <c r="P92">
        <v>0</v>
      </c>
      <c r="Q92">
        <v>0</v>
      </c>
      <c r="R92">
        <v>0</v>
      </c>
      <c r="S92">
        <v>0</v>
      </c>
      <c r="T92">
        <v>0.47959924859110831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0.19095005155499892</v>
      </c>
      <c r="AG92">
        <v>1.2405892103944895</v>
      </c>
      <c r="AH92">
        <v>0</v>
      </c>
      <c r="AI92">
        <v>0</v>
      </c>
      <c r="AJ92">
        <v>0</v>
      </c>
      <c r="AK92">
        <v>1.2595722680025045</v>
      </c>
      <c r="AL92">
        <v>0</v>
      </c>
      <c r="AM92">
        <v>0</v>
      </c>
      <c r="AN92">
        <v>9.5264853892715502E-3</v>
      </c>
      <c r="AO92">
        <v>0</v>
      </c>
      <c r="AP92">
        <v>0</v>
      </c>
      <c r="AQ92">
        <v>0.20514137173867666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77.69289188060948</v>
      </c>
      <c r="BA92">
        <v>3.7925851433094775</v>
      </c>
      <c r="BB92">
        <f t="shared" si="1"/>
        <v>86.939116849740159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2.024639996130889</v>
      </c>
      <c r="M93">
        <v>2.3586316538503693</v>
      </c>
      <c r="N93">
        <v>2.4942643126078208</v>
      </c>
      <c r="O93">
        <v>2.775895514180037</v>
      </c>
      <c r="P93">
        <v>0</v>
      </c>
      <c r="Q93">
        <v>0</v>
      </c>
      <c r="R93">
        <v>0</v>
      </c>
      <c r="S93">
        <v>0</v>
      </c>
      <c r="T93">
        <v>0.47959924859110831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0.19095005155499892</v>
      </c>
      <c r="AG93">
        <v>1.2405892103944895</v>
      </c>
      <c r="AH93">
        <v>0</v>
      </c>
      <c r="AI93">
        <v>0</v>
      </c>
      <c r="AJ93">
        <v>0</v>
      </c>
      <c r="AK93">
        <v>1.2595722680025045</v>
      </c>
      <c r="AL93">
        <v>0</v>
      </c>
      <c r="AM93">
        <v>0</v>
      </c>
      <c r="AN93">
        <v>9.5264853892715502E-3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77.69289188060948</v>
      </c>
      <c r="BA93">
        <v>3.7840102339708008</v>
      </c>
      <c r="BB93">
        <f t="shared" si="1"/>
        <v>86.74255038734016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2.0246388321841713</v>
      </c>
      <c r="M94">
        <v>2.3586316538503693</v>
      </c>
      <c r="N94">
        <v>2.4942643126078208</v>
      </c>
      <c r="O94">
        <v>2.775895514180037</v>
      </c>
      <c r="P94">
        <v>0</v>
      </c>
      <c r="Q94">
        <v>0</v>
      </c>
      <c r="R94">
        <v>0</v>
      </c>
      <c r="S94">
        <v>0</v>
      </c>
      <c r="T94">
        <v>0.47959924859110831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0.19095005155499892</v>
      </c>
      <c r="AG94">
        <v>1.2405892103944895</v>
      </c>
      <c r="AH94">
        <v>0</v>
      </c>
      <c r="AI94">
        <v>0</v>
      </c>
      <c r="AJ94">
        <v>0</v>
      </c>
      <c r="AK94">
        <v>1.2595722680025045</v>
      </c>
      <c r="AL94">
        <v>0</v>
      </c>
      <c r="AM94">
        <v>0</v>
      </c>
      <c r="AN94">
        <v>9.5264853892715502E-3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77.651146942183246</v>
      </c>
      <c r="BA94">
        <v>3.7822652468915998</v>
      </c>
      <c r="BB94">
        <f t="shared" si="1"/>
        <v>86.702549272046411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2.0246134426253275</v>
      </c>
      <c r="M95">
        <v>2.3586316538503693</v>
      </c>
      <c r="N95">
        <v>2.4942643126078208</v>
      </c>
      <c r="O95">
        <v>2.775895514180037</v>
      </c>
      <c r="P95">
        <v>0</v>
      </c>
      <c r="Q95">
        <v>0</v>
      </c>
      <c r="R95">
        <v>0</v>
      </c>
      <c r="S95">
        <v>0</v>
      </c>
      <c r="T95">
        <v>0.47959924859110831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0.19095005155499892</v>
      </c>
      <c r="AG95">
        <v>1.2405892103944895</v>
      </c>
      <c r="AH95">
        <v>0</v>
      </c>
      <c r="AI95">
        <v>0</v>
      </c>
      <c r="AJ95">
        <v>0</v>
      </c>
      <c r="AK95">
        <v>1.2595722680025045</v>
      </c>
      <c r="AL95">
        <v>0</v>
      </c>
      <c r="AM95">
        <v>0</v>
      </c>
      <c r="AN95">
        <v>9.5264853892715502E-3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77.564898768524301</v>
      </c>
      <c r="BA95">
        <v>3.7786590119491006</v>
      </c>
      <c r="BB95">
        <f t="shared" si="1"/>
        <v>86.619881943771119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2.0246497267232457</v>
      </c>
      <c r="M96">
        <v>2.3586316538503693</v>
      </c>
      <c r="N96">
        <v>2.4942643126078208</v>
      </c>
      <c r="O96">
        <v>2.775895514180037</v>
      </c>
      <c r="P96">
        <v>0</v>
      </c>
      <c r="Q96">
        <v>0</v>
      </c>
      <c r="R96">
        <v>0</v>
      </c>
      <c r="S96">
        <v>0</v>
      </c>
      <c r="T96">
        <v>0.47959924859110831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0.19095005155499892</v>
      </c>
      <c r="AG96">
        <v>1.2405892103944895</v>
      </c>
      <c r="AH96">
        <v>0</v>
      </c>
      <c r="AI96">
        <v>0</v>
      </c>
      <c r="AJ96">
        <v>0</v>
      </c>
      <c r="AK96">
        <v>1.2595722680025045</v>
      </c>
      <c r="AL96">
        <v>0</v>
      </c>
      <c r="AM96">
        <v>0</v>
      </c>
      <c r="AN96">
        <v>9.5264853892715502E-3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77.510993529534545</v>
      </c>
      <c r="BA96">
        <v>3.7764072896346272</v>
      </c>
      <c r="BB96">
        <f t="shared" si="1"/>
        <v>86.568264711193763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2.0246289654811438</v>
      </c>
      <c r="M97">
        <v>2.3586316538503693</v>
      </c>
      <c r="N97">
        <v>2.4942643126078208</v>
      </c>
      <c r="O97">
        <v>2.775895514180037</v>
      </c>
      <c r="P97">
        <v>0</v>
      </c>
      <c r="Q97">
        <v>0</v>
      </c>
      <c r="R97">
        <v>0</v>
      </c>
      <c r="S97">
        <v>0</v>
      </c>
      <c r="T97">
        <v>0.47959924859110831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0.19095005155499892</v>
      </c>
      <c r="AG97">
        <v>1.2405892103944895</v>
      </c>
      <c r="AH97">
        <v>0</v>
      </c>
      <c r="AI97">
        <v>0</v>
      </c>
      <c r="AJ97">
        <v>0</v>
      </c>
      <c r="AK97">
        <v>1.2595722680025045</v>
      </c>
      <c r="AL97">
        <v>0</v>
      </c>
      <c r="AM97">
        <v>0</v>
      </c>
      <c r="AN97">
        <v>9.5264853892715502E-3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77.457089334168217</v>
      </c>
      <c r="BA97">
        <v>3.7741532264483855</v>
      </c>
      <c r="BB97">
        <f t="shared" si="1"/>
        <v>86.516593817771565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2.0246289654811438</v>
      </c>
      <c r="M98">
        <v>2.3586316538503693</v>
      </c>
      <c r="N98">
        <v>2.4942643126078208</v>
      </c>
      <c r="O98">
        <v>2.775895514180037</v>
      </c>
      <c r="P98">
        <v>0</v>
      </c>
      <c r="Q98">
        <v>0</v>
      </c>
      <c r="R98">
        <v>0</v>
      </c>
      <c r="S98">
        <v>0</v>
      </c>
      <c r="T98">
        <v>0.47959924859110831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0.19095005155499892</v>
      </c>
      <c r="AG98">
        <v>1.2405892103944895</v>
      </c>
      <c r="AH98">
        <v>0</v>
      </c>
      <c r="AI98">
        <v>0</v>
      </c>
      <c r="AJ98">
        <v>0</v>
      </c>
      <c r="AK98">
        <v>1.2595722680025045</v>
      </c>
      <c r="AL98">
        <v>0</v>
      </c>
      <c r="AM98">
        <v>0</v>
      </c>
      <c r="AN98">
        <v>9.5264853892715502E-3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77.40318409517846</v>
      </c>
      <c r="BA98">
        <v>3.7718999874586192</v>
      </c>
      <c r="BB98">
        <f t="shared" si="1"/>
        <v>86.464941817771575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3.7648832202869082E-3</v>
      </c>
      <c r="L99">
        <f t="shared" si="2"/>
        <v>4.9650164065823982E-2</v>
      </c>
      <c r="M99">
        <f t="shared" si="2"/>
        <v>5.6586429433032576E-2</v>
      </c>
      <c r="N99">
        <f t="shared" si="2"/>
        <v>5.985174798821772E-2</v>
      </c>
      <c r="O99">
        <f t="shared" si="2"/>
        <v>6.6616435004138386E-2</v>
      </c>
      <c r="P99">
        <f t="shared" si="2"/>
        <v>0</v>
      </c>
      <c r="Q99">
        <f t="shared" si="2"/>
        <v>8.6619392849045706E-4</v>
      </c>
      <c r="R99">
        <f t="shared" si="2"/>
        <v>2.0136795521491255E-3</v>
      </c>
      <c r="S99">
        <f t="shared" si="2"/>
        <v>1.3230340253835566E-3</v>
      </c>
      <c r="T99">
        <f t="shared" si="2"/>
        <v>9.4668725213942866E-3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4.0410332709768315E-3</v>
      </c>
      <c r="AC99">
        <f t="shared" si="2"/>
        <v>2.8436043159048214E-3</v>
      </c>
      <c r="AD99">
        <f t="shared" si="2"/>
        <v>3.0246257708202882E-3</v>
      </c>
      <c r="AE99">
        <f t="shared" si="2"/>
        <v>6.3559410926737657E-3</v>
      </c>
      <c r="AF99">
        <f t="shared" si="2"/>
        <v>7.3239951085107427E-3</v>
      </c>
      <c r="AG99">
        <f t="shared" si="2"/>
        <v>2.9774141049467746E-2</v>
      </c>
      <c r="AH99">
        <f t="shared" si="2"/>
        <v>1.2124209049076389E-2</v>
      </c>
      <c r="AI99">
        <f t="shared" si="2"/>
        <v>1.2806681439156752E-3</v>
      </c>
      <c r="AJ99">
        <f t="shared" si="2"/>
        <v>0</v>
      </c>
      <c r="AK99">
        <f t="shared" si="2"/>
        <v>3.022973443206008E-2</v>
      </c>
      <c r="AL99">
        <f t="shared" si="2"/>
        <v>0</v>
      </c>
      <c r="AM99">
        <f t="shared" si="2"/>
        <v>1.1259779404351909E-3</v>
      </c>
      <c r="AN99">
        <f t="shared" si="2"/>
        <v>2.2863564934251754E-4</v>
      </c>
      <c r="AO99">
        <f t="shared" si="2"/>
        <v>0</v>
      </c>
      <c r="AP99">
        <f t="shared" si="2"/>
        <v>0</v>
      </c>
      <c r="AQ99">
        <f t="shared" si="2"/>
        <v>2.031102814568984E-2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1.8997946370799419</v>
      </c>
      <c r="BA99">
        <f t="shared" si="2"/>
        <v>9.4827382638927094E-2</v>
      </c>
      <c r="BB99">
        <f t="shared" si="1"/>
        <v>2.1737702881488055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169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11.238209142141514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0.46975714214151409</v>
      </c>
      <c r="BB3">
        <f>SUM(B3:AZ3)-BA3</f>
        <v>10.768452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11.238209142141514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0.46975714214151409</v>
      </c>
      <c r="BB4">
        <f t="shared" ref="BB4:BB67" si="0">SUM(B4:AZ4)-BA4</f>
        <v>10.768452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11.238209142141514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0.46975714214151409</v>
      </c>
      <c r="BB5">
        <f t="shared" si="0"/>
        <v>10.768452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11.080544771446462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0.46316677144646157</v>
      </c>
      <c r="BB6">
        <f t="shared" si="0"/>
        <v>10.617378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10.369609684825713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0.43344968482571389</v>
      </c>
      <c r="BB7">
        <f t="shared" si="0"/>
        <v>9.9361599999999992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9.6447871008140265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0.40315210081402597</v>
      </c>
      <c r="BB8">
        <f t="shared" si="0"/>
        <v>9.2416350000000005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10.096666666666666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0.42204066666666584</v>
      </c>
      <c r="BB9">
        <f t="shared" si="0"/>
        <v>9.6746259999999999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10.403260279691086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0.4348562796910862</v>
      </c>
      <c r="BB10">
        <f t="shared" si="0"/>
        <v>9.9684039999999996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10.371533082863703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0.43353008286370276</v>
      </c>
      <c r="BB11">
        <f t="shared" si="0"/>
        <v>9.9380030000000001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10.890284909204759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0.45521390920475824</v>
      </c>
      <c r="BB12">
        <f t="shared" si="0"/>
        <v>10.435071000000001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10.716157378417867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0.44793537841786701</v>
      </c>
      <c r="BB13">
        <f t="shared" si="0"/>
        <v>10.268222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11.238209142141514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0.46975714214151409</v>
      </c>
      <c r="BB14">
        <f t="shared" si="0"/>
        <v>10.768452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11.238209142141514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0.46975714214151409</v>
      </c>
      <c r="BB15">
        <f t="shared" si="0"/>
        <v>10.768452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11.238209142141514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0.46975714214151409</v>
      </c>
      <c r="BB16">
        <f t="shared" si="0"/>
        <v>10.768452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11.238209142141514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0.46975714214151409</v>
      </c>
      <c r="BB17">
        <f t="shared" si="0"/>
        <v>10.768452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11.238209142141514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0.46975714214151409</v>
      </c>
      <c r="BB18">
        <f t="shared" si="0"/>
        <v>10.768452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11.238209142141514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0.46975714214151409</v>
      </c>
      <c r="BB19">
        <f t="shared" si="0"/>
        <v>10.768452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11.238209142141514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0.46975714214151409</v>
      </c>
      <c r="BB20">
        <f t="shared" si="0"/>
        <v>10.768452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11.238209142141514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0.46975714214151409</v>
      </c>
      <c r="BB21">
        <f t="shared" si="0"/>
        <v>10.768452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11.238209142141514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0.46975714214151409</v>
      </c>
      <c r="BB22">
        <f t="shared" si="0"/>
        <v>10.768452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11.238209142141514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0.46975714214151409</v>
      </c>
      <c r="BB23">
        <f t="shared" si="0"/>
        <v>10.768452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11.238209142141514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0.46975714214151409</v>
      </c>
      <c r="BB24">
        <f t="shared" si="0"/>
        <v>10.768452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11.238209142141514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0.46975714214151409</v>
      </c>
      <c r="BB25">
        <f t="shared" si="0"/>
        <v>10.768452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11.238209142141514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0.46975714214151409</v>
      </c>
      <c r="BB26">
        <f t="shared" si="0"/>
        <v>10.768452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11.238209142141514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0.46975714214151409</v>
      </c>
      <c r="BB27">
        <f t="shared" si="0"/>
        <v>10.768452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11.238209142141514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0.46975714214151409</v>
      </c>
      <c r="BB28">
        <f t="shared" si="0"/>
        <v>10.768452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11.238209142141514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0.46975714214151409</v>
      </c>
      <c r="BB29">
        <f t="shared" si="0"/>
        <v>10.768452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11.238209142141514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0.46975714214151409</v>
      </c>
      <c r="BB30">
        <f t="shared" si="0"/>
        <v>10.768452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11.238209142141514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0.46975714214151409</v>
      </c>
      <c r="BB31">
        <f t="shared" si="0"/>
        <v>10.768452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11.238209142141514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0.46975714214151409</v>
      </c>
      <c r="BB32">
        <f t="shared" si="0"/>
        <v>10.768452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11.238209142141514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0.46975714214151409</v>
      </c>
      <c r="BB33">
        <f t="shared" si="0"/>
        <v>10.768452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11.238209142141514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0.46975714214151409</v>
      </c>
      <c r="BB34">
        <f t="shared" si="0"/>
        <v>10.768452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11.238209142141514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0.46975714214151409</v>
      </c>
      <c r="BB35">
        <f t="shared" si="0"/>
        <v>10.768452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11.238209142141514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0.46975714214151409</v>
      </c>
      <c r="BB36">
        <f t="shared" si="0"/>
        <v>10.768452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11.238209142141514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0.46975714214151409</v>
      </c>
      <c r="BB37">
        <f t="shared" si="0"/>
        <v>10.768452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11.238209142141514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0.46975714214151409</v>
      </c>
      <c r="BB38">
        <f t="shared" si="0"/>
        <v>10.768452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11.238209142141514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0.46975714214151409</v>
      </c>
      <c r="BB39">
        <f t="shared" si="0"/>
        <v>10.768452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11.238209142141514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0.46975714214151409</v>
      </c>
      <c r="BB40">
        <f t="shared" si="0"/>
        <v>10.768452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11.238209142141514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0.46975714214151409</v>
      </c>
      <c r="BB41">
        <f t="shared" si="0"/>
        <v>10.768452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11.238209142141514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0.46975714214151409</v>
      </c>
      <c r="BB42">
        <f t="shared" si="0"/>
        <v>10.768452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11.238209142141514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0.46975714214151409</v>
      </c>
      <c r="BB43">
        <f t="shared" si="0"/>
        <v>10.768452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11.238209142141514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0.46975714214151409</v>
      </c>
      <c r="BB44">
        <f t="shared" si="0"/>
        <v>10.768452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11.238209142141514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0.46975714214151409</v>
      </c>
      <c r="BB45">
        <f t="shared" si="0"/>
        <v>10.768452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11.238209142141514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0.46975714214151409</v>
      </c>
      <c r="BB46">
        <f t="shared" si="0"/>
        <v>10.768452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11.238209142141514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0.46975714214151409</v>
      </c>
      <c r="BB47">
        <f t="shared" si="0"/>
        <v>10.768452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11.238209142141514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0.46975714214151409</v>
      </c>
      <c r="BB48">
        <f t="shared" si="0"/>
        <v>10.768452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11.238209142141514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0.46975714214151409</v>
      </c>
      <c r="BB49">
        <f t="shared" si="0"/>
        <v>10.768452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11.238209142141514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0.46975714214151409</v>
      </c>
      <c r="BB50">
        <f t="shared" si="0"/>
        <v>10.768452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11.238209142141514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0.46975714214151409</v>
      </c>
      <c r="BB51">
        <f t="shared" si="0"/>
        <v>10.768452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11.238209142141514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0.46975714214151409</v>
      </c>
      <c r="BB52">
        <f t="shared" si="0"/>
        <v>10.768452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11.238209142141514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0.46975714214151409</v>
      </c>
      <c r="BB53">
        <f t="shared" si="0"/>
        <v>10.768452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11.238209142141514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0.46975714214151409</v>
      </c>
      <c r="BB54">
        <f t="shared" si="0"/>
        <v>10.768452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11.238209142141514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0.46975714214151409</v>
      </c>
      <c r="BB55">
        <f t="shared" si="0"/>
        <v>10.768452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11.238209142141514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0.46975714214151409</v>
      </c>
      <c r="BB56">
        <f t="shared" si="0"/>
        <v>10.768452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11.238209142141514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0.46975714214151409</v>
      </c>
      <c r="BB57">
        <f t="shared" si="0"/>
        <v>10.768452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11.238209142141514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0.46975714214151409</v>
      </c>
      <c r="BB58">
        <f t="shared" si="0"/>
        <v>10.768452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11.238209142141514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0.46975714214151409</v>
      </c>
      <c r="BB59">
        <f t="shared" si="0"/>
        <v>10.768452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11.238209142141514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0.46975714214151409</v>
      </c>
      <c r="BB60">
        <f t="shared" si="0"/>
        <v>10.768452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11.238209142141514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0.46975714214151409</v>
      </c>
      <c r="BB61">
        <f t="shared" si="0"/>
        <v>10.768452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11.238209142141514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0.46975714214151409</v>
      </c>
      <c r="BB62">
        <f t="shared" si="0"/>
        <v>10.768452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11.238209142141514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0.46975714214151409</v>
      </c>
      <c r="BB63">
        <f t="shared" si="0"/>
        <v>10.768452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11.238209142141514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0.46975714214151409</v>
      </c>
      <c r="BB64">
        <f t="shared" si="0"/>
        <v>10.768452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11.238209142141514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0.46975714214151409</v>
      </c>
      <c r="BB65">
        <f t="shared" si="0"/>
        <v>10.768452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11.238209142141514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0.46975714214151409</v>
      </c>
      <c r="BB66">
        <f t="shared" si="0"/>
        <v>10.768452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11.238209142141514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0.46975714214151409</v>
      </c>
      <c r="BB67">
        <f t="shared" si="0"/>
        <v>10.768452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11.238209142141514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0.46975714214151409</v>
      </c>
      <c r="BB68">
        <f t="shared" ref="BB68:BB99" si="1">SUM(B68:AZ68)-BA68</f>
        <v>10.768452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11.238209142141514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0.46975714214151409</v>
      </c>
      <c r="BB69">
        <f t="shared" si="1"/>
        <v>10.768452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11.238209142141514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0.46975714214151409</v>
      </c>
      <c r="BB70">
        <f t="shared" si="1"/>
        <v>10.768452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11.238209142141514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0.46975714214151409</v>
      </c>
      <c r="BB71">
        <f t="shared" si="1"/>
        <v>10.768452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11.238209142141514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0.46975714214151409</v>
      </c>
      <c r="BB72">
        <f t="shared" si="1"/>
        <v>10.768452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11.238209142141514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0.46975714214151409</v>
      </c>
      <c r="BB73">
        <f t="shared" si="1"/>
        <v>10.768452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11.238209142141514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0.46975714214151409</v>
      </c>
      <c r="BB74">
        <f t="shared" si="1"/>
        <v>10.768452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11.238209142141514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0.46975714214151409</v>
      </c>
      <c r="BB75">
        <f t="shared" si="1"/>
        <v>10.768452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11.238209142141514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0.46975714214151409</v>
      </c>
      <c r="BB76">
        <f t="shared" si="1"/>
        <v>10.768452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11.238209142141514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0.46975714214151409</v>
      </c>
      <c r="BB77">
        <f t="shared" si="1"/>
        <v>10.768452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11.238209142141514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0.46975714214151409</v>
      </c>
      <c r="BB78">
        <f t="shared" si="1"/>
        <v>10.768452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11.238209142141514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0.46975714214151409</v>
      </c>
      <c r="BB79">
        <f t="shared" si="1"/>
        <v>10.768452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11.238209142141514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0.46975714214151409</v>
      </c>
      <c r="BB80">
        <f t="shared" si="1"/>
        <v>10.768452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11.238209142141514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0.46975714214151409</v>
      </c>
      <c r="BB81">
        <f t="shared" si="1"/>
        <v>10.768452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11.238209142141514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0.46975714214151409</v>
      </c>
      <c r="BB82">
        <f t="shared" si="1"/>
        <v>10.768452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11.238209142141514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0.46975714214151409</v>
      </c>
      <c r="BB83">
        <f t="shared" si="1"/>
        <v>10.768452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11.238209142141514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0.46975714214151409</v>
      </c>
      <c r="BB84">
        <f t="shared" si="1"/>
        <v>10.768452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11.238209142141514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0.46975714214151409</v>
      </c>
      <c r="BB85">
        <f t="shared" si="1"/>
        <v>10.768452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11.238209142141514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0.46975714214151409</v>
      </c>
      <c r="BB86">
        <f t="shared" si="1"/>
        <v>10.768452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11.238209142141514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0.46975714214151409</v>
      </c>
      <c r="BB87">
        <f t="shared" si="1"/>
        <v>10.768452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11.238209142141514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0.46975714214151409</v>
      </c>
      <c r="BB88">
        <f t="shared" si="1"/>
        <v>10.768452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11.238209142141514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0.46975714214151409</v>
      </c>
      <c r="BB89">
        <f t="shared" si="1"/>
        <v>10.768452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11.238209142141514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0.46975714214151409</v>
      </c>
      <c r="BB90">
        <f t="shared" si="1"/>
        <v>10.768452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11.238209142141514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0.46975714214151409</v>
      </c>
      <c r="BB91">
        <f t="shared" si="1"/>
        <v>10.768452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11.238209142141514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0.46975714214151409</v>
      </c>
      <c r="BB92">
        <f t="shared" si="1"/>
        <v>10.768452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11.238209142141514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0.46975714214151409</v>
      </c>
      <c r="BB93">
        <f t="shared" si="1"/>
        <v>10.768452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11.238209142141514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0.46975714214151409</v>
      </c>
      <c r="BB94">
        <f t="shared" si="1"/>
        <v>10.768452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11.238209142141514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0.46975714214151409</v>
      </c>
      <c r="BB95">
        <f t="shared" si="1"/>
        <v>10.768452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11.238209142141514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0.46975714214151409</v>
      </c>
      <c r="BB96">
        <f t="shared" si="1"/>
        <v>10.768452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11.238209142141514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0.46975714214151409</v>
      </c>
      <c r="BB97">
        <f t="shared" si="1"/>
        <v>10.768452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11.238209142141514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0.46975714214151409</v>
      </c>
      <c r="BB98">
        <f t="shared" si="1"/>
        <v>10.768452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0.26813381209559572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1.1207993345595902E-2</v>
      </c>
      <c r="BB99">
        <f t="shared" si="1"/>
        <v>0.25692581874999981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345</v>
      </c>
      <c r="L3" s="206">
        <v>3.83</v>
      </c>
      <c r="M3" s="206">
        <v>60.1</v>
      </c>
      <c r="N3" s="206">
        <v>49.06</v>
      </c>
      <c r="O3" s="206">
        <v>69.23</v>
      </c>
      <c r="P3" s="206">
        <v>22.93</v>
      </c>
      <c r="Q3" s="206">
        <v>4.6399999999999997</v>
      </c>
      <c r="R3" s="206">
        <v>18.329999999999998</v>
      </c>
      <c r="S3" s="206">
        <v>4.45</v>
      </c>
      <c r="T3" s="206">
        <v>0</v>
      </c>
      <c r="U3" s="206">
        <v>39.65</v>
      </c>
      <c r="V3" s="206">
        <v>7.63</v>
      </c>
      <c r="W3" s="206">
        <v>19.510000000000002</v>
      </c>
      <c r="X3" s="206">
        <v>41.35</v>
      </c>
      <c r="Y3" s="206">
        <v>0</v>
      </c>
      <c r="Z3" s="206">
        <v>112.87</v>
      </c>
      <c r="AA3" s="206">
        <v>37.94</v>
      </c>
      <c r="AB3" s="206">
        <v>0</v>
      </c>
      <c r="AC3" s="206">
        <v>9.94</v>
      </c>
      <c r="AD3" s="206">
        <v>0</v>
      </c>
      <c r="AE3" s="206">
        <v>0</v>
      </c>
      <c r="AF3" s="206">
        <v>0</v>
      </c>
      <c r="AG3" s="206">
        <v>84.11</v>
      </c>
      <c r="AH3" s="206">
        <v>0</v>
      </c>
      <c r="AI3" s="206">
        <v>0</v>
      </c>
      <c r="AJ3" s="206">
        <v>0</v>
      </c>
      <c r="AK3" s="206">
        <v>82.26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285.19</v>
      </c>
      <c r="L4" s="206">
        <v>3.83</v>
      </c>
      <c r="M4" s="206">
        <v>60.1</v>
      </c>
      <c r="N4" s="206">
        <v>49.06</v>
      </c>
      <c r="O4" s="206">
        <v>69.23</v>
      </c>
      <c r="P4" s="206">
        <v>22.93</v>
      </c>
      <c r="Q4" s="206">
        <v>4.6399999999999997</v>
      </c>
      <c r="R4" s="206">
        <v>17.55</v>
      </c>
      <c r="S4" s="206">
        <v>4.45</v>
      </c>
      <c r="T4" s="206">
        <v>0</v>
      </c>
      <c r="U4" s="206">
        <v>39.65</v>
      </c>
      <c r="V4" s="206">
        <v>7.63</v>
      </c>
      <c r="W4" s="206">
        <v>19.510000000000002</v>
      </c>
      <c r="X4" s="206">
        <v>41.35</v>
      </c>
      <c r="Y4" s="206">
        <v>0</v>
      </c>
      <c r="Z4" s="206">
        <v>112.87</v>
      </c>
      <c r="AA4" s="206">
        <v>37.94</v>
      </c>
      <c r="AB4" s="206">
        <v>0</v>
      </c>
      <c r="AC4" s="206">
        <v>9.94</v>
      </c>
      <c r="AD4" s="206">
        <v>0</v>
      </c>
      <c r="AE4" s="206">
        <v>0</v>
      </c>
      <c r="AF4" s="206">
        <v>0</v>
      </c>
      <c r="AG4" s="206">
        <v>84.11</v>
      </c>
      <c r="AH4" s="206">
        <v>0</v>
      </c>
      <c r="AI4" s="206">
        <v>0</v>
      </c>
      <c r="AJ4" s="206">
        <v>0</v>
      </c>
      <c r="AK4" s="206">
        <v>82.26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268.98</v>
      </c>
      <c r="L5" s="206">
        <v>3.83</v>
      </c>
      <c r="M5" s="206">
        <v>60.1</v>
      </c>
      <c r="N5" s="206">
        <v>49.06</v>
      </c>
      <c r="O5" s="206">
        <v>69.23</v>
      </c>
      <c r="P5" s="206">
        <v>22.93</v>
      </c>
      <c r="Q5" s="206">
        <v>4.6399999999999997</v>
      </c>
      <c r="R5" s="206">
        <v>17.55</v>
      </c>
      <c r="S5" s="206">
        <v>4.45</v>
      </c>
      <c r="T5" s="206">
        <v>0</v>
      </c>
      <c r="U5" s="206">
        <v>39.65</v>
      </c>
      <c r="V5" s="206">
        <v>0</v>
      </c>
      <c r="W5" s="206">
        <v>19.510000000000002</v>
      </c>
      <c r="X5" s="206">
        <v>41.35</v>
      </c>
      <c r="Y5" s="206">
        <v>0</v>
      </c>
      <c r="Z5" s="206">
        <v>112.87</v>
      </c>
      <c r="AA5" s="206">
        <v>37.94</v>
      </c>
      <c r="AB5" s="206">
        <v>0</v>
      </c>
      <c r="AC5" s="206">
        <v>15.16</v>
      </c>
      <c r="AD5" s="206">
        <v>0</v>
      </c>
      <c r="AE5" s="206">
        <v>0</v>
      </c>
      <c r="AF5" s="206">
        <v>0</v>
      </c>
      <c r="AG5" s="206">
        <v>84.11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268.95</v>
      </c>
      <c r="L6" s="206">
        <v>3.83</v>
      </c>
      <c r="M6" s="206">
        <v>60.1</v>
      </c>
      <c r="N6" s="206">
        <v>49.06</v>
      </c>
      <c r="O6" s="206">
        <v>69.23</v>
      </c>
      <c r="P6" s="206">
        <v>22.93</v>
      </c>
      <c r="Q6" s="206">
        <v>4.6399999999999997</v>
      </c>
      <c r="R6" s="206">
        <v>17.55</v>
      </c>
      <c r="S6" s="206">
        <v>4.45</v>
      </c>
      <c r="T6" s="206">
        <v>0</v>
      </c>
      <c r="U6" s="206">
        <v>39.65</v>
      </c>
      <c r="V6" s="206">
        <v>0</v>
      </c>
      <c r="W6" s="206">
        <v>4.79</v>
      </c>
      <c r="X6" s="206">
        <v>19.149999999999999</v>
      </c>
      <c r="Y6" s="206">
        <v>0</v>
      </c>
      <c r="Z6" s="206">
        <v>112.87</v>
      </c>
      <c r="AA6" s="206">
        <v>37.94</v>
      </c>
      <c r="AB6" s="206">
        <v>0</v>
      </c>
      <c r="AC6" s="206">
        <v>15.16</v>
      </c>
      <c r="AD6" s="206">
        <v>0</v>
      </c>
      <c r="AE6" s="206">
        <v>0</v>
      </c>
      <c r="AF6" s="206">
        <v>0</v>
      </c>
      <c r="AG6" s="206">
        <v>84.11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268.98</v>
      </c>
      <c r="L7" s="206">
        <v>3.83</v>
      </c>
      <c r="M7" s="206">
        <v>60.1</v>
      </c>
      <c r="N7" s="206">
        <v>49.06</v>
      </c>
      <c r="O7" s="206">
        <v>69.23</v>
      </c>
      <c r="P7" s="206">
        <v>22.93</v>
      </c>
      <c r="Q7" s="206">
        <v>4.6399999999999997</v>
      </c>
      <c r="R7" s="206">
        <v>6.68</v>
      </c>
      <c r="S7" s="206">
        <v>4.45</v>
      </c>
      <c r="T7" s="206">
        <v>0</v>
      </c>
      <c r="U7" s="206">
        <v>39.65</v>
      </c>
      <c r="V7" s="206">
        <v>0</v>
      </c>
      <c r="W7" s="206">
        <v>4.79</v>
      </c>
      <c r="X7" s="206">
        <v>14.36</v>
      </c>
      <c r="Y7" s="206">
        <v>0</v>
      </c>
      <c r="Z7" s="206">
        <v>112.87</v>
      </c>
      <c r="AA7" s="206">
        <v>19.149999999999999</v>
      </c>
      <c r="AB7" s="206">
        <v>0</v>
      </c>
      <c r="AC7" s="206">
        <v>15.16</v>
      </c>
      <c r="AD7" s="206">
        <v>0</v>
      </c>
      <c r="AE7" s="206">
        <v>0</v>
      </c>
      <c r="AF7" s="206">
        <v>0</v>
      </c>
      <c r="AG7" s="206">
        <v>84.11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268.95</v>
      </c>
      <c r="L8" s="206">
        <v>3.83</v>
      </c>
      <c r="M8" s="206">
        <v>60.1</v>
      </c>
      <c r="N8" s="206">
        <v>49.06</v>
      </c>
      <c r="O8" s="206">
        <v>69.23</v>
      </c>
      <c r="P8" s="206">
        <v>22.93</v>
      </c>
      <c r="Q8" s="206">
        <v>4.6399999999999997</v>
      </c>
      <c r="R8" s="206">
        <v>6.68</v>
      </c>
      <c r="S8" s="206">
        <v>4.45</v>
      </c>
      <c r="T8" s="206">
        <v>0</v>
      </c>
      <c r="U8" s="206">
        <v>39.65</v>
      </c>
      <c r="V8" s="206">
        <v>0</v>
      </c>
      <c r="W8" s="206">
        <v>4.79</v>
      </c>
      <c r="X8" s="206">
        <v>14.36</v>
      </c>
      <c r="Y8" s="206">
        <v>0</v>
      </c>
      <c r="Z8" s="206">
        <v>95.74</v>
      </c>
      <c r="AA8" s="206">
        <v>19.149999999999999</v>
      </c>
      <c r="AB8" s="206">
        <v>0</v>
      </c>
      <c r="AC8" s="206">
        <v>15.16</v>
      </c>
      <c r="AD8" s="206">
        <v>0</v>
      </c>
      <c r="AE8" s="206">
        <v>0</v>
      </c>
      <c r="AF8" s="206">
        <v>0</v>
      </c>
      <c r="AG8" s="206">
        <v>84.24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268.98</v>
      </c>
      <c r="L9" s="206">
        <v>3.83</v>
      </c>
      <c r="M9" s="206">
        <v>60.1</v>
      </c>
      <c r="N9" s="206">
        <v>49.06</v>
      </c>
      <c r="O9" s="206">
        <v>69.23</v>
      </c>
      <c r="P9" s="206">
        <v>22.93</v>
      </c>
      <c r="Q9" s="206">
        <v>4.6399999999999997</v>
      </c>
      <c r="R9" s="206">
        <v>6.69</v>
      </c>
      <c r="S9" s="206">
        <v>5.51</v>
      </c>
      <c r="T9" s="206">
        <v>0</v>
      </c>
      <c r="U9" s="206">
        <v>39.65</v>
      </c>
      <c r="V9" s="206">
        <v>0</v>
      </c>
      <c r="W9" s="206">
        <v>4.79</v>
      </c>
      <c r="X9" s="206">
        <v>14.36</v>
      </c>
      <c r="Y9" s="206">
        <v>0</v>
      </c>
      <c r="Z9" s="206">
        <v>76.59</v>
      </c>
      <c r="AA9" s="206">
        <v>19.149999999999999</v>
      </c>
      <c r="AB9" s="206">
        <v>0</v>
      </c>
      <c r="AC9" s="206">
        <v>15.16</v>
      </c>
      <c r="AD9" s="206">
        <v>0</v>
      </c>
      <c r="AE9" s="206">
        <v>0</v>
      </c>
      <c r="AF9" s="206">
        <v>0</v>
      </c>
      <c r="AG9" s="206">
        <v>84.24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268.95</v>
      </c>
      <c r="L10" s="206">
        <v>3.83</v>
      </c>
      <c r="M10" s="206">
        <v>60.1</v>
      </c>
      <c r="N10" s="206">
        <v>49.06</v>
      </c>
      <c r="O10" s="206">
        <v>69.23</v>
      </c>
      <c r="P10" s="206">
        <v>22.93</v>
      </c>
      <c r="Q10" s="206">
        <v>4.6399999999999997</v>
      </c>
      <c r="R10" s="206">
        <v>6.69</v>
      </c>
      <c r="S10" s="206">
        <v>5.51</v>
      </c>
      <c r="T10" s="206">
        <v>0</v>
      </c>
      <c r="U10" s="206">
        <v>39.65</v>
      </c>
      <c r="V10" s="206">
        <v>0</v>
      </c>
      <c r="W10" s="206">
        <v>4.79</v>
      </c>
      <c r="X10" s="206">
        <v>14.36</v>
      </c>
      <c r="Y10" s="206">
        <v>0</v>
      </c>
      <c r="Z10" s="206">
        <v>52.66</v>
      </c>
      <c r="AA10" s="206">
        <v>19.149999999999999</v>
      </c>
      <c r="AB10" s="206">
        <v>0</v>
      </c>
      <c r="AC10" s="206">
        <v>15.16</v>
      </c>
      <c r="AD10" s="206">
        <v>0</v>
      </c>
      <c r="AE10" s="206">
        <v>0</v>
      </c>
      <c r="AF10" s="206">
        <v>0</v>
      </c>
      <c r="AG10" s="206">
        <v>84.24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268.98</v>
      </c>
      <c r="L11" s="206">
        <v>3.83</v>
      </c>
      <c r="M11" s="206">
        <v>60.1</v>
      </c>
      <c r="N11" s="206">
        <v>49.06</v>
      </c>
      <c r="O11" s="206">
        <v>69.23</v>
      </c>
      <c r="P11" s="206">
        <v>22.93</v>
      </c>
      <c r="Q11" s="206">
        <v>4.6399999999999997</v>
      </c>
      <c r="R11" s="206">
        <v>6.69</v>
      </c>
      <c r="S11" s="206">
        <v>5.51</v>
      </c>
      <c r="T11" s="206">
        <v>0</v>
      </c>
      <c r="U11" s="206">
        <v>39.65</v>
      </c>
      <c r="V11" s="206">
        <v>0</v>
      </c>
      <c r="W11" s="206">
        <v>4.79</v>
      </c>
      <c r="X11" s="206">
        <v>14.36</v>
      </c>
      <c r="Y11" s="206">
        <v>0</v>
      </c>
      <c r="Z11" s="206">
        <v>52.66</v>
      </c>
      <c r="AA11" s="206">
        <v>19.149999999999999</v>
      </c>
      <c r="AB11" s="206">
        <v>0</v>
      </c>
      <c r="AC11" s="206">
        <v>16.149999999999999</v>
      </c>
      <c r="AD11" s="206">
        <v>0</v>
      </c>
      <c r="AE11" s="206">
        <v>0</v>
      </c>
      <c r="AF11" s="206">
        <v>0</v>
      </c>
      <c r="AG11" s="206">
        <v>84.24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268.95</v>
      </c>
      <c r="L12" s="206">
        <v>3.83</v>
      </c>
      <c r="M12" s="206">
        <v>60.1</v>
      </c>
      <c r="N12" s="206">
        <v>49.06</v>
      </c>
      <c r="O12" s="206">
        <v>69.23</v>
      </c>
      <c r="P12" s="206">
        <v>6.61</v>
      </c>
      <c r="Q12" s="206">
        <v>4.6399999999999997</v>
      </c>
      <c r="R12" s="206">
        <v>6.69</v>
      </c>
      <c r="S12" s="206">
        <v>5.51</v>
      </c>
      <c r="T12" s="206">
        <v>0</v>
      </c>
      <c r="U12" s="206">
        <v>39.65</v>
      </c>
      <c r="V12" s="206">
        <v>0</v>
      </c>
      <c r="W12" s="206">
        <v>4.79</v>
      </c>
      <c r="X12" s="206">
        <v>14.36</v>
      </c>
      <c r="Y12" s="206">
        <v>0</v>
      </c>
      <c r="Z12" s="206">
        <v>52.66</v>
      </c>
      <c r="AA12" s="206">
        <v>19.149999999999999</v>
      </c>
      <c r="AB12" s="206">
        <v>0</v>
      </c>
      <c r="AC12" s="206">
        <v>16.149999999999999</v>
      </c>
      <c r="AD12" s="206">
        <v>0</v>
      </c>
      <c r="AE12" s="206">
        <v>0</v>
      </c>
      <c r="AF12" s="206">
        <v>0</v>
      </c>
      <c r="AG12" s="206">
        <v>84.24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3.83</v>
      </c>
      <c r="M13" s="206">
        <v>31.59</v>
      </c>
      <c r="N13" s="206">
        <v>25.85</v>
      </c>
      <c r="O13" s="206">
        <v>40.21</v>
      </c>
      <c r="P13" s="206">
        <v>6.7</v>
      </c>
      <c r="Q13" s="206">
        <v>4.6900000000000004</v>
      </c>
      <c r="R13" s="206">
        <v>8.8800000000000008</v>
      </c>
      <c r="S13" s="206">
        <v>5.55</v>
      </c>
      <c r="T13" s="206">
        <v>0</v>
      </c>
      <c r="U13" s="206">
        <v>39.65</v>
      </c>
      <c r="V13" s="206">
        <v>0</v>
      </c>
      <c r="W13" s="206">
        <v>4.79</v>
      </c>
      <c r="X13" s="206">
        <v>14.36</v>
      </c>
      <c r="Y13" s="206">
        <v>0</v>
      </c>
      <c r="Z13" s="206">
        <v>52.66</v>
      </c>
      <c r="AA13" s="206">
        <v>18.75</v>
      </c>
      <c r="AB13" s="206">
        <v>0</v>
      </c>
      <c r="AC13" s="206">
        <v>16.149999999999999</v>
      </c>
      <c r="AD13" s="206">
        <v>0</v>
      </c>
      <c r="AE13" s="206">
        <v>0</v>
      </c>
      <c r="AF13" s="206">
        <v>0</v>
      </c>
      <c r="AG13" s="206">
        <v>84.24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3.83</v>
      </c>
      <c r="M14" s="206">
        <v>31.59</v>
      </c>
      <c r="N14" s="206">
        <v>25.85</v>
      </c>
      <c r="O14" s="206">
        <v>40.21</v>
      </c>
      <c r="P14" s="206">
        <v>6.7</v>
      </c>
      <c r="Q14" s="206">
        <v>4.6900000000000004</v>
      </c>
      <c r="R14" s="206">
        <v>8.8800000000000008</v>
      </c>
      <c r="S14" s="206">
        <v>5.55</v>
      </c>
      <c r="T14" s="206">
        <v>0</v>
      </c>
      <c r="U14" s="206">
        <v>39.65</v>
      </c>
      <c r="V14" s="206">
        <v>0</v>
      </c>
      <c r="W14" s="206">
        <v>4.79</v>
      </c>
      <c r="X14" s="206">
        <v>14.36</v>
      </c>
      <c r="Y14" s="206">
        <v>0</v>
      </c>
      <c r="Z14" s="206">
        <v>52.66</v>
      </c>
      <c r="AA14" s="206">
        <v>18.75</v>
      </c>
      <c r="AB14" s="206">
        <v>0</v>
      </c>
      <c r="AC14" s="206">
        <v>16.149999999999999</v>
      </c>
      <c r="AD14" s="206">
        <v>0</v>
      </c>
      <c r="AE14" s="206">
        <v>0</v>
      </c>
      <c r="AF14" s="206">
        <v>0</v>
      </c>
      <c r="AG14" s="206">
        <v>84.24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3.83</v>
      </c>
      <c r="M15" s="206">
        <v>31.59</v>
      </c>
      <c r="N15" s="206">
        <v>25.85</v>
      </c>
      <c r="O15" s="206">
        <v>40.21</v>
      </c>
      <c r="P15" s="206">
        <v>6.7</v>
      </c>
      <c r="Q15" s="206">
        <v>4.6900000000000004</v>
      </c>
      <c r="R15" s="206">
        <v>8.8800000000000008</v>
      </c>
      <c r="S15" s="206">
        <v>5.55</v>
      </c>
      <c r="T15" s="206">
        <v>0</v>
      </c>
      <c r="U15" s="206">
        <v>39.65</v>
      </c>
      <c r="V15" s="206">
        <v>0</v>
      </c>
      <c r="W15" s="206">
        <v>4.79</v>
      </c>
      <c r="X15" s="206">
        <v>14.36</v>
      </c>
      <c r="Y15" s="206">
        <v>0</v>
      </c>
      <c r="Z15" s="206">
        <v>52.66</v>
      </c>
      <c r="AA15" s="206">
        <v>18.75</v>
      </c>
      <c r="AB15" s="206">
        <v>0</v>
      </c>
      <c r="AC15" s="206">
        <v>16.149999999999999</v>
      </c>
      <c r="AD15" s="206">
        <v>0</v>
      </c>
      <c r="AE15" s="206">
        <v>0</v>
      </c>
      <c r="AF15" s="206">
        <v>0</v>
      </c>
      <c r="AG15" s="206">
        <v>84.24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3.83</v>
      </c>
      <c r="M16" s="206">
        <v>31.59</v>
      </c>
      <c r="N16" s="206">
        <v>25.85</v>
      </c>
      <c r="O16" s="206">
        <v>40.21</v>
      </c>
      <c r="P16" s="206">
        <v>6.7</v>
      </c>
      <c r="Q16" s="206">
        <v>4.6900000000000004</v>
      </c>
      <c r="R16" s="206">
        <v>8.8800000000000008</v>
      </c>
      <c r="S16" s="206">
        <v>5.55</v>
      </c>
      <c r="T16" s="206">
        <v>0</v>
      </c>
      <c r="U16" s="206">
        <v>39.65</v>
      </c>
      <c r="V16" s="206">
        <v>0</v>
      </c>
      <c r="W16" s="206">
        <v>4.79</v>
      </c>
      <c r="X16" s="206">
        <v>14.36</v>
      </c>
      <c r="Y16" s="206">
        <v>0</v>
      </c>
      <c r="Z16" s="206">
        <v>52.66</v>
      </c>
      <c r="AA16" s="206">
        <v>18.75</v>
      </c>
      <c r="AB16" s="206">
        <v>0</v>
      </c>
      <c r="AC16" s="206">
        <v>16.149999999999999</v>
      </c>
      <c r="AD16" s="206">
        <v>0</v>
      </c>
      <c r="AE16" s="206">
        <v>0</v>
      </c>
      <c r="AF16" s="206">
        <v>0</v>
      </c>
      <c r="AG16" s="206">
        <v>84.24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3.83</v>
      </c>
      <c r="M17" s="206">
        <v>31.59</v>
      </c>
      <c r="N17" s="206">
        <v>25.85</v>
      </c>
      <c r="O17" s="206">
        <v>40.21</v>
      </c>
      <c r="P17" s="206">
        <v>6.7</v>
      </c>
      <c r="Q17" s="206">
        <v>4.6900000000000004</v>
      </c>
      <c r="R17" s="206">
        <v>8.8800000000000008</v>
      </c>
      <c r="S17" s="206">
        <v>5.55</v>
      </c>
      <c r="T17" s="206">
        <v>0</v>
      </c>
      <c r="U17" s="206">
        <v>39.65</v>
      </c>
      <c r="V17" s="206">
        <v>0</v>
      </c>
      <c r="W17" s="206">
        <v>4.79</v>
      </c>
      <c r="X17" s="206">
        <v>14.36</v>
      </c>
      <c r="Y17" s="206">
        <v>0</v>
      </c>
      <c r="Z17" s="206">
        <v>52.66</v>
      </c>
      <c r="AA17" s="206">
        <v>18.75</v>
      </c>
      <c r="AB17" s="206">
        <v>0</v>
      </c>
      <c r="AC17" s="206">
        <v>16.149999999999999</v>
      </c>
      <c r="AD17" s="206">
        <v>0</v>
      </c>
      <c r="AE17" s="206">
        <v>0</v>
      </c>
      <c r="AF17" s="206">
        <v>0</v>
      </c>
      <c r="AG17" s="206">
        <v>84.24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3.83</v>
      </c>
      <c r="M18" s="206">
        <v>31.59</v>
      </c>
      <c r="N18" s="206">
        <v>25.85</v>
      </c>
      <c r="O18" s="206">
        <v>40.21</v>
      </c>
      <c r="P18" s="206">
        <v>6.7</v>
      </c>
      <c r="Q18" s="206">
        <v>4.6900000000000004</v>
      </c>
      <c r="R18" s="206">
        <v>8.8800000000000008</v>
      </c>
      <c r="S18" s="206">
        <v>5.55</v>
      </c>
      <c r="T18" s="206">
        <v>0</v>
      </c>
      <c r="U18" s="206">
        <v>39.65</v>
      </c>
      <c r="V18" s="206">
        <v>0</v>
      </c>
      <c r="W18" s="206">
        <v>4.79</v>
      </c>
      <c r="X18" s="206">
        <v>14.36</v>
      </c>
      <c r="Y18" s="206">
        <v>0</v>
      </c>
      <c r="Z18" s="206">
        <v>52.66</v>
      </c>
      <c r="AA18" s="206">
        <v>18.75</v>
      </c>
      <c r="AB18" s="206">
        <v>0</v>
      </c>
      <c r="AC18" s="206">
        <v>16.149999999999999</v>
      </c>
      <c r="AD18" s="206">
        <v>0</v>
      </c>
      <c r="AE18" s="206">
        <v>0</v>
      </c>
      <c r="AF18" s="206">
        <v>0</v>
      </c>
      <c r="AG18" s="206">
        <v>84.24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3.83</v>
      </c>
      <c r="M19" s="206">
        <v>31.59</v>
      </c>
      <c r="N19" s="206">
        <v>25.85</v>
      </c>
      <c r="O19" s="206">
        <v>40.21</v>
      </c>
      <c r="P19" s="206">
        <v>6.7</v>
      </c>
      <c r="Q19" s="206">
        <v>4.6900000000000004</v>
      </c>
      <c r="R19" s="206">
        <v>8.8800000000000008</v>
      </c>
      <c r="S19" s="206">
        <v>5.55</v>
      </c>
      <c r="T19" s="206">
        <v>0</v>
      </c>
      <c r="U19" s="206">
        <v>39.65</v>
      </c>
      <c r="V19" s="206">
        <v>0</v>
      </c>
      <c r="W19" s="206">
        <v>4.79</v>
      </c>
      <c r="X19" s="206">
        <v>14.36</v>
      </c>
      <c r="Y19" s="206">
        <v>0</v>
      </c>
      <c r="Z19" s="206">
        <v>52.66</v>
      </c>
      <c r="AA19" s="206">
        <v>14.36</v>
      </c>
      <c r="AB19" s="206">
        <v>0</v>
      </c>
      <c r="AC19" s="206">
        <v>15.16</v>
      </c>
      <c r="AD19" s="206">
        <v>0</v>
      </c>
      <c r="AE19" s="206">
        <v>0</v>
      </c>
      <c r="AF19" s="206">
        <v>0</v>
      </c>
      <c r="AG19" s="206">
        <v>84.24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3.83</v>
      </c>
      <c r="M20" s="206">
        <v>31.59</v>
      </c>
      <c r="N20" s="206">
        <v>25.85</v>
      </c>
      <c r="O20" s="206">
        <v>49.79</v>
      </c>
      <c r="P20" s="206">
        <v>6.7</v>
      </c>
      <c r="Q20" s="206">
        <v>4.6900000000000004</v>
      </c>
      <c r="R20" s="206">
        <v>8.8800000000000008</v>
      </c>
      <c r="S20" s="206">
        <v>5.55</v>
      </c>
      <c r="T20" s="206">
        <v>0</v>
      </c>
      <c r="U20" s="206">
        <v>39.65</v>
      </c>
      <c r="V20" s="206">
        <v>0</v>
      </c>
      <c r="W20" s="206">
        <v>4.79</v>
      </c>
      <c r="X20" s="206">
        <v>14.36</v>
      </c>
      <c r="Y20" s="206">
        <v>0</v>
      </c>
      <c r="Z20" s="206">
        <v>52.66</v>
      </c>
      <c r="AA20" s="206">
        <v>14.36</v>
      </c>
      <c r="AB20" s="206">
        <v>0</v>
      </c>
      <c r="AC20" s="206">
        <v>15.16</v>
      </c>
      <c r="AD20" s="206">
        <v>0</v>
      </c>
      <c r="AE20" s="206">
        <v>0</v>
      </c>
      <c r="AF20" s="206">
        <v>0</v>
      </c>
      <c r="AG20" s="206">
        <v>84.24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3.83</v>
      </c>
      <c r="M21" s="206">
        <v>58.03</v>
      </c>
      <c r="N21" s="206">
        <v>48.2</v>
      </c>
      <c r="O21" s="206">
        <v>68.77</v>
      </c>
      <c r="P21" s="206">
        <v>23.27</v>
      </c>
      <c r="Q21" s="206">
        <v>3.97</v>
      </c>
      <c r="R21" s="206">
        <v>5.19</v>
      </c>
      <c r="S21" s="206">
        <v>4</v>
      </c>
      <c r="T21" s="206">
        <v>0</v>
      </c>
      <c r="U21" s="206">
        <v>39.65</v>
      </c>
      <c r="V21" s="206">
        <v>0</v>
      </c>
      <c r="W21" s="206">
        <v>4.79</v>
      </c>
      <c r="X21" s="206">
        <v>14.36</v>
      </c>
      <c r="Y21" s="206">
        <v>0</v>
      </c>
      <c r="Z21" s="206">
        <v>52.66</v>
      </c>
      <c r="AA21" s="206">
        <v>14.36</v>
      </c>
      <c r="AB21" s="206">
        <v>0</v>
      </c>
      <c r="AC21" s="206">
        <v>15.16</v>
      </c>
      <c r="AD21" s="206">
        <v>0</v>
      </c>
      <c r="AE21" s="206">
        <v>0</v>
      </c>
      <c r="AF21" s="206">
        <v>0</v>
      </c>
      <c r="AG21" s="206">
        <v>84.24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3.83</v>
      </c>
      <c r="M22" s="206">
        <v>60.1</v>
      </c>
      <c r="N22" s="206">
        <v>49.06</v>
      </c>
      <c r="O22" s="206">
        <v>69.23</v>
      </c>
      <c r="P22" s="206">
        <v>23.27</v>
      </c>
      <c r="Q22" s="206">
        <v>3.97</v>
      </c>
      <c r="R22" s="206">
        <v>5.19</v>
      </c>
      <c r="S22" s="206">
        <v>3.86</v>
      </c>
      <c r="T22" s="206">
        <v>0</v>
      </c>
      <c r="U22" s="206">
        <v>39.65</v>
      </c>
      <c r="V22" s="206">
        <v>0</v>
      </c>
      <c r="W22" s="206">
        <v>4.79</v>
      </c>
      <c r="X22" s="206">
        <v>14.36</v>
      </c>
      <c r="Y22" s="206">
        <v>0</v>
      </c>
      <c r="Z22" s="206">
        <v>52.66</v>
      </c>
      <c r="AA22" s="206">
        <v>14.36</v>
      </c>
      <c r="AB22" s="206">
        <v>0</v>
      </c>
      <c r="AC22" s="206">
        <v>15.16</v>
      </c>
      <c r="AD22" s="206">
        <v>0</v>
      </c>
      <c r="AE22" s="206">
        <v>0</v>
      </c>
      <c r="AF22" s="206">
        <v>0</v>
      </c>
      <c r="AG22" s="206">
        <v>84.24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250.93</v>
      </c>
      <c r="L23" s="206">
        <v>3.83</v>
      </c>
      <c r="M23" s="206">
        <v>60.1</v>
      </c>
      <c r="N23" s="206">
        <v>49.06</v>
      </c>
      <c r="O23" s="206">
        <v>69.23</v>
      </c>
      <c r="P23" s="206">
        <v>23.27</v>
      </c>
      <c r="Q23" s="206">
        <v>3.21</v>
      </c>
      <c r="R23" s="206">
        <v>3.26</v>
      </c>
      <c r="S23" s="206">
        <v>3.18</v>
      </c>
      <c r="T23" s="206">
        <v>0</v>
      </c>
      <c r="U23" s="206">
        <v>36.450000000000003</v>
      </c>
      <c r="V23" s="206">
        <v>0</v>
      </c>
      <c r="W23" s="206">
        <v>4.53</v>
      </c>
      <c r="X23" s="206">
        <v>14.29</v>
      </c>
      <c r="Y23" s="206">
        <v>0</v>
      </c>
      <c r="Z23" s="206">
        <v>59.36</v>
      </c>
      <c r="AA23" s="206">
        <v>14.36</v>
      </c>
      <c r="AB23" s="206">
        <v>0</v>
      </c>
      <c r="AC23" s="206">
        <v>9.16</v>
      </c>
      <c r="AD23" s="206">
        <v>0</v>
      </c>
      <c r="AE23" s="206">
        <v>0</v>
      </c>
      <c r="AF23" s="206">
        <v>0</v>
      </c>
      <c r="AG23" s="206">
        <v>84.24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258.5</v>
      </c>
      <c r="L24" s="206">
        <v>3.83</v>
      </c>
      <c r="M24" s="206">
        <v>60.1</v>
      </c>
      <c r="N24" s="206">
        <v>49.06</v>
      </c>
      <c r="O24" s="206">
        <v>69.23</v>
      </c>
      <c r="P24" s="206">
        <v>23.27</v>
      </c>
      <c r="Q24" s="206">
        <v>3.67</v>
      </c>
      <c r="R24" s="206">
        <v>3.67</v>
      </c>
      <c r="S24" s="206">
        <v>3.67</v>
      </c>
      <c r="T24" s="206">
        <v>0</v>
      </c>
      <c r="U24" s="206">
        <v>33.25</v>
      </c>
      <c r="V24" s="206">
        <v>0</v>
      </c>
      <c r="W24" s="206">
        <v>4.79</v>
      </c>
      <c r="X24" s="206">
        <v>14.36</v>
      </c>
      <c r="Y24" s="206">
        <v>0</v>
      </c>
      <c r="Z24" s="206">
        <v>112.87</v>
      </c>
      <c r="AA24" s="206">
        <v>14.36</v>
      </c>
      <c r="AB24" s="206">
        <v>0</v>
      </c>
      <c r="AC24" s="206">
        <v>9.16</v>
      </c>
      <c r="AD24" s="206">
        <v>0</v>
      </c>
      <c r="AE24" s="206">
        <v>0</v>
      </c>
      <c r="AF24" s="206">
        <v>0</v>
      </c>
      <c r="AG24" s="206">
        <v>84.24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258.5</v>
      </c>
      <c r="L25" s="206">
        <v>3.83</v>
      </c>
      <c r="M25" s="206">
        <v>60.1</v>
      </c>
      <c r="N25" s="206">
        <v>49.06</v>
      </c>
      <c r="O25" s="206">
        <v>69.23</v>
      </c>
      <c r="P25" s="206">
        <v>23.27</v>
      </c>
      <c r="Q25" s="206">
        <v>3.67</v>
      </c>
      <c r="R25" s="206">
        <v>3.67</v>
      </c>
      <c r="S25" s="206">
        <v>3.67</v>
      </c>
      <c r="T25" s="206">
        <v>0</v>
      </c>
      <c r="U25" s="206">
        <v>29.74</v>
      </c>
      <c r="V25" s="206">
        <v>0</v>
      </c>
      <c r="W25" s="206">
        <v>19.510000000000002</v>
      </c>
      <c r="X25" s="206">
        <v>41.35</v>
      </c>
      <c r="Y25" s="206">
        <v>0</v>
      </c>
      <c r="Z25" s="206">
        <v>112.87</v>
      </c>
      <c r="AA25" s="206">
        <v>37.93</v>
      </c>
      <c r="AB25" s="206">
        <v>0</v>
      </c>
      <c r="AC25" s="206">
        <v>15.16</v>
      </c>
      <c r="AD25" s="206">
        <v>0</v>
      </c>
      <c r="AE25" s="206">
        <v>0</v>
      </c>
      <c r="AF25" s="206">
        <v>0</v>
      </c>
      <c r="AG25" s="206">
        <v>84.24</v>
      </c>
      <c r="AH25" s="206">
        <v>0</v>
      </c>
      <c r="AI25" s="206">
        <v>0</v>
      </c>
      <c r="AJ25" s="206">
        <v>0</v>
      </c>
      <c r="AK25" s="206">
        <v>82.26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335.09</v>
      </c>
      <c r="L26" s="206">
        <v>3.83</v>
      </c>
      <c r="M26" s="206">
        <v>60.1</v>
      </c>
      <c r="N26" s="206">
        <v>49.06</v>
      </c>
      <c r="O26" s="206">
        <v>69.23</v>
      </c>
      <c r="P26" s="206">
        <v>23.27</v>
      </c>
      <c r="Q26" s="206">
        <v>3.77</v>
      </c>
      <c r="R26" s="206">
        <v>3.67</v>
      </c>
      <c r="S26" s="206">
        <v>3.67</v>
      </c>
      <c r="T26" s="206">
        <v>0</v>
      </c>
      <c r="U26" s="206">
        <v>29.74</v>
      </c>
      <c r="V26" s="206">
        <v>7.63</v>
      </c>
      <c r="W26" s="206">
        <v>19.510000000000002</v>
      </c>
      <c r="X26" s="206">
        <v>41.35</v>
      </c>
      <c r="Y26" s="206">
        <v>0</v>
      </c>
      <c r="Z26" s="206">
        <v>112.87</v>
      </c>
      <c r="AA26" s="206">
        <v>37.93</v>
      </c>
      <c r="AB26" s="206">
        <v>0</v>
      </c>
      <c r="AC26" s="206">
        <v>15.16</v>
      </c>
      <c r="AD26" s="206">
        <v>0</v>
      </c>
      <c r="AE26" s="206">
        <v>0</v>
      </c>
      <c r="AF26" s="206">
        <v>0</v>
      </c>
      <c r="AG26" s="206">
        <v>84.11</v>
      </c>
      <c r="AH26" s="206">
        <v>0</v>
      </c>
      <c r="AI26" s="206">
        <v>0</v>
      </c>
      <c r="AJ26" s="206">
        <v>0</v>
      </c>
      <c r="AK26" s="206">
        <v>82.26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411.68</v>
      </c>
      <c r="L27" s="206">
        <v>3.72</v>
      </c>
      <c r="M27" s="206">
        <v>60.1</v>
      </c>
      <c r="N27" s="206">
        <v>49.06</v>
      </c>
      <c r="O27" s="206">
        <v>69.23</v>
      </c>
      <c r="P27" s="206">
        <v>23.27</v>
      </c>
      <c r="Q27" s="206">
        <v>3.31</v>
      </c>
      <c r="R27" s="206">
        <v>17.55</v>
      </c>
      <c r="S27" s="206">
        <v>2.82</v>
      </c>
      <c r="T27" s="206">
        <v>0</v>
      </c>
      <c r="U27" s="206">
        <v>29.74</v>
      </c>
      <c r="V27" s="206">
        <v>7.63</v>
      </c>
      <c r="W27" s="206">
        <v>19.510000000000002</v>
      </c>
      <c r="X27" s="206">
        <v>41.35</v>
      </c>
      <c r="Y27" s="206">
        <v>0</v>
      </c>
      <c r="Z27" s="206">
        <v>112.87</v>
      </c>
      <c r="AA27" s="206">
        <v>37.93</v>
      </c>
      <c r="AB27" s="206">
        <v>0</v>
      </c>
      <c r="AC27" s="206">
        <v>16.149999999999999</v>
      </c>
      <c r="AD27" s="206">
        <v>0</v>
      </c>
      <c r="AE27" s="206">
        <v>0</v>
      </c>
      <c r="AF27" s="206">
        <v>0</v>
      </c>
      <c r="AG27" s="206">
        <v>84.11</v>
      </c>
      <c r="AH27" s="206">
        <v>0</v>
      </c>
      <c r="AI27" s="206">
        <v>0</v>
      </c>
      <c r="AJ27" s="206">
        <v>0</v>
      </c>
      <c r="AK27" s="206">
        <v>82.26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489.42</v>
      </c>
      <c r="L28" s="206">
        <v>9.0399999999999991</v>
      </c>
      <c r="M28" s="206">
        <v>60.1</v>
      </c>
      <c r="N28" s="206">
        <v>49.06</v>
      </c>
      <c r="O28" s="206">
        <v>69.23</v>
      </c>
      <c r="P28" s="206">
        <v>23.27</v>
      </c>
      <c r="Q28" s="206">
        <v>9.07</v>
      </c>
      <c r="R28" s="206">
        <v>17.55</v>
      </c>
      <c r="S28" s="206">
        <v>10.95</v>
      </c>
      <c r="T28" s="206">
        <v>0</v>
      </c>
      <c r="U28" s="206">
        <v>29.74</v>
      </c>
      <c r="V28" s="206">
        <v>7.63</v>
      </c>
      <c r="W28" s="206">
        <v>19.510000000000002</v>
      </c>
      <c r="X28" s="206">
        <v>41.35</v>
      </c>
      <c r="Y28" s="206">
        <v>0</v>
      </c>
      <c r="Z28" s="206">
        <v>112.87</v>
      </c>
      <c r="AA28" s="206">
        <v>37.93</v>
      </c>
      <c r="AB28" s="206">
        <v>0</v>
      </c>
      <c r="AC28" s="206">
        <v>16.149999999999999</v>
      </c>
      <c r="AD28" s="206">
        <v>0</v>
      </c>
      <c r="AE28" s="206">
        <v>0</v>
      </c>
      <c r="AF28" s="206">
        <v>0</v>
      </c>
      <c r="AG28" s="206">
        <v>84.11</v>
      </c>
      <c r="AH28" s="206">
        <v>0</v>
      </c>
      <c r="AI28" s="206">
        <v>0</v>
      </c>
      <c r="AJ28" s="206">
        <v>0</v>
      </c>
      <c r="AK28" s="206">
        <v>76.02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489.42</v>
      </c>
      <c r="L29" s="206">
        <v>9.0399999999999991</v>
      </c>
      <c r="M29" s="206">
        <v>60.1</v>
      </c>
      <c r="N29" s="206">
        <v>49.06</v>
      </c>
      <c r="O29" s="206">
        <v>69.23</v>
      </c>
      <c r="P29" s="206">
        <v>23.27</v>
      </c>
      <c r="Q29" s="206">
        <v>9.07</v>
      </c>
      <c r="R29" s="206">
        <v>17.55</v>
      </c>
      <c r="S29" s="206">
        <v>10.95</v>
      </c>
      <c r="T29" s="206">
        <v>0</v>
      </c>
      <c r="U29" s="206">
        <v>29.74</v>
      </c>
      <c r="V29" s="206">
        <v>7.63</v>
      </c>
      <c r="W29" s="206">
        <v>18.89</v>
      </c>
      <c r="X29" s="206">
        <v>41.35</v>
      </c>
      <c r="Y29" s="206">
        <v>0</v>
      </c>
      <c r="Z29" s="206">
        <v>112.87</v>
      </c>
      <c r="AA29" s="206">
        <v>37.93</v>
      </c>
      <c r="AB29" s="206">
        <v>0</v>
      </c>
      <c r="AC29" s="206">
        <v>16.149999999999999</v>
      </c>
      <c r="AD29" s="206">
        <v>0</v>
      </c>
      <c r="AE29" s="206">
        <v>0</v>
      </c>
      <c r="AF29" s="206">
        <v>0</v>
      </c>
      <c r="AG29" s="206">
        <v>84.11</v>
      </c>
      <c r="AH29" s="206">
        <v>0</v>
      </c>
      <c r="AI29" s="206">
        <v>0</v>
      </c>
      <c r="AJ29" s="206">
        <v>0</v>
      </c>
      <c r="AK29" s="206">
        <v>76.02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489.42</v>
      </c>
      <c r="L30" s="206">
        <v>9.0399999999999991</v>
      </c>
      <c r="M30" s="206">
        <v>60.1</v>
      </c>
      <c r="N30" s="206">
        <v>49.06</v>
      </c>
      <c r="O30" s="206">
        <v>69.23</v>
      </c>
      <c r="P30" s="206">
        <v>23.27</v>
      </c>
      <c r="Q30" s="206">
        <v>9.07</v>
      </c>
      <c r="R30" s="206">
        <v>17.55</v>
      </c>
      <c r="S30" s="206">
        <v>10.95</v>
      </c>
      <c r="T30" s="206">
        <v>0</v>
      </c>
      <c r="U30" s="206">
        <v>29.74</v>
      </c>
      <c r="V30" s="206">
        <v>7.63</v>
      </c>
      <c r="W30" s="206">
        <v>18.89</v>
      </c>
      <c r="X30" s="206">
        <v>41.35</v>
      </c>
      <c r="Y30" s="206">
        <v>0</v>
      </c>
      <c r="Z30" s="206">
        <v>112.87</v>
      </c>
      <c r="AA30" s="206">
        <v>37.93</v>
      </c>
      <c r="AB30" s="206">
        <v>0</v>
      </c>
      <c r="AC30" s="206">
        <v>16.149999999999999</v>
      </c>
      <c r="AD30" s="206">
        <v>0</v>
      </c>
      <c r="AE30" s="206">
        <v>0</v>
      </c>
      <c r="AF30" s="206">
        <v>0</v>
      </c>
      <c r="AG30" s="206">
        <v>84.11</v>
      </c>
      <c r="AH30" s="206">
        <v>0</v>
      </c>
      <c r="AI30" s="206">
        <v>0</v>
      </c>
      <c r="AJ30" s="206">
        <v>0</v>
      </c>
      <c r="AK30" s="206">
        <v>76.02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489.42</v>
      </c>
      <c r="L31" s="206">
        <v>9.0399999999999991</v>
      </c>
      <c r="M31" s="206">
        <v>60.1</v>
      </c>
      <c r="N31" s="206">
        <v>49.06</v>
      </c>
      <c r="O31" s="206">
        <v>69.23</v>
      </c>
      <c r="P31" s="206">
        <v>23.27</v>
      </c>
      <c r="Q31" s="206">
        <v>9.07</v>
      </c>
      <c r="R31" s="206">
        <v>17.55</v>
      </c>
      <c r="S31" s="206">
        <v>10.95</v>
      </c>
      <c r="T31" s="206">
        <v>0</v>
      </c>
      <c r="U31" s="206">
        <v>29.24</v>
      </c>
      <c r="V31" s="206">
        <v>7.63</v>
      </c>
      <c r="W31" s="206">
        <v>18.89</v>
      </c>
      <c r="X31" s="206">
        <v>41.35</v>
      </c>
      <c r="Y31" s="206">
        <v>0</v>
      </c>
      <c r="Z31" s="206">
        <v>112.87</v>
      </c>
      <c r="AA31" s="206">
        <v>37.93</v>
      </c>
      <c r="AB31" s="206">
        <v>0</v>
      </c>
      <c r="AC31" s="206">
        <v>10.029999999999999</v>
      </c>
      <c r="AD31" s="206">
        <v>0</v>
      </c>
      <c r="AE31" s="206">
        <v>0</v>
      </c>
      <c r="AF31" s="206">
        <v>0</v>
      </c>
      <c r="AG31" s="206">
        <v>65.09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9.35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489.42</v>
      </c>
      <c r="L32" s="206">
        <v>9.0399999999999991</v>
      </c>
      <c r="M32" s="206">
        <v>60.1</v>
      </c>
      <c r="N32" s="206">
        <v>49.06</v>
      </c>
      <c r="O32" s="206">
        <v>69.23</v>
      </c>
      <c r="P32" s="206">
        <v>23.27</v>
      </c>
      <c r="Q32" s="206">
        <v>9.07</v>
      </c>
      <c r="R32" s="206">
        <v>17.55</v>
      </c>
      <c r="S32" s="206">
        <v>10.95</v>
      </c>
      <c r="T32" s="206">
        <v>0</v>
      </c>
      <c r="U32" s="206">
        <v>29.24</v>
      </c>
      <c r="V32" s="206">
        <v>7.63</v>
      </c>
      <c r="W32" s="206">
        <v>18.89</v>
      </c>
      <c r="X32" s="206">
        <v>41.35</v>
      </c>
      <c r="Y32" s="206">
        <v>0</v>
      </c>
      <c r="Z32" s="206">
        <v>112.87</v>
      </c>
      <c r="AA32" s="206">
        <v>37.93</v>
      </c>
      <c r="AB32" s="206">
        <v>0</v>
      </c>
      <c r="AC32" s="206">
        <v>10.029999999999999</v>
      </c>
      <c r="AD32" s="206">
        <v>0</v>
      </c>
      <c r="AE32" s="206">
        <v>0</v>
      </c>
      <c r="AF32" s="206">
        <v>0</v>
      </c>
      <c r="AG32" s="206">
        <v>84.11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21.86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489.42</v>
      </c>
      <c r="L33" s="206">
        <v>9.0399999999999991</v>
      </c>
      <c r="M33" s="206">
        <v>60.1</v>
      </c>
      <c r="N33" s="206">
        <v>49.06</v>
      </c>
      <c r="O33" s="206">
        <v>69.23</v>
      </c>
      <c r="P33" s="206">
        <v>23.27</v>
      </c>
      <c r="Q33" s="206">
        <v>9.07</v>
      </c>
      <c r="R33" s="206">
        <v>17.55</v>
      </c>
      <c r="S33" s="206">
        <v>10.95</v>
      </c>
      <c r="T33" s="206">
        <v>0</v>
      </c>
      <c r="U33" s="206">
        <v>29.24</v>
      </c>
      <c r="V33" s="206">
        <v>7.63</v>
      </c>
      <c r="W33" s="206">
        <v>18.89</v>
      </c>
      <c r="X33" s="206">
        <v>41.35</v>
      </c>
      <c r="Y33" s="206">
        <v>0</v>
      </c>
      <c r="Z33" s="206">
        <v>112.87</v>
      </c>
      <c r="AA33" s="206">
        <v>37.93</v>
      </c>
      <c r="AB33" s="206">
        <v>0</v>
      </c>
      <c r="AC33" s="206">
        <v>10.029999999999999</v>
      </c>
      <c r="AD33" s="206">
        <v>0</v>
      </c>
      <c r="AE33" s="206">
        <v>0</v>
      </c>
      <c r="AF33" s="206">
        <v>0</v>
      </c>
      <c r="AG33" s="206">
        <v>84.11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33.49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489.42</v>
      </c>
      <c r="L34" s="206">
        <v>9.0399999999999991</v>
      </c>
      <c r="M34" s="206">
        <v>60.1</v>
      </c>
      <c r="N34" s="206">
        <v>49.06</v>
      </c>
      <c r="O34" s="206">
        <v>69.23</v>
      </c>
      <c r="P34" s="206">
        <v>23.27</v>
      </c>
      <c r="Q34" s="206">
        <v>9.07</v>
      </c>
      <c r="R34" s="206">
        <v>17.55</v>
      </c>
      <c r="S34" s="206">
        <v>10.95</v>
      </c>
      <c r="T34" s="206">
        <v>0</v>
      </c>
      <c r="U34" s="206">
        <v>29.24</v>
      </c>
      <c r="V34" s="206">
        <v>7.63</v>
      </c>
      <c r="W34" s="206">
        <v>18.89</v>
      </c>
      <c r="X34" s="206">
        <v>41.35</v>
      </c>
      <c r="Y34" s="206">
        <v>0</v>
      </c>
      <c r="Z34" s="206">
        <v>112.87</v>
      </c>
      <c r="AA34" s="206">
        <v>37.93</v>
      </c>
      <c r="AB34" s="206">
        <v>0</v>
      </c>
      <c r="AC34" s="206">
        <v>10.029999999999999</v>
      </c>
      <c r="AD34" s="206">
        <v>0</v>
      </c>
      <c r="AE34" s="206">
        <v>0</v>
      </c>
      <c r="AF34" s="206">
        <v>0</v>
      </c>
      <c r="AG34" s="206">
        <v>84.11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489.42</v>
      </c>
      <c r="L35" s="206">
        <v>9.0399999999999991</v>
      </c>
      <c r="M35" s="206">
        <v>60.1</v>
      </c>
      <c r="N35" s="206">
        <v>49.06</v>
      </c>
      <c r="O35" s="206">
        <v>69.23</v>
      </c>
      <c r="P35" s="206">
        <v>23.27</v>
      </c>
      <c r="Q35" s="206">
        <v>9.07</v>
      </c>
      <c r="R35" s="206">
        <v>17.55</v>
      </c>
      <c r="S35" s="206">
        <v>10.95</v>
      </c>
      <c r="T35" s="206">
        <v>0</v>
      </c>
      <c r="U35" s="206">
        <v>29.24</v>
      </c>
      <c r="V35" s="206">
        <v>7.63</v>
      </c>
      <c r="W35" s="206">
        <v>18.89</v>
      </c>
      <c r="X35" s="206">
        <v>41.35</v>
      </c>
      <c r="Y35" s="206">
        <v>0</v>
      </c>
      <c r="Z35" s="206">
        <v>112.87</v>
      </c>
      <c r="AA35" s="206">
        <v>37.93</v>
      </c>
      <c r="AB35" s="206">
        <v>0</v>
      </c>
      <c r="AC35" s="206">
        <v>10.029999999999999</v>
      </c>
      <c r="AD35" s="206">
        <v>0</v>
      </c>
      <c r="AE35" s="206">
        <v>0</v>
      </c>
      <c r="AF35" s="206">
        <v>0</v>
      </c>
      <c r="AG35" s="206">
        <v>84.11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41.5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489.42</v>
      </c>
      <c r="L36" s="206">
        <v>9.0399999999999991</v>
      </c>
      <c r="M36" s="206">
        <v>60.1</v>
      </c>
      <c r="N36" s="206">
        <v>49.06</v>
      </c>
      <c r="O36" s="206">
        <v>69.23</v>
      </c>
      <c r="P36" s="206">
        <v>23.27</v>
      </c>
      <c r="Q36" s="206">
        <v>9.07</v>
      </c>
      <c r="R36" s="206">
        <v>17.55</v>
      </c>
      <c r="S36" s="206">
        <v>10.95</v>
      </c>
      <c r="T36" s="206">
        <v>0</v>
      </c>
      <c r="U36" s="206">
        <v>29.24</v>
      </c>
      <c r="V36" s="206">
        <v>7.63</v>
      </c>
      <c r="W36" s="206">
        <v>18.89</v>
      </c>
      <c r="X36" s="206">
        <v>41.35</v>
      </c>
      <c r="Y36" s="206">
        <v>0</v>
      </c>
      <c r="Z36" s="206">
        <v>112.87</v>
      </c>
      <c r="AA36" s="206">
        <v>37.93</v>
      </c>
      <c r="AB36" s="206">
        <v>0</v>
      </c>
      <c r="AC36" s="206">
        <v>10.029999999999999</v>
      </c>
      <c r="AD36" s="206">
        <v>0</v>
      </c>
      <c r="AE36" s="206">
        <v>0</v>
      </c>
      <c r="AF36" s="206">
        <v>0</v>
      </c>
      <c r="AG36" s="206">
        <v>84.11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41.5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489.42</v>
      </c>
      <c r="L37" s="206">
        <v>9.0399999999999991</v>
      </c>
      <c r="M37" s="206">
        <v>60.1</v>
      </c>
      <c r="N37" s="206">
        <v>49.06</v>
      </c>
      <c r="O37" s="206">
        <v>69.23</v>
      </c>
      <c r="P37" s="206">
        <v>23.27</v>
      </c>
      <c r="Q37" s="206">
        <v>9.07</v>
      </c>
      <c r="R37" s="206">
        <v>17.55</v>
      </c>
      <c r="S37" s="206">
        <v>10.95</v>
      </c>
      <c r="T37" s="206">
        <v>0</v>
      </c>
      <c r="U37" s="206">
        <v>29.24</v>
      </c>
      <c r="V37" s="206">
        <v>7.63</v>
      </c>
      <c r="W37" s="206">
        <v>18.89</v>
      </c>
      <c r="X37" s="206">
        <v>41.35</v>
      </c>
      <c r="Y37" s="206">
        <v>0</v>
      </c>
      <c r="Z37" s="206">
        <v>112.87</v>
      </c>
      <c r="AA37" s="206">
        <v>37.93</v>
      </c>
      <c r="AB37" s="206">
        <v>0</v>
      </c>
      <c r="AC37" s="206">
        <v>10.029999999999999</v>
      </c>
      <c r="AD37" s="206">
        <v>0</v>
      </c>
      <c r="AE37" s="206">
        <v>0</v>
      </c>
      <c r="AF37" s="206">
        <v>0</v>
      </c>
      <c r="AG37" s="206">
        <v>84.11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41.5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489.42</v>
      </c>
      <c r="L38" s="206">
        <v>9.0399999999999991</v>
      </c>
      <c r="M38" s="206">
        <v>60.1</v>
      </c>
      <c r="N38" s="206">
        <v>49.06</v>
      </c>
      <c r="O38" s="206">
        <v>69.23</v>
      </c>
      <c r="P38" s="206">
        <v>23.27</v>
      </c>
      <c r="Q38" s="206">
        <v>9.07</v>
      </c>
      <c r="R38" s="206">
        <v>17.55</v>
      </c>
      <c r="S38" s="206">
        <v>10.95</v>
      </c>
      <c r="T38" s="206">
        <v>0</v>
      </c>
      <c r="U38" s="206">
        <v>29.24</v>
      </c>
      <c r="V38" s="206">
        <v>7.63</v>
      </c>
      <c r="W38" s="206">
        <v>18.89</v>
      </c>
      <c r="X38" s="206">
        <v>41.35</v>
      </c>
      <c r="Y38" s="206">
        <v>0</v>
      </c>
      <c r="Z38" s="206">
        <v>112.87</v>
      </c>
      <c r="AA38" s="206">
        <v>37.93</v>
      </c>
      <c r="AB38" s="206">
        <v>0</v>
      </c>
      <c r="AC38" s="206">
        <v>10.029999999999999</v>
      </c>
      <c r="AD38" s="206">
        <v>0</v>
      </c>
      <c r="AE38" s="206">
        <v>0</v>
      </c>
      <c r="AF38" s="206">
        <v>0</v>
      </c>
      <c r="AG38" s="206">
        <v>84.11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41.5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489.42</v>
      </c>
      <c r="L39" s="206">
        <v>9.0399999999999991</v>
      </c>
      <c r="M39" s="206">
        <v>60.1</v>
      </c>
      <c r="N39" s="206">
        <v>49.06</v>
      </c>
      <c r="O39" s="206">
        <v>69.23</v>
      </c>
      <c r="P39" s="206">
        <v>23.27</v>
      </c>
      <c r="Q39" s="206">
        <v>9.07</v>
      </c>
      <c r="R39" s="206">
        <v>17.55</v>
      </c>
      <c r="S39" s="206">
        <v>10.95</v>
      </c>
      <c r="T39" s="206">
        <v>0</v>
      </c>
      <c r="U39" s="206">
        <v>29.24</v>
      </c>
      <c r="V39" s="206">
        <v>7.63</v>
      </c>
      <c r="W39" s="206">
        <v>18.89</v>
      </c>
      <c r="X39" s="206">
        <v>41.35</v>
      </c>
      <c r="Y39" s="206">
        <v>0</v>
      </c>
      <c r="Z39" s="206">
        <v>112.87</v>
      </c>
      <c r="AA39" s="206">
        <v>37.93</v>
      </c>
      <c r="AB39" s="206">
        <v>0</v>
      </c>
      <c r="AC39" s="206">
        <v>16.149999999999999</v>
      </c>
      <c r="AD39" s="206">
        <v>0</v>
      </c>
      <c r="AE39" s="206">
        <v>0</v>
      </c>
      <c r="AF39" s="206">
        <v>0</v>
      </c>
      <c r="AG39" s="206">
        <v>84.11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41.5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489.42</v>
      </c>
      <c r="L40" s="206">
        <v>9.0399999999999991</v>
      </c>
      <c r="M40" s="206">
        <v>60.1</v>
      </c>
      <c r="N40" s="206">
        <v>49.06</v>
      </c>
      <c r="O40" s="206">
        <v>69.23</v>
      </c>
      <c r="P40" s="206">
        <v>23.27</v>
      </c>
      <c r="Q40" s="206">
        <v>9.07</v>
      </c>
      <c r="R40" s="206">
        <v>17.55</v>
      </c>
      <c r="S40" s="206">
        <v>10.95</v>
      </c>
      <c r="T40" s="206">
        <v>0</v>
      </c>
      <c r="U40" s="206">
        <v>29.24</v>
      </c>
      <c r="V40" s="206">
        <v>7.63</v>
      </c>
      <c r="W40" s="206">
        <v>18.89</v>
      </c>
      <c r="X40" s="206">
        <v>41.35</v>
      </c>
      <c r="Y40" s="206">
        <v>0</v>
      </c>
      <c r="Z40" s="206">
        <v>112.87</v>
      </c>
      <c r="AA40" s="206">
        <v>37.93</v>
      </c>
      <c r="AB40" s="206">
        <v>0</v>
      </c>
      <c r="AC40" s="206">
        <v>16.149999999999999</v>
      </c>
      <c r="AD40" s="206">
        <v>0</v>
      </c>
      <c r="AE40" s="206">
        <v>0</v>
      </c>
      <c r="AF40" s="206">
        <v>0</v>
      </c>
      <c r="AG40" s="206">
        <v>84.11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41.5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489.42</v>
      </c>
      <c r="L41" s="206">
        <v>9.0399999999999991</v>
      </c>
      <c r="M41" s="206">
        <v>60.1</v>
      </c>
      <c r="N41" s="206">
        <v>49.06</v>
      </c>
      <c r="O41" s="206">
        <v>69.23</v>
      </c>
      <c r="P41" s="206">
        <v>23.27</v>
      </c>
      <c r="Q41" s="206">
        <v>9.07</v>
      </c>
      <c r="R41" s="206">
        <v>17.55</v>
      </c>
      <c r="S41" s="206">
        <v>10.95</v>
      </c>
      <c r="T41" s="206">
        <v>0</v>
      </c>
      <c r="U41" s="206">
        <v>29.24</v>
      </c>
      <c r="V41" s="206">
        <v>7.63</v>
      </c>
      <c r="W41" s="206">
        <v>18.63</v>
      </c>
      <c r="X41" s="206">
        <v>41.35</v>
      </c>
      <c r="Y41" s="206">
        <v>0</v>
      </c>
      <c r="Z41" s="206">
        <v>112.87</v>
      </c>
      <c r="AA41" s="206">
        <v>37.93</v>
      </c>
      <c r="AB41" s="206">
        <v>0</v>
      </c>
      <c r="AC41" s="206">
        <v>16.149999999999999</v>
      </c>
      <c r="AD41" s="206">
        <v>0</v>
      </c>
      <c r="AE41" s="206">
        <v>0</v>
      </c>
      <c r="AF41" s="206">
        <v>0</v>
      </c>
      <c r="AG41" s="206">
        <v>84.11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41.5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489.42</v>
      </c>
      <c r="L42" s="206">
        <v>9.0399999999999991</v>
      </c>
      <c r="M42" s="206">
        <v>60.1</v>
      </c>
      <c r="N42" s="206">
        <v>49.06</v>
      </c>
      <c r="O42" s="206">
        <v>69.23</v>
      </c>
      <c r="P42" s="206">
        <v>23.27</v>
      </c>
      <c r="Q42" s="206">
        <v>9.07</v>
      </c>
      <c r="R42" s="206">
        <v>17.55</v>
      </c>
      <c r="S42" s="206">
        <v>10.95</v>
      </c>
      <c r="T42" s="206">
        <v>0</v>
      </c>
      <c r="U42" s="206">
        <v>29.24</v>
      </c>
      <c r="V42" s="206">
        <v>7.63</v>
      </c>
      <c r="W42" s="206">
        <v>18.63</v>
      </c>
      <c r="X42" s="206">
        <v>41.35</v>
      </c>
      <c r="Y42" s="206">
        <v>0</v>
      </c>
      <c r="Z42" s="206">
        <v>112.87</v>
      </c>
      <c r="AA42" s="206">
        <v>37.93</v>
      </c>
      <c r="AB42" s="206">
        <v>0</v>
      </c>
      <c r="AC42" s="206">
        <v>16.149999999999999</v>
      </c>
      <c r="AD42" s="206">
        <v>0</v>
      </c>
      <c r="AE42" s="206">
        <v>0</v>
      </c>
      <c r="AF42" s="206">
        <v>0</v>
      </c>
      <c r="AG42" s="206">
        <v>84.11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41.5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489.42</v>
      </c>
      <c r="L43" s="206">
        <v>9.0399999999999991</v>
      </c>
      <c r="M43" s="206">
        <v>60.1</v>
      </c>
      <c r="N43" s="206">
        <v>49.06</v>
      </c>
      <c r="O43" s="206">
        <v>69.23</v>
      </c>
      <c r="P43" s="206">
        <v>23.27</v>
      </c>
      <c r="Q43" s="206">
        <v>9.07</v>
      </c>
      <c r="R43" s="206">
        <v>17.55</v>
      </c>
      <c r="S43" s="206">
        <v>10.95</v>
      </c>
      <c r="T43" s="206">
        <v>0</v>
      </c>
      <c r="U43" s="206">
        <v>29.24</v>
      </c>
      <c r="V43" s="206">
        <v>7.63</v>
      </c>
      <c r="W43" s="206">
        <v>18.63</v>
      </c>
      <c r="X43" s="206">
        <v>41.35</v>
      </c>
      <c r="Y43" s="206">
        <v>0</v>
      </c>
      <c r="Z43" s="206">
        <v>112.87</v>
      </c>
      <c r="AA43" s="206">
        <v>37.93</v>
      </c>
      <c r="AB43" s="206">
        <v>0</v>
      </c>
      <c r="AC43" s="206">
        <v>15.16</v>
      </c>
      <c r="AD43" s="206">
        <v>0</v>
      </c>
      <c r="AE43" s="206">
        <v>0</v>
      </c>
      <c r="AF43" s="206">
        <v>0</v>
      </c>
      <c r="AG43" s="206">
        <v>84.11</v>
      </c>
      <c r="AH43" s="206">
        <v>0</v>
      </c>
      <c r="AI43" s="206">
        <v>0</v>
      </c>
      <c r="AJ43" s="206">
        <v>0</v>
      </c>
      <c r="AK43" s="206">
        <v>123.86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41.5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489.42</v>
      </c>
      <c r="L44" s="206">
        <v>9.0399999999999991</v>
      </c>
      <c r="M44" s="206">
        <v>60.1</v>
      </c>
      <c r="N44" s="206">
        <v>49.06</v>
      </c>
      <c r="O44" s="206">
        <v>69.23</v>
      </c>
      <c r="P44" s="206">
        <v>23.27</v>
      </c>
      <c r="Q44" s="206">
        <v>9.07</v>
      </c>
      <c r="R44" s="206">
        <v>17.55</v>
      </c>
      <c r="S44" s="206">
        <v>10.95</v>
      </c>
      <c r="T44" s="206">
        <v>0</v>
      </c>
      <c r="U44" s="206">
        <v>29.24</v>
      </c>
      <c r="V44" s="206">
        <v>7.63</v>
      </c>
      <c r="W44" s="206">
        <v>18.63</v>
      </c>
      <c r="X44" s="206">
        <v>41.35</v>
      </c>
      <c r="Y44" s="206">
        <v>0</v>
      </c>
      <c r="Z44" s="206">
        <v>112.87</v>
      </c>
      <c r="AA44" s="206">
        <v>37.93</v>
      </c>
      <c r="AB44" s="206">
        <v>0</v>
      </c>
      <c r="AC44" s="206">
        <v>15.16</v>
      </c>
      <c r="AD44" s="206">
        <v>0</v>
      </c>
      <c r="AE44" s="206">
        <v>0</v>
      </c>
      <c r="AF44" s="206">
        <v>0</v>
      </c>
      <c r="AG44" s="206">
        <v>87.13</v>
      </c>
      <c r="AH44" s="206">
        <v>0</v>
      </c>
      <c r="AI44" s="206">
        <v>0</v>
      </c>
      <c r="AJ44" s="206">
        <v>0</v>
      </c>
      <c r="AK44" s="206">
        <v>123.92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41.5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489.42</v>
      </c>
      <c r="L45" s="206">
        <v>9.0399999999999991</v>
      </c>
      <c r="M45" s="206">
        <v>60.1</v>
      </c>
      <c r="N45" s="206">
        <v>49.06</v>
      </c>
      <c r="O45" s="206">
        <v>69.23</v>
      </c>
      <c r="P45" s="206">
        <v>23.27</v>
      </c>
      <c r="Q45" s="206">
        <v>9.07</v>
      </c>
      <c r="R45" s="206">
        <v>17.55</v>
      </c>
      <c r="S45" s="206">
        <v>10.95</v>
      </c>
      <c r="T45" s="206">
        <v>0</v>
      </c>
      <c r="U45" s="206">
        <v>29.24</v>
      </c>
      <c r="V45" s="206">
        <v>7.63</v>
      </c>
      <c r="W45" s="206">
        <v>18.63</v>
      </c>
      <c r="X45" s="206">
        <v>41.35</v>
      </c>
      <c r="Y45" s="206">
        <v>0</v>
      </c>
      <c r="Z45" s="206">
        <v>112.87</v>
      </c>
      <c r="AA45" s="206">
        <v>37.93</v>
      </c>
      <c r="AB45" s="206">
        <v>0</v>
      </c>
      <c r="AC45" s="206">
        <v>9.16</v>
      </c>
      <c r="AD45" s="206">
        <v>0</v>
      </c>
      <c r="AE45" s="206">
        <v>0</v>
      </c>
      <c r="AF45" s="206">
        <v>0</v>
      </c>
      <c r="AG45" s="206">
        <v>87.13</v>
      </c>
      <c r="AH45" s="206">
        <v>0</v>
      </c>
      <c r="AI45" s="206">
        <v>0</v>
      </c>
      <c r="AJ45" s="206">
        <v>0</v>
      </c>
      <c r="AK45" s="206">
        <v>124.36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41.5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489.42</v>
      </c>
      <c r="L46" s="206">
        <v>9.0399999999999991</v>
      </c>
      <c r="M46" s="206">
        <v>60.1</v>
      </c>
      <c r="N46" s="206">
        <v>49.06</v>
      </c>
      <c r="O46" s="206">
        <v>69.23</v>
      </c>
      <c r="P46" s="206">
        <v>23.27</v>
      </c>
      <c r="Q46" s="206">
        <v>9.07</v>
      </c>
      <c r="R46" s="206">
        <v>17.55</v>
      </c>
      <c r="S46" s="206">
        <v>10.95</v>
      </c>
      <c r="T46" s="206">
        <v>0</v>
      </c>
      <c r="U46" s="206">
        <v>29.24</v>
      </c>
      <c r="V46" s="206">
        <v>7.63</v>
      </c>
      <c r="W46" s="206">
        <v>18.63</v>
      </c>
      <c r="X46" s="206">
        <v>41.35</v>
      </c>
      <c r="Y46" s="206">
        <v>0</v>
      </c>
      <c r="Z46" s="206">
        <v>112.87</v>
      </c>
      <c r="AA46" s="206">
        <v>37.93</v>
      </c>
      <c r="AB46" s="206">
        <v>0</v>
      </c>
      <c r="AC46" s="206">
        <v>15.16</v>
      </c>
      <c r="AD46" s="206">
        <v>0</v>
      </c>
      <c r="AE46" s="206">
        <v>0</v>
      </c>
      <c r="AF46" s="206">
        <v>0</v>
      </c>
      <c r="AG46" s="206">
        <v>87.13</v>
      </c>
      <c r="AH46" s="206">
        <v>0</v>
      </c>
      <c r="AI46" s="206">
        <v>0</v>
      </c>
      <c r="AJ46" s="206">
        <v>0</v>
      </c>
      <c r="AK46" s="206">
        <v>124.45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41.5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489.42</v>
      </c>
      <c r="L47" s="206">
        <v>8.6300000000000008</v>
      </c>
      <c r="M47" s="206">
        <v>60.1</v>
      </c>
      <c r="N47" s="206">
        <v>49.06</v>
      </c>
      <c r="O47" s="206">
        <v>69.23</v>
      </c>
      <c r="P47" s="206">
        <v>23.27</v>
      </c>
      <c r="Q47" s="206">
        <v>9.07</v>
      </c>
      <c r="R47" s="206">
        <v>17.55</v>
      </c>
      <c r="S47" s="206">
        <v>10.95</v>
      </c>
      <c r="T47" s="206">
        <v>0</v>
      </c>
      <c r="U47" s="206">
        <v>29.24</v>
      </c>
      <c r="V47" s="206">
        <v>7.63</v>
      </c>
      <c r="W47" s="206">
        <v>17.739999999999998</v>
      </c>
      <c r="X47" s="206">
        <v>41.35</v>
      </c>
      <c r="Y47" s="206">
        <v>0</v>
      </c>
      <c r="Z47" s="206">
        <v>112.87</v>
      </c>
      <c r="AA47" s="206">
        <v>37.93</v>
      </c>
      <c r="AB47" s="206">
        <v>0</v>
      </c>
      <c r="AC47" s="206">
        <v>15.16</v>
      </c>
      <c r="AD47" s="206">
        <v>0</v>
      </c>
      <c r="AE47" s="206">
        <v>0</v>
      </c>
      <c r="AF47" s="206">
        <v>0</v>
      </c>
      <c r="AG47" s="206">
        <v>91.5</v>
      </c>
      <c r="AH47" s="206">
        <v>0</v>
      </c>
      <c r="AI47" s="206">
        <v>0</v>
      </c>
      <c r="AJ47" s="206">
        <v>0</v>
      </c>
      <c r="AK47" s="206">
        <v>124.66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41.5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489.42</v>
      </c>
      <c r="L48" s="206">
        <v>8.6300000000000008</v>
      </c>
      <c r="M48" s="206">
        <v>60.1</v>
      </c>
      <c r="N48" s="206">
        <v>49.06</v>
      </c>
      <c r="O48" s="206">
        <v>69.23</v>
      </c>
      <c r="P48" s="206">
        <v>23.27</v>
      </c>
      <c r="Q48" s="206">
        <v>9.07</v>
      </c>
      <c r="R48" s="206">
        <v>17.55</v>
      </c>
      <c r="S48" s="206">
        <v>10.95</v>
      </c>
      <c r="T48" s="206">
        <v>0</v>
      </c>
      <c r="U48" s="206">
        <v>29.24</v>
      </c>
      <c r="V48" s="206">
        <v>7.63</v>
      </c>
      <c r="W48" s="206">
        <v>17.739999999999998</v>
      </c>
      <c r="X48" s="206">
        <v>41.35</v>
      </c>
      <c r="Y48" s="206">
        <v>0</v>
      </c>
      <c r="Z48" s="206">
        <v>112.87</v>
      </c>
      <c r="AA48" s="206">
        <v>37.93</v>
      </c>
      <c r="AB48" s="206">
        <v>0</v>
      </c>
      <c r="AC48" s="206">
        <v>15.16</v>
      </c>
      <c r="AD48" s="206">
        <v>0</v>
      </c>
      <c r="AE48" s="206">
        <v>0</v>
      </c>
      <c r="AF48" s="206">
        <v>0</v>
      </c>
      <c r="AG48" s="206">
        <v>96.68</v>
      </c>
      <c r="AH48" s="206">
        <v>0</v>
      </c>
      <c r="AI48" s="206">
        <v>0</v>
      </c>
      <c r="AJ48" s="206">
        <v>0</v>
      </c>
      <c r="AK48" s="206">
        <v>125.32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41.5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489.42</v>
      </c>
      <c r="L49" s="206">
        <v>8.6300000000000008</v>
      </c>
      <c r="M49" s="206">
        <v>60.1</v>
      </c>
      <c r="N49" s="206">
        <v>49.06</v>
      </c>
      <c r="O49" s="206">
        <v>69.23</v>
      </c>
      <c r="P49" s="206">
        <v>23.27</v>
      </c>
      <c r="Q49" s="206">
        <v>9.07</v>
      </c>
      <c r="R49" s="206">
        <v>17.55</v>
      </c>
      <c r="S49" s="206">
        <v>10.95</v>
      </c>
      <c r="T49" s="206">
        <v>0</v>
      </c>
      <c r="U49" s="206">
        <v>29.87</v>
      </c>
      <c r="V49" s="206">
        <v>7.63</v>
      </c>
      <c r="W49" s="206">
        <v>17.739999999999998</v>
      </c>
      <c r="X49" s="206">
        <v>41.35</v>
      </c>
      <c r="Y49" s="206">
        <v>0</v>
      </c>
      <c r="Z49" s="206">
        <v>112.87</v>
      </c>
      <c r="AA49" s="206">
        <v>37.93</v>
      </c>
      <c r="AB49" s="206">
        <v>0</v>
      </c>
      <c r="AC49" s="206">
        <v>15.16</v>
      </c>
      <c r="AD49" s="206">
        <v>0</v>
      </c>
      <c r="AE49" s="206">
        <v>0</v>
      </c>
      <c r="AF49" s="206">
        <v>0</v>
      </c>
      <c r="AG49" s="206">
        <v>96.68</v>
      </c>
      <c r="AH49" s="206">
        <v>0</v>
      </c>
      <c r="AI49" s="206">
        <v>0</v>
      </c>
      <c r="AJ49" s="206">
        <v>0</v>
      </c>
      <c r="AK49" s="206">
        <v>125.79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41.5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489.42</v>
      </c>
      <c r="L50" s="206">
        <v>8.6300000000000008</v>
      </c>
      <c r="M50" s="206">
        <v>60.1</v>
      </c>
      <c r="N50" s="206">
        <v>49.06</v>
      </c>
      <c r="O50" s="206">
        <v>69.23</v>
      </c>
      <c r="P50" s="206">
        <v>23.27</v>
      </c>
      <c r="Q50" s="206">
        <v>9.07</v>
      </c>
      <c r="R50" s="206">
        <v>17.55</v>
      </c>
      <c r="S50" s="206">
        <v>10.95</v>
      </c>
      <c r="T50" s="206">
        <v>0</v>
      </c>
      <c r="U50" s="206">
        <v>30.03</v>
      </c>
      <c r="V50" s="206">
        <v>7.63</v>
      </c>
      <c r="W50" s="206">
        <v>17.739999999999998</v>
      </c>
      <c r="X50" s="206">
        <v>41.35</v>
      </c>
      <c r="Y50" s="206">
        <v>0</v>
      </c>
      <c r="Z50" s="206">
        <v>112.87</v>
      </c>
      <c r="AA50" s="206">
        <v>37.93</v>
      </c>
      <c r="AB50" s="206">
        <v>0</v>
      </c>
      <c r="AC50" s="206">
        <v>15.16</v>
      </c>
      <c r="AD50" s="206">
        <v>0</v>
      </c>
      <c r="AE50" s="206">
        <v>0</v>
      </c>
      <c r="AF50" s="206">
        <v>0</v>
      </c>
      <c r="AG50" s="206">
        <v>96.68</v>
      </c>
      <c r="AH50" s="206">
        <v>0</v>
      </c>
      <c r="AI50" s="206">
        <v>0</v>
      </c>
      <c r="AJ50" s="206">
        <v>0</v>
      </c>
      <c r="AK50" s="206">
        <v>126.3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41.5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489.42</v>
      </c>
      <c r="L51" s="206">
        <v>8.6300000000000008</v>
      </c>
      <c r="M51" s="206">
        <v>60.1</v>
      </c>
      <c r="N51" s="206">
        <v>49.06</v>
      </c>
      <c r="O51" s="206">
        <v>69.23</v>
      </c>
      <c r="P51" s="206">
        <v>23.27</v>
      </c>
      <c r="Q51" s="206">
        <v>9.07</v>
      </c>
      <c r="R51" s="206">
        <v>17.55</v>
      </c>
      <c r="S51" s="206">
        <v>10.95</v>
      </c>
      <c r="T51" s="206">
        <v>0</v>
      </c>
      <c r="U51" s="206">
        <v>30.03</v>
      </c>
      <c r="V51" s="206">
        <v>7.63</v>
      </c>
      <c r="W51" s="206">
        <v>17.739999999999998</v>
      </c>
      <c r="X51" s="206">
        <v>41.35</v>
      </c>
      <c r="Y51" s="206">
        <v>0</v>
      </c>
      <c r="Z51" s="206">
        <v>112.87</v>
      </c>
      <c r="AA51" s="206">
        <v>37.93</v>
      </c>
      <c r="AB51" s="206">
        <v>0</v>
      </c>
      <c r="AC51" s="206">
        <v>15.16</v>
      </c>
      <c r="AD51" s="206">
        <v>0</v>
      </c>
      <c r="AE51" s="206">
        <v>0</v>
      </c>
      <c r="AF51" s="206">
        <v>0</v>
      </c>
      <c r="AG51" s="206">
        <v>88.51</v>
      </c>
      <c r="AH51" s="206">
        <v>0</v>
      </c>
      <c r="AI51" s="206">
        <v>0</v>
      </c>
      <c r="AJ51" s="206">
        <v>0</v>
      </c>
      <c r="AK51" s="206">
        <v>126.83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41.5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489.42</v>
      </c>
      <c r="L52" s="206">
        <v>8.6300000000000008</v>
      </c>
      <c r="M52" s="206">
        <v>60.1</v>
      </c>
      <c r="N52" s="206">
        <v>49.06</v>
      </c>
      <c r="O52" s="206">
        <v>69.23</v>
      </c>
      <c r="P52" s="206">
        <v>23.27</v>
      </c>
      <c r="Q52" s="206">
        <v>9.07</v>
      </c>
      <c r="R52" s="206">
        <v>17.55</v>
      </c>
      <c r="S52" s="206">
        <v>10.95</v>
      </c>
      <c r="T52" s="206">
        <v>0</v>
      </c>
      <c r="U52" s="206">
        <v>30.03</v>
      </c>
      <c r="V52" s="206">
        <v>7.63</v>
      </c>
      <c r="W52" s="206">
        <v>17.739999999999998</v>
      </c>
      <c r="X52" s="206">
        <v>41.35</v>
      </c>
      <c r="Y52" s="206">
        <v>0</v>
      </c>
      <c r="Z52" s="206">
        <v>112.87</v>
      </c>
      <c r="AA52" s="206">
        <v>37.93</v>
      </c>
      <c r="AB52" s="206">
        <v>0</v>
      </c>
      <c r="AC52" s="206">
        <v>15.16</v>
      </c>
      <c r="AD52" s="206">
        <v>0</v>
      </c>
      <c r="AE52" s="206">
        <v>0</v>
      </c>
      <c r="AF52" s="206">
        <v>0</v>
      </c>
      <c r="AG52" s="206">
        <v>88.51</v>
      </c>
      <c r="AH52" s="206">
        <v>0</v>
      </c>
      <c r="AI52" s="206">
        <v>0</v>
      </c>
      <c r="AJ52" s="206">
        <v>0</v>
      </c>
      <c r="AK52" s="206">
        <v>127.2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41.5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489.42</v>
      </c>
      <c r="L53" s="206">
        <v>8.6300000000000008</v>
      </c>
      <c r="M53" s="206">
        <v>60.1</v>
      </c>
      <c r="N53" s="206">
        <v>49.06</v>
      </c>
      <c r="O53" s="206">
        <v>69.23</v>
      </c>
      <c r="P53" s="206">
        <v>23.27</v>
      </c>
      <c r="Q53" s="206">
        <v>9.07</v>
      </c>
      <c r="R53" s="206">
        <v>17.55</v>
      </c>
      <c r="S53" s="206">
        <v>10.95</v>
      </c>
      <c r="T53" s="206">
        <v>0</v>
      </c>
      <c r="U53" s="206">
        <v>30.03</v>
      </c>
      <c r="V53" s="206">
        <v>7.63</v>
      </c>
      <c r="W53" s="206">
        <v>17.739999999999998</v>
      </c>
      <c r="X53" s="206">
        <v>41.35</v>
      </c>
      <c r="Y53" s="206">
        <v>0</v>
      </c>
      <c r="Z53" s="206">
        <v>112.87</v>
      </c>
      <c r="AA53" s="206">
        <v>37.93</v>
      </c>
      <c r="AB53" s="206">
        <v>0</v>
      </c>
      <c r="AC53" s="206">
        <v>15.16</v>
      </c>
      <c r="AD53" s="206">
        <v>0</v>
      </c>
      <c r="AE53" s="206">
        <v>0</v>
      </c>
      <c r="AF53" s="206">
        <v>0</v>
      </c>
      <c r="AG53" s="206">
        <v>87.36</v>
      </c>
      <c r="AH53" s="206">
        <v>0</v>
      </c>
      <c r="AI53" s="206">
        <v>0</v>
      </c>
      <c r="AJ53" s="206">
        <v>0</v>
      </c>
      <c r="AK53" s="206">
        <v>126.83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41.5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489.42</v>
      </c>
      <c r="L54" s="206">
        <v>8.6300000000000008</v>
      </c>
      <c r="M54" s="206">
        <v>60.1</v>
      </c>
      <c r="N54" s="206">
        <v>49.06</v>
      </c>
      <c r="O54" s="206">
        <v>69.23</v>
      </c>
      <c r="P54" s="206">
        <v>23.27</v>
      </c>
      <c r="Q54" s="206">
        <v>9.07</v>
      </c>
      <c r="R54" s="206">
        <v>17.55</v>
      </c>
      <c r="S54" s="206">
        <v>10.95</v>
      </c>
      <c r="T54" s="206">
        <v>0</v>
      </c>
      <c r="U54" s="206">
        <v>30.03</v>
      </c>
      <c r="V54" s="206">
        <v>7.63</v>
      </c>
      <c r="W54" s="206">
        <v>17.739999999999998</v>
      </c>
      <c r="X54" s="206">
        <v>41.35</v>
      </c>
      <c r="Y54" s="206">
        <v>0</v>
      </c>
      <c r="Z54" s="206">
        <v>112.87</v>
      </c>
      <c r="AA54" s="206">
        <v>37.93</v>
      </c>
      <c r="AB54" s="206">
        <v>0</v>
      </c>
      <c r="AC54" s="206">
        <v>15.16</v>
      </c>
      <c r="AD54" s="206">
        <v>0</v>
      </c>
      <c r="AE54" s="206">
        <v>0</v>
      </c>
      <c r="AF54" s="206">
        <v>0</v>
      </c>
      <c r="AG54" s="206">
        <v>87.36</v>
      </c>
      <c r="AH54" s="206">
        <v>0</v>
      </c>
      <c r="AI54" s="206">
        <v>0</v>
      </c>
      <c r="AJ54" s="206">
        <v>0</v>
      </c>
      <c r="AK54" s="206">
        <v>127.2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41.5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489.42</v>
      </c>
      <c r="L55" s="206">
        <v>8.6300000000000008</v>
      </c>
      <c r="M55" s="206">
        <v>60.1</v>
      </c>
      <c r="N55" s="206">
        <v>49.06</v>
      </c>
      <c r="O55" s="206">
        <v>69.23</v>
      </c>
      <c r="P55" s="206">
        <v>23.27</v>
      </c>
      <c r="Q55" s="206">
        <v>9.07</v>
      </c>
      <c r="R55" s="206">
        <v>17.55</v>
      </c>
      <c r="S55" s="206">
        <v>10.95</v>
      </c>
      <c r="T55" s="206">
        <v>0</v>
      </c>
      <c r="U55" s="206">
        <v>31.63</v>
      </c>
      <c r="V55" s="206">
        <v>7.63</v>
      </c>
      <c r="W55" s="206">
        <v>17.100000000000001</v>
      </c>
      <c r="X55" s="206">
        <v>41.35</v>
      </c>
      <c r="Y55" s="206">
        <v>0</v>
      </c>
      <c r="Z55" s="206">
        <v>112.87</v>
      </c>
      <c r="AA55" s="206">
        <v>37.93</v>
      </c>
      <c r="AB55" s="206">
        <v>0</v>
      </c>
      <c r="AC55" s="206">
        <v>15.16</v>
      </c>
      <c r="AD55" s="206">
        <v>0</v>
      </c>
      <c r="AE55" s="206">
        <v>0</v>
      </c>
      <c r="AF55" s="206">
        <v>0</v>
      </c>
      <c r="AG55" s="206">
        <v>83.07</v>
      </c>
      <c r="AH55" s="206">
        <v>0</v>
      </c>
      <c r="AI55" s="206">
        <v>0</v>
      </c>
      <c r="AJ55" s="206">
        <v>0</v>
      </c>
      <c r="AK55" s="206">
        <v>99.62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41.5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489.42</v>
      </c>
      <c r="L56" s="206">
        <v>8.6300000000000008</v>
      </c>
      <c r="M56" s="206">
        <v>60.1</v>
      </c>
      <c r="N56" s="206">
        <v>49.06</v>
      </c>
      <c r="O56" s="206">
        <v>69.23</v>
      </c>
      <c r="P56" s="206">
        <v>23.27</v>
      </c>
      <c r="Q56" s="206">
        <v>9.07</v>
      </c>
      <c r="R56" s="206">
        <v>17.55</v>
      </c>
      <c r="S56" s="206">
        <v>10.95</v>
      </c>
      <c r="T56" s="206">
        <v>0</v>
      </c>
      <c r="U56" s="206">
        <v>33.549999999999997</v>
      </c>
      <c r="V56" s="206">
        <v>7.63</v>
      </c>
      <c r="W56" s="206">
        <v>17.100000000000001</v>
      </c>
      <c r="X56" s="206">
        <v>41.35</v>
      </c>
      <c r="Y56" s="206">
        <v>0</v>
      </c>
      <c r="Z56" s="206">
        <v>112.87</v>
      </c>
      <c r="AA56" s="206">
        <v>37.93</v>
      </c>
      <c r="AB56" s="206">
        <v>0</v>
      </c>
      <c r="AC56" s="206">
        <v>15.16</v>
      </c>
      <c r="AD56" s="206">
        <v>0</v>
      </c>
      <c r="AE56" s="206">
        <v>0</v>
      </c>
      <c r="AF56" s="206">
        <v>0</v>
      </c>
      <c r="AG56" s="206">
        <v>83.07</v>
      </c>
      <c r="AH56" s="206">
        <v>0</v>
      </c>
      <c r="AI56" s="206">
        <v>0</v>
      </c>
      <c r="AJ56" s="206">
        <v>0</v>
      </c>
      <c r="AK56" s="206">
        <v>99.62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41.5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489.42</v>
      </c>
      <c r="L57" s="206">
        <v>8.6300000000000008</v>
      </c>
      <c r="M57" s="206">
        <v>60.1</v>
      </c>
      <c r="N57" s="206">
        <v>49.06</v>
      </c>
      <c r="O57" s="206">
        <v>69.23</v>
      </c>
      <c r="P57" s="206">
        <v>23.27</v>
      </c>
      <c r="Q57" s="206">
        <v>9.07</v>
      </c>
      <c r="R57" s="206">
        <v>17.55</v>
      </c>
      <c r="S57" s="206">
        <v>10.95</v>
      </c>
      <c r="T57" s="206">
        <v>0</v>
      </c>
      <c r="U57" s="206">
        <v>35.4</v>
      </c>
      <c r="V57" s="206">
        <v>7.63</v>
      </c>
      <c r="W57" s="206">
        <v>17.100000000000001</v>
      </c>
      <c r="X57" s="206">
        <v>41.35</v>
      </c>
      <c r="Y57" s="206">
        <v>0</v>
      </c>
      <c r="Z57" s="206">
        <v>112.87</v>
      </c>
      <c r="AA57" s="206">
        <v>37.93</v>
      </c>
      <c r="AB57" s="206">
        <v>0</v>
      </c>
      <c r="AC57" s="206">
        <v>15.16</v>
      </c>
      <c r="AD57" s="206">
        <v>0</v>
      </c>
      <c r="AE57" s="206">
        <v>0</v>
      </c>
      <c r="AF57" s="206">
        <v>0</v>
      </c>
      <c r="AG57" s="206">
        <v>83.07</v>
      </c>
      <c r="AH57" s="206">
        <v>0</v>
      </c>
      <c r="AI57" s="206">
        <v>0</v>
      </c>
      <c r="AJ57" s="206">
        <v>0</v>
      </c>
      <c r="AK57" s="206">
        <v>99.62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41.5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489.42</v>
      </c>
      <c r="L58" s="206">
        <v>8.6300000000000008</v>
      </c>
      <c r="M58" s="206">
        <v>60.1</v>
      </c>
      <c r="N58" s="206">
        <v>49.06</v>
      </c>
      <c r="O58" s="206">
        <v>69.23</v>
      </c>
      <c r="P58" s="206">
        <v>23.27</v>
      </c>
      <c r="Q58" s="206">
        <v>9.07</v>
      </c>
      <c r="R58" s="206">
        <v>17.55</v>
      </c>
      <c r="S58" s="206">
        <v>10.95</v>
      </c>
      <c r="T58" s="206">
        <v>0</v>
      </c>
      <c r="U58" s="206">
        <v>36.58</v>
      </c>
      <c r="V58" s="206">
        <v>7.63</v>
      </c>
      <c r="W58" s="206">
        <v>17.100000000000001</v>
      </c>
      <c r="X58" s="206">
        <v>41.35</v>
      </c>
      <c r="Y58" s="206">
        <v>0</v>
      </c>
      <c r="Z58" s="206">
        <v>112.87</v>
      </c>
      <c r="AA58" s="206">
        <v>37.93</v>
      </c>
      <c r="AB58" s="206">
        <v>0</v>
      </c>
      <c r="AC58" s="206">
        <v>14.67</v>
      </c>
      <c r="AD58" s="206">
        <v>0</v>
      </c>
      <c r="AE58" s="206">
        <v>0</v>
      </c>
      <c r="AF58" s="206">
        <v>0</v>
      </c>
      <c r="AG58" s="206">
        <v>83.07</v>
      </c>
      <c r="AH58" s="206">
        <v>0</v>
      </c>
      <c r="AI58" s="206">
        <v>0</v>
      </c>
      <c r="AJ58" s="206">
        <v>0</v>
      </c>
      <c r="AK58" s="206">
        <v>99.62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41.5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489.42</v>
      </c>
      <c r="L59" s="206">
        <v>8.6300000000000008</v>
      </c>
      <c r="M59" s="206">
        <v>60.1</v>
      </c>
      <c r="N59" s="206">
        <v>49.06</v>
      </c>
      <c r="O59" s="206">
        <v>69.23</v>
      </c>
      <c r="P59" s="206">
        <v>23.27</v>
      </c>
      <c r="Q59" s="206">
        <v>9.07</v>
      </c>
      <c r="R59" s="206">
        <v>17.55</v>
      </c>
      <c r="S59" s="206">
        <v>10.95</v>
      </c>
      <c r="T59" s="206">
        <v>0</v>
      </c>
      <c r="U59" s="206">
        <v>37.54</v>
      </c>
      <c r="V59" s="206">
        <v>7.63</v>
      </c>
      <c r="W59" s="206">
        <v>17.100000000000001</v>
      </c>
      <c r="X59" s="206">
        <v>41.35</v>
      </c>
      <c r="Y59" s="206">
        <v>0</v>
      </c>
      <c r="Z59" s="206">
        <v>112.87</v>
      </c>
      <c r="AA59" s="206">
        <v>37.93</v>
      </c>
      <c r="AB59" s="206">
        <v>0</v>
      </c>
      <c r="AC59" s="206">
        <v>14.67</v>
      </c>
      <c r="AD59" s="206">
        <v>0</v>
      </c>
      <c r="AE59" s="206">
        <v>0</v>
      </c>
      <c r="AF59" s="206">
        <v>0</v>
      </c>
      <c r="AG59" s="206">
        <v>83.07</v>
      </c>
      <c r="AH59" s="206">
        <v>0</v>
      </c>
      <c r="AI59" s="206">
        <v>0</v>
      </c>
      <c r="AJ59" s="206">
        <v>0</v>
      </c>
      <c r="AK59" s="206">
        <v>99.62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41.5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489.42</v>
      </c>
      <c r="L60" s="206">
        <v>8.6300000000000008</v>
      </c>
      <c r="M60" s="206">
        <v>60.1</v>
      </c>
      <c r="N60" s="206">
        <v>49.06</v>
      </c>
      <c r="O60" s="206">
        <v>69.23</v>
      </c>
      <c r="P60" s="206">
        <v>23.27</v>
      </c>
      <c r="Q60" s="206">
        <v>9.07</v>
      </c>
      <c r="R60" s="206">
        <v>17.55</v>
      </c>
      <c r="S60" s="206">
        <v>10.95</v>
      </c>
      <c r="T60" s="206">
        <v>0</v>
      </c>
      <c r="U60" s="206">
        <v>38.58</v>
      </c>
      <c r="V60" s="206">
        <v>7.63</v>
      </c>
      <c r="W60" s="206">
        <v>17.100000000000001</v>
      </c>
      <c r="X60" s="206">
        <v>41.35</v>
      </c>
      <c r="Y60" s="206">
        <v>0</v>
      </c>
      <c r="Z60" s="206">
        <v>112.87</v>
      </c>
      <c r="AA60" s="206">
        <v>37.93</v>
      </c>
      <c r="AB60" s="206">
        <v>0</v>
      </c>
      <c r="AC60" s="206">
        <v>14.67</v>
      </c>
      <c r="AD60" s="206">
        <v>0</v>
      </c>
      <c r="AE60" s="206">
        <v>0</v>
      </c>
      <c r="AF60" s="206">
        <v>0</v>
      </c>
      <c r="AG60" s="206">
        <v>83.07</v>
      </c>
      <c r="AH60" s="206">
        <v>0</v>
      </c>
      <c r="AI60" s="206">
        <v>0</v>
      </c>
      <c r="AJ60" s="206">
        <v>0</v>
      </c>
      <c r="AK60" s="206">
        <v>99.62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41.5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489.42</v>
      </c>
      <c r="L61" s="206">
        <v>8.6300000000000008</v>
      </c>
      <c r="M61" s="206">
        <v>60.1</v>
      </c>
      <c r="N61" s="206">
        <v>49.06</v>
      </c>
      <c r="O61" s="206">
        <v>69.23</v>
      </c>
      <c r="P61" s="206">
        <v>23.27</v>
      </c>
      <c r="Q61" s="206">
        <v>9.07</v>
      </c>
      <c r="R61" s="206">
        <v>17.55</v>
      </c>
      <c r="S61" s="206">
        <v>10.95</v>
      </c>
      <c r="T61" s="206">
        <v>0</v>
      </c>
      <c r="U61" s="206">
        <v>39.47</v>
      </c>
      <c r="V61" s="206">
        <v>7.63</v>
      </c>
      <c r="W61" s="206">
        <v>17.559999999999999</v>
      </c>
      <c r="X61" s="206">
        <v>41.35</v>
      </c>
      <c r="Y61" s="206">
        <v>0</v>
      </c>
      <c r="Z61" s="206">
        <v>112.87</v>
      </c>
      <c r="AA61" s="206">
        <v>37.93</v>
      </c>
      <c r="AB61" s="206">
        <v>0</v>
      </c>
      <c r="AC61" s="206">
        <v>14.67</v>
      </c>
      <c r="AD61" s="206">
        <v>0</v>
      </c>
      <c r="AE61" s="206">
        <v>0</v>
      </c>
      <c r="AF61" s="206">
        <v>0</v>
      </c>
      <c r="AG61" s="206">
        <v>83.07</v>
      </c>
      <c r="AH61" s="206">
        <v>0</v>
      </c>
      <c r="AI61" s="206">
        <v>0</v>
      </c>
      <c r="AJ61" s="206">
        <v>0</v>
      </c>
      <c r="AK61" s="206">
        <v>99.62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41.5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489.42</v>
      </c>
      <c r="L62" s="206">
        <v>8.6300000000000008</v>
      </c>
      <c r="M62" s="206">
        <v>60.1</v>
      </c>
      <c r="N62" s="206">
        <v>49.06</v>
      </c>
      <c r="O62" s="206">
        <v>69.23</v>
      </c>
      <c r="P62" s="206">
        <v>23.27</v>
      </c>
      <c r="Q62" s="206">
        <v>9.07</v>
      </c>
      <c r="R62" s="206">
        <v>17.55</v>
      </c>
      <c r="S62" s="206">
        <v>10.95</v>
      </c>
      <c r="T62" s="206">
        <v>0</v>
      </c>
      <c r="U62" s="206">
        <v>39.65</v>
      </c>
      <c r="V62" s="206">
        <v>7.63</v>
      </c>
      <c r="W62" s="206">
        <v>17.61</v>
      </c>
      <c r="X62" s="206">
        <v>39.25</v>
      </c>
      <c r="Y62" s="206">
        <v>0</v>
      </c>
      <c r="Z62" s="206">
        <v>112.87</v>
      </c>
      <c r="AA62" s="206">
        <v>37.93</v>
      </c>
      <c r="AB62" s="206">
        <v>0</v>
      </c>
      <c r="AC62" s="206">
        <v>14.67</v>
      </c>
      <c r="AD62" s="206">
        <v>0</v>
      </c>
      <c r="AE62" s="206">
        <v>0</v>
      </c>
      <c r="AF62" s="206">
        <v>0</v>
      </c>
      <c r="AG62" s="206">
        <v>83.07</v>
      </c>
      <c r="AH62" s="206">
        <v>0</v>
      </c>
      <c r="AI62" s="206">
        <v>0</v>
      </c>
      <c r="AJ62" s="206">
        <v>0</v>
      </c>
      <c r="AK62" s="206">
        <v>99.62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41.5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489.42</v>
      </c>
      <c r="L63" s="206">
        <v>8.6300000000000008</v>
      </c>
      <c r="M63" s="206">
        <v>60.1</v>
      </c>
      <c r="N63" s="206">
        <v>49.06</v>
      </c>
      <c r="O63" s="206">
        <v>69.23</v>
      </c>
      <c r="P63" s="206">
        <v>23.27</v>
      </c>
      <c r="Q63" s="206">
        <v>9.07</v>
      </c>
      <c r="R63" s="206">
        <v>17.55</v>
      </c>
      <c r="S63" s="206">
        <v>10.95</v>
      </c>
      <c r="T63" s="206">
        <v>0</v>
      </c>
      <c r="U63" s="206">
        <v>39.65</v>
      </c>
      <c r="V63" s="206">
        <v>7.63</v>
      </c>
      <c r="W63" s="206">
        <v>17.61</v>
      </c>
      <c r="X63" s="206">
        <v>35.729999999999997</v>
      </c>
      <c r="Y63" s="206">
        <v>0</v>
      </c>
      <c r="Z63" s="206">
        <v>112.87</v>
      </c>
      <c r="AA63" s="206">
        <v>37.93</v>
      </c>
      <c r="AB63" s="206">
        <v>0</v>
      </c>
      <c r="AC63" s="206">
        <v>14.67</v>
      </c>
      <c r="AD63" s="206">
        <v>0</v>
      </c>
      <c r="AE63" s="206">
        <v>0</v>
      </c>
      <c r="AF63" s="206">
        <v>0</v>
      </c>
      <c r="AG63" s="206">
        <v>83.07</v>
      </c>
      <c r="AH63" s="206">
        <v>0</v>
      </c>
      <c r="AI63" s="206">
        <v>0</v>
      </c>
      <c r="AJ63" s="206">
        <v>0</v>
      </c>
      <c r="AK63" s="206">
        <v>99.62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41.5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489.42</v>
      </c>
      <c r="L64" s="206">
        <v>8.6300000000000008</v>
      </c>
      <c r="M64" s="206">
        <v>60.1</v>
      </c>
      <c r="N64" s="206">
        <v>49.06</v>
      </c>
      <c r="O64" s="206">
        <v>69.23</v>
      </c>
      <c r="P64" s="206">
        <v>23.27</v>
      </c>
      <c r="Q64" s="206">
        <v>9.07</v>
      </c>
      <c r="R64" s="206">
        <v>17.55</v>
      </c>
      <c r="S64" s="206">
        <v>10.95</v>
      </c>
      <c r="T64" s="206">
        <v>0</v>
      </c>
      <c r="U64" s="206">
        <v>39.65</v>
      </c>
      <c r="V64" s="206">
        <v>7.63</v>
      </c>
      <c r="W64" s="206">
        <v>17.61</v>
      </c>
      <c r="X64" s="206">
        <v>32.65</v>
      </c>
      <c r="Y64" s="206">
        <v>0</v>
      </c>
      <c r="Z64" s="206">
        <v>112.87</v>
      </c>
      <c r="AA64" s="206">
        <v>37.93</v>
      </c>
      <c r="AB64" s="206">
        <v>0</v>
      </c>
      <c r="AC64" s="206">
        <v>14.67</v>
      </c>
      <c r="AD64" s="206">
        <v>0</v>
      </c>
      <c r="AE64" s="206">
        <v>0</v>
      </c>
      <c r="AF64" s="206">
        <v>0</v>
      </c>
      <c r="AG64" s="206">
        <v>83.07</v>
      </c>
      <c r="AH64" s="206">
        <v>0</v>
      </c>
      <c r="AI64" s="206">
        <v>0</v>
      </c>
      <c r="AJ64" s="206">
        <v>0</v>
      </c>
      <c r="AK64" s="206">
        <v>99.62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41.5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489.42</v>
      </c>
      <c r="L65" s="206">
        <v>8.6300000000000008</v>
      </c>
      <c r="M65" s="206">
        <v>60.1</v>
      </c>
      <c r="N65" s="206">
        <v>49.06</v>
      </c>
      <c r="O65" s="206">
        <v>69.23</v>
      </c>
      <c r="P65" s="206">
        <v>23.27</v>
      </c>
      <c r="Q65" s="206">
        <v>9.07</v>
      </c>
      <c r="R65" s="206">
        <v>17.55</v>
      </c>
      <c r="S65" s="206">
        <v>10.95</v>
      </c>
      <c r="T65" s="206">
        <v>0</v>
      </c>
      <c r="U65" s="206">
        <v>39.65</v>
      </c>
      <c r="V65" s="206">
        <v>7.63</v>
      </c>
      <c r="W65" s="206">
        <v>17.61</v>
      </c>
      <c r="X65" s="206">
        <v>32.65</v>
      </c>
      <c r="Y65" s="206">
        <v>0</v>
      </c>
      <c r="Z65" s="206">
        <v>112.87</v>
      </c>
      <c r="AA65" s="206">
        <v>37.93</v>
      </c>
      <c r="AB65" s="206">
        <v>0</v>
      </c>
      <c r="AC65" s="206">
        <v>14.67</v>
      </c>
      <c r="AD65" s="206">
        <v>0</v>
      </c>
      <c r="AE65" s="206">
        <v>0</v>
      </c>
      <c r="AF65" s="206">
        <v>0</v>
      </c>
      <c r="AG65" s="206">
        <v>83.07</v>
      </c>
      <c r="AH65" s="206">
        <v>0</v>
      </c>
      <c r="AI65" s="206">
        <v>0</v>
      </c>
      <c r="AJ65" s="206">
        <v>0</v>
      </c>
      <c r="AK65" s="206">
        <v>99.62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41.5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489.42</v>
      </c>
      <c r="L66" s="206">
        <v>8.6300000000000008</v>
      </c>
      <c r="M66" s="206">
        <v>60.1</v>
      </c>
      <c r="N66" s="206">
        <v>49.06</v>
      </c>
      <c r="O66" s="206">
        <v>69.23</v>
      </c>
      <c r="P66" s="206">
        <v>23.27</v>
      </c>
      <c r="Q66" s="206">
        <v>9.07</v>
      </c>
      <c r="R66" s="206">
        <v>17.55</v>
      </c>
      <c r="S66" s="206">
        <v>10.95</v>
      </c>
      <c r="T66" s="206">
        <v>0</v>
      </c>
      <c r="U66" s="206">
        <v>39.65</v>
      </c>
      <c r="V66" s="206">
        <v>7.63</v>
      </c>
      <c r="W66" s="206">
        <v>17.61</v>
      </c>
      <c r="X66" s="206">
        <v>34.21</v>
      </c>
      <c r="Y66" s="206">
        <v>0</v>
      </c>
      <c r="Z66" s="206">
        <v>112.87</v>
      </c>
      <c r="AA66" s="206">
        <v>37.93</v>
      </c>
      <c r="AB66" s="206">
        <v>0</v>
      </c>
      <c r="AC66" s="206">
        <v>14.67</v>
      </c>
      <c r="AD66" s="206">
        <v>0</v>
      </c>
      <c r="AE66" s="206">
        <v>0</v>
      </c>
      <c r="AF66" s="206">
        <v>0</v>
      </c>
      <c r="AG66" s="206">
        <v>83.07</v>
      </c>
      <c r="AH66" s="206">
        <v>0</v>
      </c>
      <c r="AI66" s="206">
        <v>0</v>
      </c>
      <c r="AJ66" s="206">
        <v>0</v>
      </c>
      <c r="AK66" s="206">
        <v>99.62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41.5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489.42</v>
      </c>
      <c r="L67" s="206">
        <v>8.6300000000000008</v>
      </c>
      <c r="M67" s="206">
        <v>60.1</v>
      </c>
      <c r="N67" s="206">
        <v>49.06</v>
      </c>
      <c r="O67" s="206">
        <v>69.23</v>
      </c>
      <c r="P67" s="206">
        <v>23.27</v>
      </c>
      <c r="Q67" s="206">
        <v>9.07</v>
      </c>
      <c r="R67" s="206">
        <v>17.55</v>
      </c>
      <c r="S67" s="206">
        <v>10.95</v>
      </c>
      <c r="T67" s="206">
        <v>0</v>
      </c>
      <c r="U67" s="206">
        <v>39.65</v>
      </c>
      <c r="V67" s="206">
        <v>7.63</v>
      </c>
      <c r="W67" s="206">
        <v>17.61</v>
      </c>
      <c r="X67" s="206">
        <v>37.54</v>
      </c>
      <c r="Y67" s="206">
        <v>0</v>
      </c>
      <c r="Z67" s="206">
        <v>112.87</v>
      </c>
      <c r="AA67" s="206">
        <v>37.93</v>
      </c>
      <c r="AB67" s="206">
        <v>0</v>
      </c>
      <c r="AC67" s="206">
        <v>14.67</v>
      </c>
      <c r="AD67" s="206">
        <v>0</v>
      </c>
      <c r="AE67" s="206">
        <v>0</v>
      </c>
      <c r="AF67" s="206">
        <v>0</v>
      </c>
      <c r="AG67" s="206">
        <v>83.07</v>
      </c>
      <c r="AH67" s="206">
        <v>0</v>
      </c>
      <c r="AI67" s="206">
        <v>0</v>
      </c>
      <c r="AJ67" s="206">
        <v>0</v>
      </c>
      <c r="AK67" s="206">
        <v>99.62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41.5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489.42</v>
      </c>
      <c r="L68" s="206">
        <v>8.6300000000000008</v>
      </c>
      <c r="M68" s="206">
        <v>60.1</v>
      </c>
      <c r="N68" s="206">
        <v>49.06</v>
      </c>
      <c r="O68" s="206">
        <v>69.23</v>
      </c>
      <c r="P68" s="206">
        <v>23.27</v>
      </c>
      <c r="Q68" s="206">
        <v>9.07</v>
      </c>
      <c r="R68" s="206">
        <v>17.55</v>
      </c>
      <c r="S68" s="206">
        <v>10.95</v>
      </c>
      <c r="T68" s="206">
        <v>0</v>
      </c>
      <c r="U68" s="206">
        <v>39.65</v>
      </c>
      <c r="V68" s="206">
        <v>7.63</v>
      </c>
      <c r="W68" s="206">
        <v>17.61</v>
      </c>
      <c r="X68" s="206">
        <v>40.799999999999997</v>
      </c>
      <c r="Y68" s="206">
        <v>0</v>
      </c>
      <c r="Z68" s="206">
        <v>112.87</v>
      </c>
      <c r="AA68" s="206">
        <v>37.93</v>
      </c>
      <c r="AB68" s="206">
        <v>0</v>
      </c>
      <c r="AC68" s="206">
        <v>14.67</v>
      </c>
      <c r="AD68" s="206">
        <v>0</v>
      </c>
      <c r="AE68" s="206">
        <v>0</v>
      </c>
      <c r="AF68" s="206">
        <v>0</v>
      </c>
      <c r="AG68" s="206">
        <v>0</v>
      </c>
      <c r="AH68" s="206">
        <v>8.49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41.5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489.42</v>
      </c>
      <c r="L69" s="206">
        <v>8.6300000000000008</v>
      </c>
      <c r="M69" s="206">
        <v>60.1</v>
      </c>
      <c r="N69" s="206">
        <v>49.06</v>
      </c>
      <c r="O69" s="206">
        <v>69.23</v>
      </c>
      <c r="P69" s="206">
        <v>23.27</v>
      </c>
      <c r="Q69" s="206">
        <v>9.07</v>
      </c>
      <c r="R69" s="206">
        <v>17.55</v>
      </c>
      <c r="S69" s="206">
        <v>10.95</v>
      </c>
      <c r="T69" s="206">
        <v>0</v>
      </c>
      <c r="U69" s="206">
        <v>39.65</v>
      </c>
      <c r="V69" s="206">
        <v>7.63</v>
      </c>
      <c r="W69" s="206">
        <v>17.739999999999998</v>
      </c>
      <c r="X69" s="206">
        <v>41.35</v>
      </c>
      <c r="Y69" s="206">
        <v>0</v>
      </c>
      <c r="Z69" s="206">
        <v>112.87</v>
      </c>
      <c r="AA69" s="206">
        <v>37.93</v>
      </c>
      <c r="AB69" s="206">
        <v>0</v>
      </c>
      <c r="AC69" s="206">
        <v>14.67</v>
      </c>
      <c r="AD69" s="206">
        <v>0</v>
      </c>
      <c r="AE69" s="206">
        <v>0</v>
      </c>
      <c r="AF69" s="206">
        <v>0</v>
      </c>
      <c r="AG69" s="206">
        <v>0</v>
      </c>
      <c r="AH69" s="206">
        <v>30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32.4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489.42</v>
      </c>
      <c r="L70" s="206">
        <v>8.6300000000000008</v>
      </c>
      <c r="M70" s="206">
        <v>60.1</v>
      </c>
      <c r="N70" s="206">
        <v>49.06</v>
      </c>
      <c r="O70" s="206">
        <v>69.23</v>
      </c>
      <c r="P70" s="206">
        <v>23.27</v>
      </c>
      <c r="Q70" s="206">
        <v>9.07</v>
      </c>
      <c r="R70" s="206">
        <v>17.55</v>
      </c>
      <c r="S70" s="206">
        <v>10.95</v>
      </c>
      <c r="T70" s="206">
        <v>0</v>
      </c>
      <c r="U70" s="206">
        <v>39.65</v>
      </c>
      <c r="V70" s="206">
        <v>7.63</v>
      </c>
      <c r="W70" s="206">
        <v>17.739999999999998</v>
      </c>
      <c r="X70" s="206">
        <v>41.35</v>
      </c>
      <c r="Y70" s="206">
        <v>0</v>
      </c>
      <c r="Z70" s="206">
        <v>112.87</v>
      </c>
      <c r="AA70" s="206">
        <v>37.93</v>
      </c>
      <c r="AB70" s="206">
        <v>0</v>
      </c>
      <c r="AC70" s="206">
        <v>14.67</v>
      </c>
      <c r="AD70" s="206">
        <v>0</v>
      </c>
      <c r="AE70" s="206">
        <v>0</v>
      </c>
      <c r="AF70" s="206">
        <v>0</v>
      </c>
      <c r="AG70" s="206">
        <v>0</v>
      </c>
      <c r="AH70" s="206">
        <v>30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21.11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489.42</v>
      </c>
      <c r="L71" s="206">
        <v>8.6300000000000008</v>
      </c>
      <c r="M71" s="206">
        <v>60.1</v>
      </c>
      <c r="N71" s="206">
        <v>49.06</v>
      </c>
      <c r="O71" s="206">
        <v>69.23</v>
      </c>
      <c r="P71" s="206">
        <v>23.27</v>
      </c>
      <c r="Q71" s="206">
        <v>9.07</v>
      </c>
      <c r="R71" s="206">
        <v>17.55</v>
      </c>
      <c r="S71" s="206">
        <v>10.95</v>
      </c>
      <c r="T71" s="206">
        <v>0</v>
      </c>
      <c r="U71" s="206">
        <v>39.65</v>
      </c>
      <c r="V71" s="206">
        <v>7.63</v>
      </c>
      <c r="W71" s="206">
        <v>17.739999999999998</v>
      </c>
      <c r="X71" s="206">
        <v>41.35</v>
      </c>
      <c r="Y71" s="206">
        <v>0</v>
      </c>
      <c r="Z71" s="206">
        <v>112.87</v>
      </c>
      <c r="AA71" s="206">
        <v>37.93</v>
      </c>
      <c r="AB71" s="206">
        <v>0</v>
      </c>
      <c r="AC71" s="206">
        <v>14.67</v>
      </c>
      <c r="AD71" s="206">
        <v>0</v>
      </c>
      <c r="AE71" s="206">
        <v>0</v>
      </c>
      <c r="AF71" s="206">
        <v>0</v>
      </c>
      <c r="AG71" s="206">
        <v>0</v>
      </c>
      <c r="AH71" s="206">
        <v>30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8.5500000000000007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489.42</v>
      </c>
      <c r="L72" s="206">
        <v>8.6300000000000008</v>
      </c>
      <c r="M72" s="206">
        <v>60.1</v>
      </c>
      <c r="N72" s="206">
        <v>49.06</v>
      </c>
      <c r="O72" s="206">
        <v>69.23</v>
      </c>
      <c r="P72" s="206">
        <v>23.27</v>
      </c>
      <c r="Q72" s="206">
        <v>9.07</v>
      </c>
      <c r="R72" s="206">
        <v>17.55</v>
      </c>
      <c r="S72" s="206">
        <v>10.95</v>
      </c>
      <c r="T72" s="206">
        <v>0</v>
      </c>
      <c r="U72" s="206">
        <v>39.65</v>
      </c>
      <c r="V72" s="206">
        <v>7.63</v>
      </c>
      <c r="W72" s="206">
        <v>17.739999999999998</v>
      </c>
      <c r="X72" s="206">
        <v>41.35</v>
      </c>
      <c r="Y72" s="206">
        <v>0</v>
      </c>
      <c r="Z72" s="206">
        <v>112.87</v>
      </c>
      <c r="AA72" s="206">
        <v>37.93</v>
      </c>
      <c r="AB72" s="206">
        <v>0</v>
      </c>
      <c r="AC72" s="206">
        <v>14.67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1.1499999999999999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489.42</v>
      </c>
      <c r="L73" s="206">
        <v>8.6300000000000008</v>
      </c>
      <c r="M73" s="206">
        <v>60.1</v>
      </c>
      <c r="N73" s="206">
        <v>49.06</v>
      </c>
      <c r="O73" s="206">
        <v>69.23</v>
      </c>
      <c r="P73" s="206">
        <v>23.27</v>
      </c>
      <c r="Q73" s="206">
        <v>9.07</v>
      </c>
      <c r="R73" s="206">
        <v>17.55</v>
      </c>
      <c r="S73" s="206">
        <v>10.95</v>
      </c>
      <c r="T73" s="206">
        <v>0</v>
      </c>
      <c r="U73" s="206">
        <v>39.65</v>
      </c>
      <c r="V73" s="206">
        <v>7.63</v>
      </c>
      <c r="W73" s="206">
        <v>18.3</v>
      </c>
      <c r="X73" s="206">
        <v>41.35</v>
      </c>
      <c r="Y73" s="206">
        <v>0</v>
      </c>
      <c r="Z73" s="206">
        <v>112.87</v>
      </c>
      <c r="AA73" s="206">
        <v>37.93</v>
      </c>
      <c r="AB73" s="206">
        <v>0</v>
      </c>
      <c r="AC73" s="206">
        <v>14.67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105.58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489.42</v>
      </c>
      <c r="L74" s="206">
        <v>8.6300000000000008</v>
      </c>
      <c r="M74" s="206">
        <v>60.1</v>
      </c>
      <c r="N74" s="206">
        <v>49.06</v>
      </c>
      <c r="O74" s="206">
        <v>69.23</v>
      </c>
      <c r="P74" s="206">
        <v>23.27</v>
      </c>
      <c r="Q74" s="206">
        <v>9.07</v>
      </c>
      <c r="R74" s="206">
        <v>17.55</v>
      </c>
      <c r="S74" s="206">
        <v>10.95</v>
      </c>
      <c r="T74" s="206">
        <v>0</v>
      </c>
      <c r="U74" s="206">
        <v>39.65</v>
      </c>
      <c r="V74" s="206">
        <v>7.63</v>
      </c>
      <c r="W74" s="206">
        <v>18.37</v>
      </c>
      <c r="X74" s="206">
        <v>41.35</v>
      </c>
      <c r="Y74" s="206">
        <v>0</v>
      </c>
      <c r="Z74" s="206">
        <v>112.87</v>
      </c>
      <c r="AA74" s="206">
        <v>37.93</v>
      </c>
      <c r="AB74" s="206">
        <v>0</v>
      </c>
      <c r="AC74" s="206">
        <v>14.67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105.42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489.42</v>
      </c>
      <c r="L75" s="206">
        <v>8.6300000000000008</v>
      </c>
      <c r="M75" s="206">
        <v>60.1</v>
      </c>
      <c r="N75" s="206">
        <v>49.06</v>
      </c>
      <c r="O75" s="206">
        <v>69.23</v>
      </c>
      <c r="P75" s="206">
        <v>23.27</v>
      </c>
      <c r="Q75" s="206">
        <v>9.07</v>
      </c>
      <c r="R75" s="206">
        <v>17.55</v>
      </c>
      <c r="S75" s="206">
        <v>10.95</v>
      </c>
      <c r="T75" s="206">
        <v>0</v>
      </c>
      <c r="U75" s="206">
        <v>39.65</v>
      </c>
      <c r="V75" s="206">
        <v>7.63</v>
      </c>
      <c r="W75" s="206">
        <v>18.37</v>
      </c>
      <c r="X75" s="206">
        <v>41.35</v>
      </c>
      <c r="Y75" s="206">
        <v>0</v>
      </c>
      <c r="Z75" s="206">
        <v>112.87</v>
      </c>
      <c r="AA75" s="206">
        <v>37.93</v>
      </c>
      <c r="AB75" s="206">
        <v>0</v>
      </c>
      <c r="AC75" s="206">
        <v>14.67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105.35</v>
      </c>
      <c r="AL75" s="206">
        <v>0</v>
      </c>
      <c r="AM75" s="206">
        <v>0</v>
      </c>
      <c r="AN75" s="206">
        <v>0</v>
      </c>
      <c r="AO75" s="206">
        <v>0</v>
      </c>
      <c r="AP75" s="206">
        <v>9.34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489.42</v>
      </c>
      <c r="L76" s="206">
        <v>8.6300000000000008</v>
      </c>
      <c r="M76" s="206">
        <v>60.1</v>
      </c>
      <c r="N76" s="206">
        <v>49.06</v>
      </c>
      <c r="O76" s="206">
        <v>69.23</v>
      </c>
      <c r="P76" s="206">
        <v>23.27</v>
      </c>
      <c r="Q76" s="206">
        <v>9.07</v>
      </c>
      <c r="R76" s="206">
        <v>17.55</v>
      </c>
      <c r="S76" s="206">
        <v>10.95</v>
      </c>
      <c r="T76" s="206">
        <v>0</v>
      </c>
      <c r="U76" s="206">
        <v>39.65</v>
      </c>
      <c r="V76" s="206">
        <v>7.63</v>
      </c>
      <c r="W76" s="206">
        <v>18.37</v>
      </c>
      <c r="X76" s="206">
        <v>41.35</v>
      </c>
      <c r="Y76" s="206">
        <v>0</v>
      </c>
      <c r="Z76" s="206">
        <v>112.87</v>
      </c>
      <c r="AA76" s="206">
        <v>37.93</v>
      </c>
      <c r="AB76" s="206">
        <v>0</v>
      </c>
      <c r="AC76" s="206">
        <v>14.67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105.35</v>
      </c>
      <c r="AL76" s="206">
        <v>0</v>
      </c>
      <c r="AM76" s="206">
        <v>0</v>
      </c>
      <c r="AN76" s="206">
        <v>0</v>
      </c>
      <c r="AO76" s="206">
        <v>0</v>
      </c>
      <c r="AP76" s="206">
        <v>9.34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489.42</v>
      </c>
      <c r="L77" s="206">
        <v>8.6300000000000008</v>
      </c>
      <c r="M77" s="206">
        <v>60.1</v>
      </c>
      <c r="N77" s="206">
        <v>49.06</v>
      </c>
      <c r="O77" s="206">
        <v>69.23</v>
      </c>
      <c r="P77" s="206">
        <v>23.27</v>
      </c>
      <c r="Q77" s="206">
        <v>9.07</v>
      </c>
      <c r="R77" s="206">
        <v>17.55</v>
      </c>
      <c r="S77" s="206">
        <v>10.95</v>
      </c>
      <c r="T77" s="206">
        <v>0</v>
      </c>
      <c r="U77" s="206">
        <v>39.65</v>
      </c>
      <c r="V77" s="206">
        <v>7.63</v>
      </c>
      <c r="W77" s="206">
        <v>18.37</v>
      </c>
      <c r="X77" s="206">
        <v>41.35</v>
      </c>
      <c r="Y77" s="206">
        <v>0</v>
      </c>
      <c r="Z77" s="206">
        <v>112.87</v>
      </c>
      <c r="AA77" s="206">
        <v>37.93</v>
      </c>
      <c r="AB77" s="206">
        <v>0</v>
      </c>
      <c r="AC77" s="206">
        <v>14.67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105.27</v>
      </c>
      <c r="AL77" s="206">
        <v>0</v>
      </c>
      <c r="AM77" s="206">
        <v>0</v>
      </c>
      <c r="AN77" s="206">
        <v>0</v>
      </c>
      <c r="AO77" s="206">
        <v>0</v>
      </c>
      <c r="AP77" s="206">
        <v>9.34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489.42</v>
      </c>
      <c r="L78" s="206">
        <v>8.6300000000000008</v>
      </c>
      <c r="M78" s="206">
        <v>60.1</v>
      </c>
      <c r="N78" s="206">
        <v>49.06</v>
      </c>
      <c r="O78" s="206">
        <v>69.23</v>
      </c>
      <c r="P78" s="206">
        <v>23.27</v>
      </c>
      <c r="Q78" s="206">
        <v>9.07</v>
      </c>
      <c r="R78" s="206">
        <v>17.55</v>
      </c>
      <c r="S78" s="206">
        <v>10.95</v>
      </c>
      <c r="T78" s="206">
        <v>0</v>
      </c>
      <c r="U78" s="206">
        <v>39.65</v>
      </c>
      <c r="V78" s="206">
        <v>7.63</v>
      </c>
      <c r="W78" s="206">
        <v>18.37</v>
      </c>
      <c r="X78" s="206">
        <v>41.35</v>
      </c>
      <c r="Y78" s="206">
        <v>0</v>
      </c>
      <c r="Z78" s="206">
        <v>112.87</v>
      </c>
      <c r="AA78" s="206">
        <v>37.93</v>
      </c>
      <c r="AB78" s="206">
        <v>0</v>
      </c>
      <c r="AC78" s="206">
        <v>14.67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105.27</v>
      </c>
      <c r="AL78" s="206">
        <v>0</v>
      </c>
      <c r="AM78" s="206">
        <v>0</v>
      </c>
      <c r="AN78" s="206">
        <v>0</v>
      </c>
      <c r="AO78" s="206">
        <v>0</v>
      </c>
      <c r="AP78" s="206">
        <v>9.34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489.42</v>
      </c>
      <c r="L79" s="206">
        <v>8.6300000000000008</v>
      </c>
      <c r="M79" s="206">
        <v>60.1</v>
      </c>
      <c r="N79" s="206">
        <v>49.06</v>
      </c>
      <c r="O79" s="206">
        <v>69.23</v>
      </c>
      <c r="P79" s="206">
        <v>23.27</v>
      </c>
      <c r="Q79" s="206">
        <v>9.07</v>
      </c>
      <c r="R79" s="206">
        <v>17.55</v>
      </c>
      <c r="S79" s="206">
        <v>10.95</v>
      </c>
      <c r="T79" s="206">
        <v>0</v>
      </c>
      <c r="U79" s="206">
        <v>39.65</v>
      </c>
      <c r="V79" s="206">
        <v>7.63</v>
      </c>
      <c r="W79" s="206">
        <v>18.84</v>
      </c>
      <c r="X79" s="206">
        <v>41.35</v>
      </c>
      <c r="Y79" s="206">
        <v>0</v>
      </c>
      <c r="Z79" s="206">
        <v>112.87</v>
      </c>
      <c r="AA79" s="206">
        <v>37.93</v>
      </c>
      <c r="AB79" s="206">
        <v>0</v>
      </c>
      <c r="AC79" s="206">
        <v>14.67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105.27</v>
      </c>
      <c r="AL79" s="206">
        <v>0</v>
      </c>
      <c r="AM79" s="206">
        <v>0</v>
      </c>
      <c r="AN79" s="206">
        <v>0</v>
      </c>
      <c r="AO79" s="206">
        <v>0</v>
      </c>
      <c r="AP79" s="206">
        <v>9.34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489.42</v>
      </c>
      <c r="L80" s="206">
        <v>8.6300000000000008</v>
      </c>
      <c r="M80" s="206">
        <v>60.1</v>
      </c>
      <c r="N80" s="206">
        <v>49.06</v>
      </c>
      <c r="O80" s="206">
        <v>69.23</v>
      </c>
      <c r="P80" s="206">
        <v>23.27</v>
      </c>
      <c r="Q80" s="206">
        <v>9.07</v>
      </c>
      <c r="R80" s="206">
        <v>17.55</v>
      </c>
      <c r="S80" s="206">
        <v>10.95</v>
      </c>
      <c r="T80" s="206">
        <v>0</v>
      </c>
      <c r="U80" s="206">
        <v>39.65</v>
      </c>
      <c r="V80" s="206">
        <v>7.63</v>
      </c>
      <c r="W80" s="206">
        <v>18.89</v>
      </c>
      <c r="X80" s="206">
        <v>41.35</v>
      </c>
      <c r="Y80" s="206">
        <v>0</v>
      </c>
      <c r="Z80" s="206">
        <v>112.87</v>
      </c>
      <c r="AA80" s="206">
        <v>37.93</v>
      </c>
      <c r="AB80" s="206">
        <v>0</v>
      </c>
      <c r="AC80" s="206">
        <v>14.67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105.35</v>
      </c>
      <c r="AL80" s="206">
        <v>0</v>
      </c>
      <c r="AM80" s="206">
        <v>0</v>
      </c>
      <c r="AN80" s="206">
        <v>0</v>
      </c>
      <c r="AO80" s="206">
        <v>0</v>
      </c>
      <c r="AP80" s="206">
        <v>9.34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489.42</v>
      </c>
      <c r="L81" s="206">
        <v>8.6300000000000008</v>
      </c>
      <c r="M81" s="206">
        <v>60.1</v>
      </c>
      <c r="N81" s="206">
        <v>49.06</v>
      </c>
      <c r="O81" s="206">
        <v>69.23</v>
      </c>
      <c r="P81" s="206">
        <v>23.27</v>
      </c>
      <c r="Q81" s="206">
        <v>9.07</v>
      </c>
      <c r="R81" s="206">
        <v>17.55</v>
      </c>
      <c r="S81" s="206">
        <v>10.95</v>
      </c>
      <c r="T81" s="206">
        <v>0</v>
      </c>
      <c r="U81" s="206">
        <v>39.65</v>
      </c>
      <c r="V81" s="206">
        <v>7.63</v>
      </c>
      <c r="W81" s="206">
        <v>18.89</v>
      </c>
      <c r="X81" s="206">
        <v>41.35</v>
      </c>
      <c r="Y81" s="206">
        <v>0</v>
      </c>
      <c r="Z81" s="206">
        <v>112.87</v>
      </c>
      <c r="AA81" s="206">
        <v>37.93</v>
      </c>
      <c r="AB81" s="206">
        <v>0</v>
      </c>
      <c r="AC81" s="206">
        <v>9.16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105.35</v>
      </c>
      <c r="AL81" s="206">
        <v>0</v>
      </c>
      <c r="AM81" s="206">
        <v>0</v>
      </c>
      <c r="AN81" s="206">
        <v>0</v>
      </c>
      <c r="AO81" s="206">
        <v>0</v>
      </c>
      <c r="AP81" s="206">
        <v>9.34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489.42</v>
      </c>
      <c r="L82" s="206">
        <v>8.6300000000000008</v>
      </c>
      <c r="M82" s="206">
        <v>60.1</v>
      </c>
      <c r="N82" s="206">
        <v>49.06</v>
      </c>
      <c r="O82" s="206">
        <v>69.23</v>
      </c>
      <c r="P82" s="206">
        <v>23.27</v>
      </c>
      <c r="Q82" s="206">
        <v>9.07</v>
      </c>
      <c r="R82" s="206">
        <v>17.55</v>
      </c>
      <c r="S82" s="206">
        <v>10.95</v>
      </c>
      <c r="T82" s="206">
        <v>0</v>
      </c>
      <c r="U82" s="206">
        <v>39.65</v>
      </c>
      <c r="V82" s="206">
        <v>7.63</v>
      </c>
      <c r="W82" s="206">
        <v>18.89</v>
      </c>
      <c r="X82" s="206">
        <v>41.35</v>
      </c>
      <c r="Y82" s="206">
        <v>0</v>
      </c>
      <c r="Z82" s="206">
        <v>112.87</v>
      </c>
      <c r="AA82" s="206">
        <v>37.93</v>
      </c>
      <c r="AB82" s="206">
        <v>0</v>
      </c>
      <c r="AC82" s="206">
        <v>9.16</v>
      </c>
      <c r="AD82" s="206">
        <v>0</v>
      </c>
      <c r="AE82" s="206">
        <v>0</v>
      </c>
      <c r="AF82" s="206">
        <v>0</v>
      </c>
      <c r="AG82" s="206">
        <v>0</v>
      </c>
      <c r="AH82" s="206">
        <v>20</v>
      </c>
      <c r="AI82" s="206">
        <v>0</v>
      </c>
      <c r="AJ82" s="206">
        <v>0</v>
      </c>
      <c r="AK82" s="206">
        <v>105.35</v>
      </c>
      <c r="AL82" s="206">
        <v>0</v>
      </c>
      <c r="AM82" s="206">
        <v>0</v>
      </c>
      <c r="AN82" s="206">
        <v>0</v>
      </c>
      <c r="AO82" s="206">
        <v>0</v>
      </c>
      <c r="AP82" s="206">
        <v>9.34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489.42</v>
      </c>
      <c r="L83" s="206">
        <v>8.6300000000000008</v>
      </c>
      <c r="M83" s="206">
        <v>60.1</v>
      </c>
      <c r="N83" s="206">
        <v>49.06</v>
      </c>
      <c r="O83" s="206">
        <v>69.23</v>
      </c>
      <c r="P83" s="206">
        <v>23.27</v>
      </c>
      <c r="Q83" s="206">
        <v>9.07</v>
      </c>
      <c r="R83" s="206">
        <v>17.55</v>
      </c>
      <c r="S83" s="206">
        <v>10.95</v>
      </c>
      <c r="T83" s="206">
        <v>0</v>
      </c>
      <c r="U83" s="206">
        <v>39.65</v>
      </c>
      <c r="V83" s="206">
        <v>7.63</v>
      </c>
      <c r="W83" s="206">
        <v>19.25</v>
      </c>
      <c r="X83" s="206">
        <v>41.35</v>
      </c>
      <c r="Y83" s="206">
        <v>0</v>
      </c>
      <c r="Z83" s="206">
        <v>112.87</v>
      </c>
      <c r="AA83" s="206">
        <v>37.93</v>
      </c>
      <c r="AB83" s="206">
        <v>0</v>
      </c>
      <c r="AC83" s="206">
        <v>15.16</v>
      </c>
      <c r="AD83" s="206">
        <v>0</v>
      </c>
      <c r="AE83" s="206">
        <v>0</v>
      </c>
      <c r="AF83" s="206">
        <v>0</v>
      </c>
      <c r="AG83" s="206">
        <v>0</v>
      </c>
      <c r="AH83" s="206">
        <v>22.07</v>
      </c>
      <c r="AI83" s="206">
        <v>0</v>
      </c>
      <c r="AJ83" s="206">
        <v>0</v>
      </c>
      <c r="AK83" s="206">
        <v>126.13</v>
      </c>
      <c r="AL83" s="206">
        <v>0</v>
      </c>
      <c r="AM83" s="206">
        <v>0</v>
      </c>
      <c r="AN83" s="206">
        <v>0</v>
      </c>
      <c r="AO83" s="206">
        <v>0</v>
      </c>
      <c r="AP83" s="206">
        <v>10.9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489.42</v>
      </c>
      <c r="L84" s="206">
        <v>8.6300000000000008</v>
      </c>
      <c r="M84" s="206">
        <v>60.1</v>
      </c>
      <c r="N84" s="206">
        <v>49.06</v>
      </c>
      <c r="O84" s="206">
        <v>69.23</v>
      </c>
      <c r="P84" s="206">
        <v>23.27</v>
      </c>
      <c r="Q84" s="206">
        <v>9.07</v>
      </c>
      <c r="R84" s="206">
        <v>17.55</v>
      </c>
      <c r="S84" s="206">
        <v>10.95</v>
      </c>
      <c r="T84" s="206">
        <v>0</v>
      </c>
      <c r="U84" s="206">
        <v>39.65</v>
      </c>
      <c r="V84" s="206">
        <v>7.63</v>
      </c>
      <c r="W84" s="206">
        <v>19.27</v>
      </c>
      <c r="X84" s="206">
        <v>41.35</v>
      </c>
      <c r="Y84" s="206">
        <v>0</v>
      </c>
      <c r="Z84" s="206">
        <v>112.87</v>
      </c>
      <c r="AA84" s="206">
        <v>37.93</v>
      </c>
      <c r="AB84" s="206">
        <v>0</v>
      </c>
      <c r="AC84" s="206">
        <v>15.16</v>
      </c>
      <c r="AD84" s="206">
        <v>0</v>
      </c>
      <c r="AE84" s="206">
        <v>0</v>
      </c>
      <c r="AF84" s="206">
        <v>0</v>
      </c>
      <c r="AG84" s="206">
        <v>0</v>
      </c>
      <c r="AH84" s="206">
        <v>17.39</v>
      </c>
      <c r="AI84" s="206">
        <v>0</v>
      </c>
      <c r="AJ84" s="206">
        <v>0</v>
      </c>
      <c r="AK84" s="206">
        <v>126.13</v>
      </c>
      <c r="AL84" s="206">
        <v>0</v>
      </c>
      <c r="AM84" s="206">
        <v>0</v>
      </c>
      <c r="AN84" s="206">
        <v>0</v>
      </c>
      <c r="AO84" s="206">
        <v>0</v>
      </c>
      <c r="AP84" s="206">
        <v>10.9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489.42</v>
      </c>
      <c r="L85" s="206">
        <v>8.6300000000000008</v>
      </c>
      <c r="M85" s="206">
        <v>60.1</v>
      </c>
      <c r="N85" s="206">
        <v>49.06</v>
      </c>
      <c r="O85" s="206">
        <v>69.23</v>
      </c>
      <c r="P85" s="206">
        <v>23.27</v>
      </c>
      <c r="Q85" s="206">
        <v>9.07</v>
      </c>
      <c r="R85" s="206">
        <v>17.55</v>
      </c>
      <c r="S85" s="206">
        <v>10.95</v>
      </c>
      <c r="T85" s="206">
        <v>0</v>
      </c>
      <c r="U85" s="206">
        <v>39.65</v>
      </c>
      <c r="V85" s="206">
        <v>7.63</v>
      </c>
      <c r="W85" s="206">
        <v>19.27</v>
      </c>
      <c r="X85" s="206">
        <v>41.35</v>
      </c>
      <c r="Y85" s="206">
        <v>0</v>
      </c>
      <c r="Z85" s="206">
        <v>112.87</v>
      </c>
      <c r="AA85" s="206">
        <v>37.93</v>
      </c>
      <c r="AB85" s="206">
        <v>0</v>
      </c>
      <c r="AC85" s="206">
        <v>15.16</v>
      </c>
      <c r="AD85" s="206">
        <v>0</v>
      </c>
      <c r="AE85" s="206">
        <v>0</v>
      </c>
      <c r="AF85" s="206">
        <v>0</v>
      </c>
      <c r="AG85" s="206">
        <v>0</v>
      </c>
      <c r="AH85" s="206">
        <v>20</v>
      </c>
      <c r="AI85" s="206">
        <v>0</v>
      </c>
      <c r="AJ85" s="206">
        <v>0</v>
      </c>
      <c r="AK85" s="206">
        <v>126.13</v>
      </c>
      <c r="AL85" s="206">
        <v>0</v>
      </c>
      <c r="AM85" s="206">
        <v>0</v>
      </c>
      <c r="AN85" s="206">
        <v>0</v>
      </c>
      <c r="AO85" s="206">
        <v>0</v>
      </c>
      <c r="AP85" s="206">
        <v>10.9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489.42</v>
      </c>
      <c r="L86" s="206">
        <v>8.6300000000000008</v>
      </c>
      <c r="M86" s="206">
        <v>60.1</v>
      </c>
      <c r="N86" s="206">
        <v>49.06</v>
      </c>
      <c r="O86" s="206">
        <v>69.23</v>
      </c>
      <c r="P86" s="206">
        <v>23.27</v>
      </c>
      <c r="Q86" s="206">
        <v>9.07</v>
      </c>
      <c r="R86" s="206">
        <v>17.55</v>
      </c>
      <c r="S86" s="206">
        <v>10.95</v>
      </c>
      <c r="T86" s="206">
        <v>0</v>
      </c>
      <c r="U86" s="206">
        <v>39.65</v>
      </c>
      <c r="V86" s="206">
        <v>7.63</v>
      </c>
      <c r="W86" s="206">
        <v>19.27</v>
      </c>
      <c r="X86" s="206">
        <v>41.35</v>
      </c>
      <c r="Y86" s="206">
        <v>0</v>
      </c>
      <c r="Z86" s="206">
        <v>112.87</v>
      </c>
      <c r="AA86" s="206">
        <v>37.93</v>
      </c>
      <c r="AB86" s="206">
        <v>0</v>
      </c>
      <c r="AC86" s="206">
        <v>15.16</v>
      </c>
      <c r="AD86" s="206">
        <v>0</v>
      </c>
      <c r="AE86" s="206">
        <v>0</v>
      </c>
      <c r="AF86" s="206">
        <v>0</v>
      </c>
      <c r="AG86" s="206">
        <v>0</v>
      </c>
      <c r="AH86" s="206">
        <v>20</v>
      </c>
      <c r="AI86" s="206">
        <v>0</v>
      </c>
      <c r="AJ86" s="206">
        <v>0</v>
      </c>
      <c r="AK86" s="206">
        <v>126.13</v>
      </c>
      <c r="AL86" s="206">
        <v>0</v>
      </c>
      <c r="AM86" s="206">
        <v>0</v>
      </c>
      <c r="AN86" s="206">
        <v>0</v>
      </c>
      <c r="AO86" s="206">
        <v>0</v>
      </c>
      <c r="AP86" s="206">
        <v>10.9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489.42</v>
      </c>
      <c r="L87" s="206">
        <v>8.6300000000000008</v>
      </c>
      <c r="M87" s="206">
        <v>60.1</v>
      </c>
      <c r="N87" s="206">
        <v>49.06</v>
      </c>
      <c r="O87" s="206">
        <v>69.23</v>
      </c>
      <c r="P87" s="206">
        <v>23.27</v>
      </c>
      <c r="Q87" s="206">
        <v>9.07</v>
      </c>
      <c r="R87" s="206">
        <v>17.55</v>
      </c>
      <c r="S87" s="206">
        <v>10.95</v>
      </c>
      <c r="T87" s="206">
        <v>0</v>
      </c>
      <c r="U87" s="206">
        <v>39.65</v>
      </c>
      <c r="V87" s="206">
        <v>7.63</v>
      </c>
      <c r="W87" s="206">
        <v>19.5</v>
      </c>
      <c r="X87" s="206">
        <v>41.35</v>
      </c>
      <c r="Y87" s="206">
        <v>0</v>
      </c>
      <c r="Z87" s="206">
        <v>112.87</v>
      </c>
      <c r="AA87" s="206">
        <v>37.93</v>
      </c>
      <c r="AB87" s="206">
        <v>0</v>
      </c>
      <c r="AC87" s="206">
        <v>15.16</v>
      </c>
      <c r="AD87" s="206">
        <v>0</v>
      </c>
      <c r="AE87" s="206">
        <v>0</v>
      </c>
      <c r="AF87" s="206">
        <v>0</v>
      </c>
      <c r="AG87" s="206">
        <v>0</v>
      </c>
      <c r="AH87" s="206">
        <v>25</v>
      </c>
      <c r="AI87" s="206">
        <v>0</v>
      </c>
      <c r="AJ87" s="206">
        <v>0</v>
      </c>
      <c r="AK87" s="206">
        <v>99.62</v>
      </c>
      <c r="AL87" s="206">
        <v>0</v>
      </c>
      <c r="AM87" s="206">
        <v>0</v>
      </c>
      <c r="AN87" s="206">
        <v>0</v>
      </c>
      <c r="AO87" s="206">
        <v>0</v>
      </c>
      <c r="AP87" s="206">
        <v>14.01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489.42</v>
      </c>
      <c r="L88" s="206">
        <v>8.6300000000000008</v>
      </c>
      <c r="M88" s="206">
        <v>60.1</v>
      </c>
      <c r="N88" s="206">
        <v>49.06</v>
      </c>
      <c r="O88" s="206">
        <v>69.23</v>
      </c>
      <c r="P88" s="206">
        <v>23.27</v>
      </c>
      <c r="Q88" s="206">
        <v>9.07</v>
      </c>
      <c r="R88" s="206">
        <v>17.55</v>
      </c>
      <c r="S88" s="206">
        <v>10.95</v>
      </c>
      <c r="T88" s="206">
        <v>0</v>
      </c>
      <c r="U88" s="206">
        <v>39.65</v>
      </c>
      <c r="V88" s="206">
        <v>7.63</v>
      </c>
      <c r="W88" s="206">
        <v>19.510000000000002</v>
      </c>
      <c r="X88" s="206">
        <v>41.35</v>
      </c>
      <c r="Y88" s="206">
        <v>0</v>
      </c>
      <c r="Z88" s="206">
        <v>112.87</v>
      </c>
      <c r="AA88" s="206">
        <v>37.93</v>
      </c>
      <c r="AB88" s="206">
        <v>0</v>
      </c>
      <c r="AC88" s="206">
        <v>15.16</v>
      </c>
      <c r="AD88" s="206">
        <v>0</v>
      </c>
      <c r="AE88" s="206">
        <v>0</v>
      </c>
      <c r="AF88" s="206">
        <v>0</v>
      </c>
      <c r="AG88" s="206">
        <v>0</v>
      </c>
      <c r="AH88" s="206">
        <v>25</v>
      </c>
      <c r="AI88" s="206">
        <v>0</v>
      </c>
      <c r="AJ88" s="206">
        <v>0</v>
      </c>
      <c r="AK88" s="206">
        <v>99.62</v>
      </c>
      <c r="AL88" s="206">
        <v>0</v>
      </c>
      <c r="AM88" s="206">
        <v>0</v>
      </c>
      <c r="AN88" s="206">
        <v>0</v>
      </c>
      <c r="AO88" s="206">
        <v>0</v>
      </c>
      <c r="AP88" s="206">
        <v>14.01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489.42</v>
      </c>
      <c r="L89" s="206">
        <v>8.6300000000000008</v>
      </c>
      <c r="M89" s="206">
        <v>60.1</v>
      </c>
      <c r="N89" s="206">
        <v>49.06</v>
      </c>
      <c r="O89" s="206">
        <v>69.23</v>
      </c>
      <c r="P89" s="206">
        <v>23.27</v>
      </c>
      <c r="Q89" s="206">
        <v>9.07</v>
      </c>
      <c r="R89" s="206">
        <v>17.55</v>
      </c>
      <c r="S89" s="206">
        <v>10.95</v>
      </c>
      <c r="T89" s="206">
        <v>0</v>
      </c>
      <c r="U89" s="206">
        <v>39.65</v>
      </c>
      <c r="V89" s="206">
        <v>7.63</v>
      </c>
      <c r="W89" s="206">
        <v>19.510000000000002</v>
      </c>
      <c r="X89" s="206">
        <v>41.35</v>
      </c>
      <c r="Y89" s="206">
        <v>0</v>
      </c>
      <c r="Z89" s="206">
        <v>112.87</v>
      </c>
      <c r="AA89" s="206">
        <v>37.93</v>
      </c>
      <c r="AB89" s="206">
        <v>0</v>
      </c>
      <c r="AC89" s="206">
        <v>16.149999999999999</v>
      </c>
      <c r="AD89" s="206">
        <v>0</v>
      </c>
      <c r="AE89" s="206">
        <v>0</v>
      </c>
      <c r="AF89" s="206">
        <v>0</v>
      </c>
      <c r="AG89" s="206">
        <v>0</v>
      </c>
      <c r="AH89" s="206">
        <v>16.97</v>
      </c>
      <c r="AI89" s="206">
        <v>0</v>
      </c>
      <c r="AJ89" s="206">
        <v>0</v>
      </c>
      <c r="AK89" s="206">
        <v>99.62</v>
      </c>
      <c r="AL89" s="206">
        <v>0</v>
      </c>
      <c r="AM89" s="206">
        <v>0</v>
      </c>
      <c r="AN89" s="206">
        <v>0</v>
      </c>
      <c r="AO89" s="206">
        <v>0</v>
      </c>
      <c r="AP89" s="206">
        <v>14.01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489.42</v>
      </c>
      <c r="L90" s="206">
        <v>8.6300000000000008</v>
      </c>
      <c r="M90" s="206">
        <v>60.1</v>
      </c>
      <c r="N90" s="206">
        <v>49.06</v>
      </c>
      <c r="O90" s="206">
        <v>69.23</v>
      </c>
      <c r="P90" s="206">
        <v>23.27</v>
      </c>
      <c r="Q90" s="206">
        <v>9.07</v>
      </c>
      <c r="R90" s="206">
        <v>17.55</v>
      </c>
      <c r="S90" s="206">
        <v>10.95</v>
      </c>
      <c r="T90" s="206">
        <v>0</v>
      </c>
      <c r="U90" s="206">
        <v>39.65</v>
      </c>
      <c r="V90" s="206">
        <v>7.63</v>
      </c>
      <c r="W90" s="206">
        <v>19.510000000000002</v>
      </c>
      <c r="X90" s="206">
        <v>41.35</v>
      </c>
      <c r="Y90" s="206">
        <v>0</v>
      </c>
      <c r="Z90" s="206">
        <v>112.87</v>
      </c>
      <c r="AA90" s="206">
        <v>37.93</v>
      </c>
      <c r="AB90" s="206">
        <v>0</v>
      </c>
      <c r="AC90" s="206">
        <v>16.149999999999999</v>
      </c>
      <c r="AD90" s="206">
        <v>0</v>
      </c>
      <c r="AE90" s="206">
        <v>0</v>
      </c>
      <c r="AF90" s="206">
        <v>0</v>
      </c>
      <c r="AG90" s="206">
        <v>0</v>
      </c>
      <c r="AH90" s="206">
        <v>16.97</v>
      </c>
      <c r="AI90" s="206">
        <v>0</v>
      </c>
      <c r="AJ90" s="206">
        <v>0</v>
      </c>
      <c r="AK90" s="206">
        <v>99.62</v>
      </c>
      <c r="AL90" s="206">
        <v>0</v>
      </c>
      <c r="AM90" s="206">
        <v>0</v>
      </c>
      <c r="AN90" s="206">
        <v>0</v>
      </c>
      <c r="AO90" s="206">
        <v>0</v>
      </c>
      <c r="AP90" s="206">
        <v>14.01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489.42</v>
      </c>
      <c r="L91" s="206">
        <v>8.6300000000000008</v>
      </c>
      <c r="M91" s="206">
        <v>60.1</v>
      </c>
      <c r="N91" s="206">
        <v>49.06</v>
      </c>
      <c r="O91" s="206">
        <v>69.23</v>
      </c>
      <c r="P91" s="206">
        <v>23.27</v>
      </c>
      <c r="Q91" s="206">
        <v>9.07</v>
      </c>
      <c r="R91" s="206">
        <v>17.55</v>
      </c>
      <c r="S91" s="206">
        <v>10.95</v>
      </c>
      <c r="T91" s="206">
        <v>0</v>
      </c>
      <c r="U91" s="206">
        <v>39.65</v>
      </c>
      <c r="V91" s="206">
        <v>7.63</v>
      </c>
      <c r="W91" s="206">
        <v>19.510000000000002</v>
      </c>
      <c r="X91" s="206">
        <v>41.35</v>
      </c>
      <c r="Y91" s="206">
        <v>0</v>
      </c>
      <c r="Z91" s="206">
        <v>112.87</v>
      </c>
      <c r="AA91" s="206">
        <v>37.93</v>
      </c>
      <c r="AB91" s="206">
        <v>0</v>
      </c>
      <c r="AC91" s="206">
        <v>16.149999999999999</v>
      </c>
      <c r="AD91" s="206">
        <v>0</v>
      </c>
      <c r="AE91" s="206">
        <v>0</v>
      </c>
      <c r="AF91" s="206">
        <v>0</v>
      </c>
      <c r="AG91" s="206">
        <v>0</v>
      </c>
      <c r="AH91" s="206">
        <v>16.97</v>
      </c>
      <c r="AI91" s="206">
        <v>0</v>
      </c>
      <c r="AJ91" s="206">
        <v>0</v>
      </c>
      <c r="AK91" s="206">
        <v>99.62</v>
      </c>
      <c r="AL91" s="206">
        <v>0</v>
      </c>
      <c r="AM91" s="206">
        <v>0</v>
      </c>
      <c r="AN91" s="206">
        <v>0</v>
      </c>
      <c r="AO91" s="206">
        <v>0</v>
      </c>
      <c r="AP91" s="206">
        <v>14.01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489.42</v>
      </c>
      <c r="L92" s="206">
        <v>8.6300000000000008</v>
      </c>
      <c r="M92" s="206">
        <v>60.1</v>
      </c>
      <c r="N92" s="206">
        <v>49.06</v>
      </c>
      <c r="O92" s="206">
        <v>69.23</v>
      </c>
      <c r="P92" s="206">
        <v>23.27</v>
      </c>
      <c r="Q92" s="206">
        <v>9.07</v>
      </c>
      <c r="R92" s="206">
        <v>17.55</v>
      </c>
      <c r="S92" s="206">
        <v>10.95</v>
      </c>
      <c r="T92" s="206">
        <v>0</v>
      </c>
      <c r="U92" s="206">
        <v>39.65</v>
      </c>
      <c r="V92" s="206">
        <v>7.63</v>
      </c>
      <c r="W92" s="206">
        <v>19.510000000000002</v>
      </c>
      <c r="X92" s="206">
        <v>41.35</v>
      </c>
      <c r="Y92" s="206">
        <v>0</v>
      </c>
      <c r="Z92" s="206">
        <v>112.87</v>
      </c>
      <c r="AA92" s="206">
        <v>37.93</v>
      </c>
      <c r="AB92" s="206">
        <v>0</v>
      </c>
      <c r="AC92" s="206">
        <v>16.149999999999999</v>
      </c>
      <c r="AD92" s="206">
        <v>0</v>
      </c>
      <c r="AE92" s="206">
        <v>0</v>
      </c>
      <c r="AF92" s="206">
        <v>0</v>
      </c>
      <c r="AG92" s="206">
        <v>0</v>
      </c>
      <c r="AH92" s="206">
        <v>16.97</v>
      </c>
      <c r="AI92" s="206">
        <v>0</v>
      </c>
      <c r="AJ92" s="206">
        <v>0</v>
      </c>
      <c r="AK92" s="206">
        <v>99.62</v>
      </c>
      <c r="AL92" s="206">
        <v>0</v>
      </c>
      <c r="AM92" s="206">
        <v>0</v>
      </c>
      <c r="AN92" s="206">
        <v>0</v>
      </c>
      <c r="AO92" s="206">
        <v>0</v>
      </c>
      <c r="AP92" s="206">
        <v>14.01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489.42</v>
      </c>
      <c r="L93" s="206">
        <v>8.6300000000000008</v>
      </c>
      <c r="M93" s="206">
        <v>60.1</v>
      </c>
      <c r="N93" s="206">
        <v>49.06</v>
      </c>
      <c r="O93" s="206">
        <v>69.23</v>
      </c>
      <c r="P93" s="206">
        <v>23.27</v>
      </c>
      <c r="Q93" s="206">
        <v>9.07</v>
      </c>
      <c r="R93" s="206">
        <v>17.55</v>
      </c>
      <c r="S93" s="206">
        <v>10.95</v>
      </c>
      <c r="T93" s="206">
        <v>0</v>
      </c>
      <c r="U93" s="206">
        <v>39.65</v>
      </c>
      <c r="V93" s="206">
        <v>7.63</v>
      </c>
      <c r="W93" s="206">
        <v>19.02</v>
      </c>
      <c r="X93" s="206">
        <v>41.35</v>
      </c>
      <c r="Y93" s="206">
        <v>0</v>
      </c>
      <c r="Z93" s="206">
        <v>112.87</v>
      </c>
      <c r="AA93" s="206">
        <v>37.93</v>
      </c>
      <c r="AB93" s="206">
        <v>0</v>
      </c>
      <c r="AC93" s="206">
        <v>16.149999999999999</v>
      </c>
      <c r="AD93" s="206">
        <v>0</v>
      </c>
      <c r="AE93" s="206">
        <v>0</v>
      </c>
      <c r="AF93" s="206">
        <v>0</v>
      </c>
      <c r="AG93" s="206">
        <v>0</v>
      </c>
      <c r="AH93" s="206">
        <v>16.97</v>
      </c>
      <c r="AI93" s="206">
        <v>0</v>
      </c>
      <c r="AJ93" s="206">
        <v>0</v>
      </c>
      <c r="AK93" s="206">
        <v>99.62</v>
      </c>
      <c r="AL93" s="206">
        <v>0</v>
      </c>
      <c r="AM93" s="206">
        <v>0</v>
      </c>
      <c r="AN93" s="206">
        <v>0</v>
      </c>
      <c r="AO93" s="206">
        <v>0</v>
      </c>
      <c r="AP93" s="206">
        <v>14.01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489.42</v>
      </c>
      <c r="L94" s="206">
        <v>8.6300000000000008</v>
      </c>
      <c r="M94" s="206">
        <v>60.1</v>
      </c>
      <c r="N94" s="206">
        <v>49.06</v>
      </c>
      <c r="O94" s="206">
        <v>69.23</v>
      </c>
      <c r="P94" s="206">
        <v>23.27</v>
      </c>
      <c r="Q94" s="206">
        <v>9.07</v>
      </c>
      <c r="R94" s="206">
        <v>17.55</v>
      </c>
      <c r="S94" s="206">
        <v>10.95</v>
      </c>
      <c r="T94" s="206">
        <v>0</v>
      </c>
      <c r="U94" s="206">
        <v>39.65</v>
      </c>
      <c r="V94" s="206">
        <v>7.63</v>
      </c>
      <c r="W94" s="206">
        <v>19.02</v>
      </c>
      <c r="X94" s="206">
        <v>41.35</v>
      </c>
      <c r="Y94" s="206">
        <v>0</v>
      </c>
      <c r="Z94" s="206">
        <v>112.87</v>
      </c>
      <c r="AA94" s="206">
        <v>37.93</v>
      </c>
      <c r="AB94" s="206">
        <v>0</v>
      </c>
      <c r="AC94" s="206">
        <v>16.149999999999999</v>
      </c>
      <c r="AD94" s="206">
        <v>0</v>
      </c>
      <c r="AE94" s="206">
        <v>0</v>
      </c>
      <c r="AF94" s="206">
        <v>0</v>
      </c>
      <c r="AG94" s="206">
        <v>0</v>
      </c>
      <c r="AH94" s="206">
        <v>16.97</v>
      </c>
      <c r="AI94" s="206">
        <v>0</v>
      </c>
      <c r="AJ94" s="206">
        <v>0</v>
      </c>
      <c r="AK94" s="206">
        <v>99.62</v>
      </c>
      <c r="AL94" s="206">
        <v>0</v>
      </c>
      <c r="AM94" s="206">
        <v>0</v>
      </c>
      <c r="AN94" s="206">
        <v>0</v>
      </c>
      <c r="AO94" s="206">
        <v>0</v>
      </c>
      <c r="AP94" s="206">
        <v>14.01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489.42</v>
      </c>
      <c r="L95" s="206">
        <v>8.6300000000000008</v>
      </c>
      <c r="M95" s="206">
        <v>60.1</v>
      </c>
      <c r="N95" s="206">
        <v>49.06</v>
      </c>
      <c r="O95" s="206">
        <v>69.23</v>
      </c>
      <c r="P95" s="206">
        <v>23.27</v>
      </c>
      <c r="Q95" s="206">
        <v>9.07</v>
      </c>
      <c r="R95" s="206">
        <v>17.55</v>
      </c>
      <c r="S95" s="206">
        <v>10.95</v>
      </c>
      <c r="T95" s="206">
        <v>0</v>
      </c>
      <c r="U95" s="206">
        <v>39.65</v>
      </c>
      <c r="V95" s="206">
        <v>7.63</v>
      </c>
      <c r="W95" s="206">
        <v>18.89</v>
      </c>
      <c r="X95" s="206">
        <v>41.35</v>
      </c>
      <c r="Y95" s="206">
        <v>0</v>
      </c>
      <c r="Z95" s="206">
        <v>112.87</v>
      </c>
      <c r="AA95" s="206">
        <v>37.93</v>
      </c>
      <c r="AB95" s="206">
        <v>0</v>
      </c>
      <c r="AC95" s="206">
        <v>16.149999999999999</v>
      </c>
      <c r="AD95" s="206">
        <v>0</v>
      </c>
      <c r="AE95" s="206">
        <v>0</v>
      </c>
      <c r="AF95" s="206">
        <v>0</v>
      </c>
      <c r="AG95" s="206">
        <v>0</v>
      </c>
      <c r="AH95" s="206">
        <v>16.97</v>
      </c>
      <c r="AI95" s="206">
        <v>0</v>
      </c>
      <c r="AJ95" s="206">
        <v>0</v>
      </c>
      <c r="AK95" s="206">
        <v>99.62</v>
      </c>
      <c r="AL95" s="206">
        <v>0</v>
      </c>
      <c r="AM95" s="206">
        <v>0</v>
      </c>
      <c r="AN95" s="206">
        <v>0</v>
      </c>
      <c r="AO95" s="206">
        <v>0</v>
      </c>
      <c r="AP95" s="206">
        <v>14.01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489.42</v>
      </c>
      <c r="L96" s="206">
        <v>8.6300000000000008</v>
      </c>
      <c r="M96" s="206">
        <v>60.1</v>
      </c>
      <c r="N96" s="206">
        <v>49.06</v>
      </c>
      <c r="O96" s="206">
        <v>69.23</v>
      </c>
      <c r="P96" s="206">
        <v>23.27</v>
      </c>
      <c r="Q96" s="206">
        <v>9.07</v>
      </c>
      <c r="R96" s="206">
        <v>17.55</v>
      </c>
      <c r="S96" s="206">
        <v>10.95</v>
      </c>
      <c r="T96" s="206">
        <v>0</v>
      </c>
      <c r="U96" s="206">
        <v>39.65</v>
      </c>
      <c r="V96" s="206">
        <v>7.63</v>
      </c>
      <c r="W96" s="206">
        <v>18.89</v>
      </c>
      <c r="X96" s="206">
        <v>41.35</v>
      </c>
      <c r="Y96" s="206">
        <v>0</v>
      </c>
      <c r="Z96" s="206">
        <v>112.87</v>
      </c>
      <c r="AA96" s="206">
        <v>37.93</v>
      </c>
      <c r="AB96" s="206">
        <v>0</v>
      </c>
      <c r="AC96" s="206">
        <v>16.149999999999999</v>
      </c>
      <c r="AD96" s="206">
        <v>0</v>
      </c>
      <c r="AE96" s="206">
        <v>0</v>
      </c>
      <c r="AF96" s="206">
        <v>0</v>
      </c>
      <c r="AG96" s="206">
        <v>0</v>
      </c>
      <c r="AH96" s="206">
        <v>16.97</v>
      </c>
      <c r="AI96" s="206">
        <v>0</v>
      </c>
      <c r="AJ96" s="206">
        <v>0</v>
      </c>
      <c r="AK96" s="206">
        <v>99.62</v>
      </c>
      <c r="AL96" s="206">
        <v>0</v>
      </c>
      <c r="AM96" s="206">
        <v>0</v>
      </c>
      <c r="AN96" s="206">
        <v>0</v>
      </c>
      <c r="AO96" s="206">
        <v>0</v>
      </c>
      <c r="AP96" s="206">
        <v>14.01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489.42</v>
      </c>
      <c r="L97" s="206">
        <v>8.6300000000000008</v>
      </c>
      <c r="M97" s="206">
        <v>60.1</v>
      </c>
      <c r="N97" s="206">
        <v>49.06</v>
      </c>
      <c r="O97" s="206">
        <v>69.23</v>
      </c>
      <c r="P97" s="206">
        <v>23.27</v>
      </c>
      <c r="Q97" s="206">
        <v>9.07</v>
      </c>
      <c r="R97" s="206">
        <v>17.55</v>
      </c>
      <c r="S97" s="206">
        <v>10.95</v>
      </c>
      <c r="T97" s="206">
        <v>0</v>
      </c>
      <c r="U97" s="206">
        <v>39.65</v>
      </c>
      <c r="V97" s="206">
        <v>7.63</v>
      </c>
      <c r="W97" s="206">
        <v>18.89</v>
      </c>
      <c r="X97" s="206">
        <v>41.35</v>
      </c>
      <c r="Y97" s="206">
        <v>0</v>
      </c>
      <c r="Z97" s="206">
        <v>112.87</v>
      </c>
      <c r="AA97" s="206">
        <v>37.93</v>
      </c>
      <c r="AB97" s="206">
        <v>0</v>
      </c>
      <c r="AC97" s="206">
        <v>16.149999999999999</v>
      </c>
      <c r="AD97" s="206">
        <v>0</v>
      </c>
      <c r="AE97" s="206">
        <v>0</v>
      </c>
      <c r="AF97" s="206">
        <v>0</v>
      </c>
      <c r="AG97" s="206">
        <v>0</v>
      </c>
      <c r="AH97" s="206">
        <v>16.97</v>
      </c>
      <c r="AI97" s="206">
        <v>0</v>
      </c>
      <c r="AJ97" s="206">
        <v>0</v>
      </c>
      <c r="AK97" s="206">
        <v>99.62</v>
      </c>
      <c r="AL97" s="206">
        <v>0</v>
      </c>
      <c r="AM97" s="206">
        <v>0</v>
      </c>
      <c r="AN97" s="206">
        <v>0</v>
      </c>
      <c r="AO97" s="206">
        <v>67.37</v>
      </c>
      <c r="AP97" s="206">
        <v>14.01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489.42</v>
      </c>
      <c r="L98" s="206">
        <v>8.6300000000000008</v>
      </c>
      <c r="M98" s="206">
        <v>60.1</v>
      </c>
      <c r="N98" s="206">
        <v>49.06</v>
      </c>
      <c r="O98" s="206">
        <v>69.23</v>
      </c>
      <c r="P98" s="206">
        <v>23.27</v>
      </c>
      <c r="Q98" s="206">
        <v>9.07</v>
      </c>
      <c r="R98" s="206">
        <v>17.55</v>
      </c>
      <c r="S98" s="206">
        <v>10.95</v>
      </c>
      <c r="T98" s="206">
        <v>0</v>
      </c>
      <c r="U98" s="206">
        <v>39.65</v>
      </c>
      <c r="V98" s="206">
        <v>7.63</v>
      </c>
      <c r="W98" s="206">
        <v>18.89</v>
      </c>
      <c r="X98" s="206">
        <v>41.35</v>
      </c>
      <c r="Y98" s="206">
        <v>0</v>
      </c>
      <c r="Z98" s="206">
        <v>112.87</v>
      </c>
      <c r="AA98" s="206">
        <v>37.93</v>
      </c>
      <c r="AB98" s="206">
        <v>0</v>
      </c>
      <c r="AC98" s="206">
        <v>16.149999999999999</v>
      </c>
      <c r="AD98" s="206">
        <v>0</v>
      </c>
      <c r="AE98" s="206">
        <v>0</v>
      </c>
      <c r="AF98" s="206">
        <v>0</v>
      </c>
      <c r="AG98" s="206">
        <v>0</v>
      </c>
      <c r="AH98" s="206">
        <v>16.97</v>
      </c>
      <c r="AI98" s="206">
        <v>0</v>
      </c>
      <c r="AJ98" s="206">
        <v>0</v>
      </c>
      <c r="AK98" s="206">
        <v>99.62</v>
      </c>
      <c r="AL98" s="206">
        <v>0</v>
      </c>
      <c r="AM98" s="206">
        <v>0</v>
      </c>
      <c r="AN98" s="206">
        <v>0</v>
      </c>
      <c r="AO98" s="206">
        <v>80</v>
      </c>
      <c r="AP98" s="206">
        <v>14.01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10.436357499999978</v>
      </c>
      <c r="L99">
        <f t="shared" si="0"/>
        <v>0.17903999999999989</v>
      </c>
      <c r="M99">
        <f t="shared" si="0"/>
        <v>1.384862500000001</v>
      </c>
      <c r="N99">
        <f t="shared" si="0"/>
        <v>1.1308050000000001</v>
      </c>
      <c r="O99">
        <f t="shared" si="0"/>
        <v>1.6057599999999965</v>
      </c>
      <c r="P99">
        <f t="shared" si="0"/>
        <v>0.52040999999999971</v>
      </c>
      <c r="Q99">
        <f t="shared" si="0"/>
        <v>0.18836500000000025</v>
      </c>
      <c r="R99">
        <f t="shared" si="0"/>
        <v>0.36759749999999941</v>
      </c>
      <c r="S99">
        <f t="shared" si="0"/>
        <v>0.22386500000000029</v>
      </c>
      <c r="T99">
        <f t="shared" si="0"/>
        <v>0</v>
      </c>
      <c r="U99">
        <f t="shared" si="0"/>
        <v>0.8668200000000007</v>
      </c>
      <c r="V99">
        <f t="shared" si="0"/>
        <v>0.14306249999999995</v>
      </c>
      <c r="W99">
        <f t="shared" si="0"/>
        <v>0.37886500000000001</v>
      </c>
      <c r="X99">
        <f t="shared" si="0"/>
        <v>0.85622249999999911</v>
      </c>
      <c r="Y99">
        <f t="shared" si="0"/>
        <v>0</v>
      </c>
      <c r="Z99">
        <f t="shared" si="0"/>
        <v>2.4864675000000016</v>
      </c>
      <c r="AA99">
        <f t="shared" si="0"/>
        <v>0.81803499999999896</v>
      </c>
      <c r="AB99">
        <f t="shared" si="0"/>
        <v>0</v>
      </c>
      <c r="AC99">
        <f t="shared" si="0"/>
        <v>0.34708750000000016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1.3766024999999995</v>
      </c>
      <c r="AH99">
        <f t="shared" si="0"/>
        <v>0.10441250000000005</v>
      </c>
      <c r="AI99">
        <f t="shared" si="0"/>
        <v>0</v>
      </c>
      <c r="AJ99">
        <f t="shared" si="0"/>
        <v>0</v>
      </c>
      <c r="AK99">
        <f t="shared" si="0"/>
        <v>2.3921500000000018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3.68425E-2</v>
      </c>
      <c r="AP99">
        <f t="shared" si="0"/>
        <v>7.1609999999999979E-2</v>
      </c>
      <c r="AQ99">
        <f t="shared" ref="AQ99:AT99" si="1">SUM(AQ3:AQ98)/4000</f>
        <v>0.39475250000000001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90.41</v>
      </c>
      <c r="L3" s="206">
        <v>21.06</v>
      </c>
      <c r="M3" s="206">
        <v>0</v>
      </c>
      <c r="N3" s="206">
        <v>28.36</v>
      </c>
      <c r="O3" s="206">
        <v>47.59</v>
      </c>
      <c r="P3" s="206">
        <v>57.51</v>
      </c>
      <c r="Q3" s="206">
        <v>2.68</v>
      </c>
      <c r="R3" s="206">
        <v>5</v>
      </c>
      <c r="S3" s="206">
        <v>3</v>
      </c>
      <c r="T3" s="206">
        <v>0</v>
      </c>
      <c r="U3" s="206">
        <v>211.24</v>
      </c>
      <c r="V3" s="206">
        <v>0</v>
      </c>
      <c r="W3" s="206">
        <v>4.79</v>
      </c>
      <c r="X3" s="206">
        <v>11.49</v>
      </c>
      <c r="Y3" s="206">
        <v>0</v>
      </c>
      <c r="Z3" s="206">
        <v>65.27</v>
      </c>
      <c r="AA3" s="206">
        <v>10.53</v>
      </c>
      <c r="AB3" s="206">
        <v>0</v>
      </c>
      <c r="AC3" s="206">
        <v>19.11</v>
      </c>
      <c r="AD3" s="206">
        <v>0</v>
      </c>
      <c r="AE3" s="206">
        <v>0</v>
      </c>
      <c r="AF3" s="206">
        <v>0</v>
      </c>
      <c r="AG3" s="206">
        <v>18.489999999999998</v>
      </c>
      <c r="AH3" s="206">
        <v>0</v>
      </c>
      <c r="AI3" s="206">
        <v>0</v>
      </c>
      <c r="AJ3" s="206">
        <v>0</v>
      </c>
      <c r="AK3" s="206">
        <v>47.56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74.95</v>
      </c>
      <c r="L4" s="206">
        <v>21.06</v>
      </c>
      <c r="M4" s="206">
        <v>0</v>
      </c>
      <c r="N4" s="206">
        <v>28.36</v>
      </c>
      <c r="O4" s="206">
        <v>47.59</v>
      </c>
      <c r="P4" s="206">
        <v>57.51</v>
      </c>
      <c r="Q4" s="206">
        <v>2.68</v>
      </c>
      <c r="R4" s="206">
        <v>4.79</v>
      </c>
      <c r="S4" s="206">
        <v>3</v>
      </c>
      <c r="T4" s="206">
        <v>0</v>
      </c>
      <c r="U4" s="206">
        <v>211.24</v>
      </c>
      <c r="V4" s="206">
        <v>0</v>
      </c>
      <c r="W4" s="206">
        <v>4.79</v>
      </c>
      <c r="X4" s="206">
        <v>11.49</v>
      </c>
      <c r="Y4" s="206">
        <v>0</v>
      </c>
      <c r="Z4" s="206">
        <v>65.27</v>
      </c>
      <c r="AA4" s="206">
        <v>10.53</v>
      </c>
      <c r="AB4" s="206">
        <v>0</v>
      </c>
      <c r="AC4" s="206">
        <v>19.11</v>
      </c>
      <c r="AD4" s="206">
        <v>0</v>
      </c>
      <c r="AE4" s="206">
        <v>0</v>
      </c>
      <c r="AF4" s="206">
        <v>0</v>
      </c>
      <c r="AG4" s="206">
        <v>18.489999999999998</v>
      </c>
      <c r="AH4" s="206">
        <v>0</v>
      </c>
      <c r="AI4" s="206">
        <v>0</v>
      </c>
      <c r="AJ4" s="206">
        <v>0</v>
      </c>
      <c r="AK4" s="206">
        <v>47.56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76.709999999999994</v>
      </c>
      <c r="L5" s="206">
        <v>21.06</v>
      </c>
      <c r="M5" s="206">
        <v>0</v>
      </c>
      <c r="N5" s="206">
        <v>28.36</v>
      </c>
      <c r="O5" s="206">
        <v>47.59</v>
      </c>
      <c r="P5" s="206">
        <v>57.51</v>
      </c>
      <c r="Q5" s="206">
        <v>2.68</v>
      </c>
      <c r="R5" s="206">
        <v>4.79</v>
      </c>
      <c r="S5" s="206">
        <v>3</v>
      </c>
      <c r="T5" s="206">
        <v>0</v>
      </c>
      <c r="U5" s="206">
        <v>211.24</v>
      </c>
      <c r="V5" s="206">
        <v>0</v>
      </c>
      <c r="W5" s="206">
        <v>4.79</v>
      </c>
      <c r="X5" s="206">
        <v>11.49</v>
      </c>
      <c r="Y5" s="206">
        <v>0</v>
      </c>
      <c r="Z5" s="206">
        <v>65.27</v>
      </c>
      <c r="AA5" s="206">
        <v>10.53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18.489999999999998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76.7</v>
      </c>
      <c r="L6" s="206">
        <v>21.06</v>
      </c>
      <c r="M6" s="206">
        <v>0</v>
      </c>
      <c r="N6" s="206">
        <v>28.36</v>
      </c>
      <c r="O6" s="206">
        <v>47.59</v>
      </c>
      <c r="P6" s="206">
        <v>57.51</v>
      </c>
      <c r="Q6" s="206">
        <v>2.68</v>
      </c>
      <c r="R6" s="206">
        <v>4.79</v>
      </c>
      <c r="S6" s="206">
        <v>3</v>
      </c>
      <c r="T6" s="206">
        <v>0</v>
      </c>
      <c r="U6" s="206">
        <v>211.24</v>
      </c>
      <c r="V6" s="206">
        <v>0</v>
      </c>
      <c r="W6" s="206">
        <v>4.79</v>
      </c>
      <c r="X6" s="206">
        <v>11.49</v>
      </c>
      <c r="Y6" s="206">
        <v>0</v>
      </c>
      <c r="Z6" s="206">
        <v>65.27</v>
      </c>
      <c r="AA6" s="206">
        <v>10.53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18.489999999999998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76.709999999999994</v>
      </c>
      <c r="L7" s="206">
        <v>21.06</v>
      </c>
      <c r="M7" s="206">
        <v>0</v>
      </c>
      <c r="N7" s="206">
        <v>28.36</v>
      </c>
      <c r="O7" s="206">
        <v>47.59</v>
      </c>
      <c r="P7" s="206">
        <v>57.51</v>
      </c>
      <c r="Q7" s="206">
        <v>2.68</v>
      </c>
      <c r="R7" s="206">
        <v>5</v>
      </c>
      <c r="S7" s="206">
        <v>3</v>
      </c>
      <c r="T7" s="206">
        <v>0</v>
      </c>
      <c r="U7" s="206">
        <v>211.24</v>
      </c>
      <c r="V7" s="206">
        <v>0</v>
      </c>
      <c r="W7" s="206">
        <v>4.79</v>
      </c>
      <c r="X7" s="206">
        <v>11.49</v>
      </c>
      <c r="Y7" s="206">
        <v>0</v>
      </c>
      <c r="Z7" s="206">
        <v>30.64</v>
      </c>
      <c r="AA7" s="206">
        <v>10.53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18.489999999999998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76.7</v>
      </c>
      <c r="L8" s="206">
        <v>21.06</v>
      </c>
      <c r="M8" s="206">
        <v>0</v>
      </c>
      <c r="N8" s="206">
        <v>28.36</v>
      </c>
      <c r="O8" s="206">
        <v>47.59</v>
      </c>
      <c r="P8" s="206">
        <v>57.51</v>
      </c>
      <c r="Q8" s="206">
        <v>2.68</v>
      </c>
      <c r="R8" s="206">
        <v>5</v>
      </c>
      <c r="S8" s="206">
        <v>3</v>
      </c>
      <c r="T8" s="206">
        <v>0</v>
      </c>
      <c r="U8" s="206">
        <v>211.24</v>
      </c>
      <c r="V8" s="206">
        <v>0</v>
      </c>
      <c r="W8" s="206">
        <v>4.79</v>
      </c>
      <c r="X8" s="206">
        <v>11.49</v>
      </c>
      <c r="Y8" s="206">
        <v>0</v>
      </c>
      <c r="Z8" s="206">
        <v>30.64</v>
      </c>
      <c r="AA8" s="206">
        <v>10.53</v>
      </c>
      <c r="AB8" s="206">
        <v>0</v>
      </c>
      <c r="AC8" s="206">
        <v>8.84</v>
      </c>
      <c r="AD8" s="206">
        <v>0</v>
      </c>
      <c r="AE8" s="206">
        <v>0</v>
      </c>
      <c r="AF8" s="206">
        <v>0</v>
      </c>
      <c r="AG8" s="206">
        <v>18.3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76.709999999999994</v>
      </c>
      <c r="L9" s="206">
        <v>21.06</v>
      </c>
      <c r="M9" s="206">
        <v>0</v>
      </c>
      <c r="N9" s="206">
        <v>28.36</v>
      </c>
      <c r="O9" s="206">
        <v>47.59</v>
      </c>
      <c r="P9" s="206">
        <v>57.51</v>
      </c>
      <c r="Q9" s="206">
        <v>2.68</v>
      </c>
      <c r="R9" s="206">
        <v>5</v>
      </c>
      <c r="S9" s="206">
        <v>3.19</v>
      </c>
      <c r="T9" s="206">
        <v>0</v>
      </c>
      <c r="U9" s="206">
        <v>211.24</v>
      </c>
      <c r="V9" s="206">
        <v>0</v>
      </c>
      <c r="W9" s="206">
        <v>4.79</v>
      </c>
      <c r="X9" s="206">
        <v>11.49</v>
      </c>
      <c r="Y9" s="206">
        <v>0</v>
      </c>
      <c r="Z9" s="206">
        <v>30.64</v>
      </c>
      <c r="AA9" s="206">
        <v>10.53</v>
      </c>
      <c r="AB9" s="206">
        <v>0</v>
      </c>
      <c r="AC9" s="206">
        <v>8.84</v>
      </c>
      <c r="AD9" s="206">
        <v>0</v>
      </c>
      <c r="AE9" s="206">
        <v>0</v>
      </c>
      <c r="AF9" s="206">
        <v>0</v>
      </c>
      <c r="AG9" s="206">
        <v>18.3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76.7</v>
      </c>
      <c r="L10" s="206">
        <v>21.06</v>
      </c>
      <c r="M10" s="206">
        <v>0</v>
      </c>
      <c r="N10" s="206">
        <v>28.36</v>
      </c>
      <c r="O10" s="206">
        <v>47.59</v>
      </c>
      <c r="P10" s="206">
        <v>57.51</v>
      </c>
      <c r="Q10" s="206">
        <v>2.68</v>
      </c>
      <c r="R10" s="206">
        <v>5</v>
      </c>
      <c r="S10" s="206">
        <v>3.19</v>
      </c>
      <c r="T10" s="206">
        <v>0</v>
      </c>
      <c r="U10" s="206">
        <v>211.24</v>
      </c>
      <c r="V10" s="206">
        <v>0</v>
      </c>
      <c r="W10" s="206">
        <v>4.79</v>
      </c>
      <c r="X10" s="206">
        <v>11.49</v>
      </c>
      <c r="Y10" s="206">
        <v>0</v>
      </c>
      <c r="Z10" s="206">
        <v>30.64</v>
      </c>
      <c r="AA10" s="206">
        <v>10.53</v>
      </c>
      <c r="AB10" s="206">
        <v>0</v>
      </c>
      <c r="AC10" s="206">
        <v>8.84</v>
      </c>
      <c r="AD10" s="206">
        <v>0</v>
      </c>
      <c r="AE10" s="206">
        <v>0</v>
      </c>
      <c r="AF10" s="206">
        <v>0</v>
      </c>
      <c r="AG10" s="206">
        <v>18.3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76.709999999999994</v>
      </c>
      <c r="L11" s="206">
        <v>21.06</v>
      </c>
      <c r="M11" s="206">
        <v>0</v>
      </c>
      <c r="N11" s="206">
        <v>28.36</v>
      </c>
      <c r="O11" s="206">
        <v>47.59</v>
      </c>
      <c r="P11" s="206">
        <v>57.51</v>
      </c>
      <c r="Q11" s="206">
        <v>2.68</v>
      </c>
      <c r="R11" s="206">
        <v>5</v>
      </c>
      <c r="S11" s="206">
        <v>3.19</v>
      </c>
      <c r="T11" s="206">
        <v>0</v>
      </c>
      <c r="U11" s="206">
        <v>211.24</v>
      </c>
      <c r="V11" s="206">
        <v>0</v>
      </c>
      <c r="W11" s="206">
        <v>4.79</v>
      </c>
      <c r="X11" s="206">
        <v>11.49</v>
      </c>
      <c r="Y11" s="206">
        <v>0</v>
      </c>
      <c r="Z11" s="206">
        <v>30.64</v>
      </c>
      <c r="AA11" s="206">
        <v>10.53</v>
      </c>
      <c r="AB11" s="206">
        <v>0</v>
      </c>
      <c r="AC11" s="206">
        <v>8.84</v>
      </c>
      <c r="AD11" s="206">
        <v>0</v>
      </c>
      <c r="AE11" s="206">
        <v>0</v>
      </c>
      <c r="AF11" s="206">
        <v>0</v>
      </c>
      <c r="AG11" s="206">
        <v>18.3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76.7</v>
      </c>
      <c r="L12" s="206">
        <v>21.06</v>
      </c>
      <c r="M12" s="206">
        <v>0</v>
      </c>
      <c r="N12" s="206">
        <v>28.36</v>
      </c>
      <c r="O12" s="206">
        <v>47.59</v>
      </c>
      <c r="P12" s="206">
        <v>57.57</v>
      </c>
      <c r="Q12" s="206">
        <v>2.68</v>
      </c>
      <c r="R12" s="206">
        <v>5</v>
      </c>
      <c r="S12" s="206">
        <v>3.19</v>
      </c>
      <c r="T12" s="206">
        <v>0</v>
      </c>
      <c r="U12" s="206">
        <v>211.24</v>
      </c>
      <c r="V12" s="206">
        <v>0</v>
      </c>
      <c r="W12" s="206">
        <v>4.79</v>
      </c>
      <c r="X12" s="206">
        <v>11.49</v>
      </c>
      <c r="Y12" s="206">
        <v>0</v>
      </c>
      <c r="Z12" s="206">
        <v>30.64</v>
      </c>
      <c r="AA12" s="206">
        <v>10.53</v>
      </c>
      <c r="AB12" s="206">
        <v>0</v>
      </c>
      <c r="AC12" s="206">
        <v>8.84</v>
      </c>
      <c r="AD12" s="206">
        <v>0</v>
      </c>
      <c r="AE12" s="206">
        <v>0</v>
      </c>
      <c r="AF12" s="206">
        <v>0</v>
      </c>
      <c r="AG12" s="206">
        <v>18.3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81.83</v>
      </c>
      <c r="L13" s="206">
        <v>21.06</v>
      </c>
      <c r="M13" s="206">
        <v>0</v>
      </c>
      <c r="N13" s="206">
        <v>28.36</v>
      </c>
      <c r="O13" s="206">
        <v>47.59</v>
      </c>
      <c r="P13" s="206">
        <v>58.36</v>
      </c>
      <c r="Q13" s="206">
        <v>2.71</v>
      </c>
      <c r="R13" s="206">
        <v>5.14</v>
      </c>
      <c r="S13" s="206">
        <v>3.21</v>
      </c>
      <c r="T13" s="206">
        <v>0</v>
      </c>
      <c r="U13" s="206">
        <v>211.24</v>
      </c>
      <c r="V13" s="206">
        <v>0</v>
      </c>
      <c r="W13" s="206">
        <v>4.79</v>
      </c>
      <c r="X13" s="206">
        <v>11.49</v>
      </c>
      <c r="Y13" s="206">
        <v>0</v>
      </c>
      <c r="Z13" s="206">
        <v>30.64</v>
      </c>
      <c r="AA13" s="206">
        <v>10.77</v>
      </c>
      <c r="AB13" s="206">
        <v>0</v>
      </c>
      <c r="AC13" s="206">
        <v>8.84</v>
      </c>
      <c r="AD13" s="206">
        <v>0</v>
      </c>
      <c r="AE13" s="206">
        <v>0</v>
      </c>
      <c r="AF13" s="206">
        <v>0</v>
      </c>
      <c r="AG13" s="206">
        <v>18.3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81.819999999999993</v>
      </c>
      <c r="L14" s="206">
        <v>21.06</v>
      </c>
      <c r="M14" s="206">
        <v>0</v>
      </c>
      <c r="N14" s="206">
        <v>28.36</v>
      </c>
      <c r="O14" s="206">
        <v>47.59</v>
      </c>
      <c r="P14" s="206">
        <v>58.36</v>
      </c>
      <c r="Q14" s="206">
        <v>2.71</v>
      </c>
      <c r="R14" s="206">
        <v>5.14</v>
      </c>
      <c r="S14" s="206">
        <v>3.21</v>
      </c>
      <c r="T14" s="206">
        <v>0</v>
      </c>
      <c r="U14" s="206">
        <v>211.24</v>
      </c>
      <c r="V14" s="206">
        <v>0</v>
      </c>
      <c r="W14" s="206">
        <v>4.79</v>
      </c>
      <c r="X14" s="206">
        <v>11.49</v>
      </c>
      <c r="Y14" s="206">
        <v>0</v>
      </c>
      <c r="Z14" s="206">
        <v>30.64</v>
      </c>
      <c r="AA14" s="206">
        <v>10.77</v>
      </c>
      <c r="AB14" s="206">
        <v>0</v>
      </c>
      <c r="AC14" s="206">
        <v>8.84</v>
      </c>
      <c r="AD14" s="206">
        <v>0</v>
      </c>
      <c r="AE14" s="206">
        <v>0</v>
      </c>
      <c r="AF14" s="206">
        <v>0</v>
      </c>
      <c r="AG14" s="206">
        <v>18.3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81.83</v>
      </c>
      <c r="L15" s="206">
        <v>21.06</v>
      </c>
      <c r="M15" s="206">
        <v>0</v>
      </c>
      <c r="N15" s="206">
        <v>28.36</v>
      </c>
      <c r="O15" s="206">
        <v>47.59</v>
      </c>
      <c r="P15" s="206">
        <v>58.36</v>
      </c>
      <c r="Q15" s="206">
        <v>2.71</v>
      </c>
      <c r="R15" s="206">
        <v>5.14</v>
      </c>
      <c r="S15" s="206">
        <v>3.21</v>
      </c>
      <c r="T15" s="206">
        <v>0</v>
      </c>
      <c r="U15" s="206">
        <v>211.24</v>
      </c>
      <c r="V15" s="206">
        <v>0</v>
      </c>
      <c r="W15" s="206">
        <v>4.79</v>
      </c>
      <c r="X15" s="206">
        <v>11.49</v>
      </c>
      <c r="Y15" s="206">
        <v>0</v>
      </c>
      <c r="Z15" s="206">
        <v>30.64</v>
      </c>
      <c r="AA15" s="206">
        <v>10.77</v>
      </c>
      <c r="AB15" s="206">
        <v>0</v>
      </c>
      <c r="AC15" s="206">
        <v>8.84</v>
      </c>
      <c r="AD15" s="206">
        <v>0</v>
      </c>
      <c r="AE15" s="206">
        <v>0</v>
      </c>
      <c r="AF15" s="206">
        <v>0</v>
      </c>
      <c r="AG15" s="206">
        <v>18.3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81.819999999999993</v>
      </c>
      <c r="L16" s="206">
        <v>21.06</v>
      </c>
      <c r="M16" s="206">
        <v>0</v>
      </c>
      <c r="N16" s="206">
        <v>28.36</v>
      </c>
      <c r="O16" s="206">
        <v>47.59</v>
      </c>
      <c r="P16" s="206">
        <v>58.36</v>
      </c>
      <c r="Q16" s="206">
        <v>2.71</v>
      </c>
      <c r="R16" s="206">
        <v>5.14</v>
      </c>
      <c r="S16" s="206">
        <v>3.21</v>
      </c>
      <c r="T16" s="206">
        <v>0</v>
      </c>
      <c r="U16" s="206">
        <v>211.24</v>
      </c>
      <c r="V16" s="206">
        <v>0</v>
      </c>
      <c r="W16" s="206">
        <v>4.79</v>
      </c>
      <c r="X16" s="206">
        <v>11.49</v>
      </c>
      <c r="Y16" s="206">
        <v>0</v>
      </c>
      <c r="Z16" s="206">
        <v>30.64</v>
      </c>
      <c r="AA16" s="206">
        <v>10.77</v>
      </c>
      <c r="AB16" s="206">
        <v>0</v>
      </c>
      <c r="AC16" s="206">
        <v>8.84</v>
      </c>
      <c r="AD16" s="206">
        <v>0</v>
      </c>
      <c r="AE16" s="206">
        <v>0</v>
      </c>
      <c r="AF16" s="206">
        <v>0</v>
      </c>
      <c r="AG16" s="206">
        <v>18.3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81.83</v>
      </c>
      <c r="L17" s="206">
        <v>21.06</v>
      </c>
      <c r="M17" s="206">
        <v>0</v>
      </c>
      <c r="N17" s="206">
        <v>28.36</v>
      </c>
      <c r="O17" s="206">
        <v>47.59</v>
      </c>
      <c r="P17" s="206">
        <v>58.36</v>
      </c>
      <c r="Q17" s="206">
        <v>2.71</v>
      </c>
      <c r="R17" s="206">
        <v>5.14</v>
      </c>
      <c r="S17" s="206">
        <v>3.21</v>
      </c>
      <c r="T17" s="206">
        <v>0</v>
      </c>
      <c r="U17" s="206">
        <v>211.24</v>
      </c>
      <c r="V17" s="206">
        <v>0</v>
      </c>
      <c r="W17" s="206">
        <v>4.79</v>
      </c>
      <c r="X17" s="206">
        <v>11.49</v>
      </c>
      <c r="Y17" s="206">
        <v>0</v>
      </c>
      <c r="Z17" s="206">
        <v>30.64</v>
      </c>
      <c r="AA17" s="206">
        <v>10.77</v>
      </c>
      <c r="AB17" s="206">
        <v>0</v>
      </c>
      <c r="AC17" s="206">
        <v>8.84</v>
      </c>
      <c r="AD17" s="206">
        <v>0</v>
      </c>
      <c r="AE17" s="206">
        <v>0</v>
      </c>
      <c r="AF17" s="206">
        <v>0</v>
      </c>
      <c r="AG17" s="206">
        <v>18.3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81.819999999999993</v>
      </c>
      <c r="L18" s="206">
        <v>21.06</v>
      </c>
      <c r="M18" s="206">
        <v>0</v>
      </c>
      <c r="N18" s="206">
        <v>28.36</v>
      </c>
      <c r="O18" s="206">
        <v>47.59</v>
      </c>
      <c r="P18" s="206">
        <v>58.36</v>
      </c>
      <c r="Q18" s="206">
        <v>2.71</v>
      </c>
      <c r="R18" s="206">
        <v>5.14</v>
      </c>
      <c r="S18" s="206">
        <v>3.21</v>
      </c>
      <c r="T18" s="206">
        <v>0</v>
      </c>
      <c r="U18" s="206">
        <v>211.24</v>
      </c>
      <c r="V18" s="206">
        <v>0</v>
      </c>
      <c r="W18" s="206">
        <v>4.79</v>
      </c>
      <c r="X18" s="206">
        <v>11.49</v>
      </c>
      <c r="Y18" s="206">
        <v>0</v>
      </c>
      <c r="Z18" s="206">
        <v>30.64</v>
      </c>
      <c r="AA18" s="206">
        <v>10.77</v>
      </c>
      <c r="AB18" s="206">
        <v>0</v>
      </c>
      <c r="AC18" s="206">
        <v>8.84</v>
      </c>
      <c r="AD18" s="206">
        <v>0</v>
      </c>
      <c r="AE18" s="206">
        <v>0</v>
      </c>
      <c r="AF18" s="206">
        <v>0</v>
      </c>
      <c r="AG18" s="206">
        <v>18.3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81.83</v>
      </c>
      <c r="L19" s="206">
        <v>21.06</v>
      </c>
      <c r="M19" s="206">
        <v>0</v>
      </c>
      <c r="N19" s="206">
        <v>28.36</v>
      </c>
      <c r="O19" s="206">
        <v>47.59</v>
      </c>
      <c r="P19" s="206">
        <v>58.36</v>
      </c>
      <c r="Q19" s="206">
        <v>2.71</v>
      </c>
      <c r="R19" s="206">
        <v>5.14</v>
      </c>
      <c r="S19" s="206">
        <v>3.21</v>
      </c>
      <c r="T19" s="206">
        <v>0</v>
      </c>
      <c r="U19" s="206">
        <v>211.24</v>
      </c>
      <c r="V19" s="206">
        <v>4.41</v>
      </c>
      <c r="W19" s="206">
        <v>11.29</v>
      </c>
      <c r="X19" s="206">
        <v>23.92</v>
      </c>
      <c r="Y19" s="206">
        <v>0</v>
      </c>
      <c r="Z19" s="206">
        <v>65.27</v>
      </c>
      <c r="AA19" s="206">
        <v>21.94</v>
      </c>
      <c r="AB19" s="206">
        <v>0</v>
      </c>
      <c r="AC19" s="206">
        <v>8.84</v>
      </c>
      <c r="AD19" s="206">
        <v>0</v>
      </c>
      <c r="AE19" s="206">
        <v>0</v>
      </c>
      <c r="AF19" s="206">
        <v>0</v>
      </c>
      <c r="AG19" s="206">
        <v>18.3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81.819999999999993</v>
      </c>
      <c r="L20" s="206">
        <v>21.06</v>
      </c>
      <c r="M20" s="206">
        <v>0</v>
      </c>
      <c r="N20" s="206">
        <v>28.36</v>
      </c>
      <c r="O20" s="206">
        <v>47.59</v>
      </c>
      <c r="P20" s="206">
        <v>58.36</v>
      </c>
      <c r="Q20" s="206">
        <v>2.71</v>
      </c>
      <c r="R20" s="206">
        <v>5.14</v>
      </c>
      <c r="S20" s="206">
        <v>3.21</v>
      </c>
      <c r="T20" s="206">
        <v>0</v>
      </c>
      <c r="U20" s="206">
        <v>211.24</v>
      </c>
      <c r="V20" s="206">
        <v>4.41</v>
      </c>
      <c r="W20" s="206">
        <v>11.29</v>
      </c>
      <c r="X20" s="206">
        <v>23.92</v>
      </c>
      <c r="Y20" s="206">
        <v>0</v>
      </c>
      <c r="Z20" s="206">
        <v>65.27</v>
      </c>
      <c r="AA20" s="206">
        <v>21.94</v>
      </c>
      <c r="AB20" s="206">
        <v>0</v>
      </c>
      <c r="AC20" s="206">
        <v>8.84</v>
      </c>
      <c r="AD20" s="206">
        <v>0</v>
      </c>
      <c r="AE20" s="206">
        <v>0</v>
      </c>
      <c r="AF20" s="206">
        <v>0</v>
      </c>
      <c r="AG20" s="206">
        <v>18.3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81.83</v>
      </c>
      <c r="L21" s="206">
        <v>21.06</v>
      </c>
      <c r="M21" s="206">
        <v>0</v>
      </c>
      <c r="N21" s="206">
        <v>27.86</v>
      </c>
      <c r="O21" s="206">
        <v>47.28</v>
      </c>
      <c r="P21" s="206">
        <v>58.36</v>
      </c>
      <c r="Q21" s="206">
        <v>5.47</v>
      </c>
      <c r="R21" s="206">
        <v>10.6</v>
      </c>
      <c r="S21" s="206">
        <v>6.61</v>
      </c>
      <c r="T21" s="206">
        <v>0</v>
      </c>
      <c r="U21" s="206">
        <v>211.24</v>
      </c>
      <c r="V21" s="206">
        <v>4.41</v>
      </c>
      <c r="W21" s="206">
        <v>11.29</v>
      </c>
      <c r="X21" s="206">
        <v>23.92</v>
      </c>
      <c r="Y21" s="206">
        <v>0</v>
      </c>
      <c r="Z21" s="206">
        <v>65.260000000000005</v>
      </c>
      <c r="AA21" s="206">
        <v>21.94</v>
      </c>
      <c r="AB21" s="206">
        <v>0</v>
      </c>
      <c r="AC21" s="206">
        <v>8.84</v>
      </c>
      <c r="AD21" s="206">
        <v>0</v>
      </c>
      <c r="AE21" s="206">
        <v>0</v>
      </c>
      <c r="AF21" s="206">
        <v>0</v>
      </c>
      <c r="AG21" s="206">
        <v>18.3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81.349999999999994</v>
      </c>
      <c r="L22" s="206">
        <v>21.06</v>
      </c>
      <c r="M22" s="206">
        <v>0</v>
      </c>
      <c r="N22" s="206">
        <v>28.36</v>
      </c>
      <c r="O22" s="206">
        <v>47.59</v>
      </c>
      <c r="P22" s="206">
        <v>58.36</v>
      </c>
      <c r="Q22" s="206">
        <v>5.47</v>
      </c>
      <c r="R22" s="206">
        <v>10.6</v>
      </c>
      <c r="S22" s="206">
        <v>6.61</v>
      </c>
      <c r="T22" s="206">
        <v>0</v>
      </c>
      <c r="U22" s="206">
        <v>211.24</v>
      </c>
      <c r="V22" s="206">
        <v>4.41</v>
      </c>
      <c r="W22" s="206">
        <v>11.29</v>
      </c>
      <c r="X22" s="206">
        <v>23.92</v>
      </c>
      <c r="Y22" s="206">
        <v>0</v>
      </c>
      <c r="Z22" s="206">
        <v>65.260000000000005</v>
      </c>
      <c r="AA22" s="206">
        <v>21.94</v>
      </c>
      <c r="AB22" s="206">
        <v>0</v>
      </c>
      <c r="AC22" s="206">
        <v>8.84</v>
      </c>
      <c r="AD22" s="206">
        <v>0</v>
      </c>
      <c r="AE22" s="206">
        <v>0</v>
      </c>
      <c r="AF22" s="206">
        <v>0</v>
      </c>
      <c r="AG22" s="206">
        <v>18.3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153.04</v>
      </c>
      <c r="L23" s="206">
        <v>21.06</v>
      </c>
      <c r="M23" s="206">
        <v>0</v>
      </c>
      <c r="N23" s="206">
        <v>28.36</v>
      </c>
      <c r="O23" s="206">
        <v>47.59</v>
      </c>
      <c r="P23" s="206">
        <v>58.36</v>
      </c>
      <c r="Q23" s="206">
        <v>4.5999999999999996</v>
      </c>
      <c r="R23" s="206">
        <v>9.01</v>
      </c>
      <c r="S23" s="206">
        <v>5.53</v>
      </c>
      <c r="T23" s="206">
        <v>0</v>
      </c>
      <c r="U23" s="206">
        <v>194.22</v>
      </c>
      <c r="V23" s="206">
        <v>4.0999999999999996</v>
      </c>
      <c r="W23" s="206">
        <v>10.68</v>
      </c>
      <c r="X23" s="206">
        <v>23.8</v>
      </c>
      <c r="Y23" s="206">
        <v>0</v>
      </c>
      <c r="Z23" s="206">
        <v>65.27</v>
      </c>
      <c r="AA23" s="206">
        <v>21.94</v>
      </c>
      <c r="AB23" s="206">
        <v>0</v>
      </c>
      <c r="AC23" s="206">
        <v>20.67</v>
      </c>
      <c r="AD23" s="206">
        <v>0</v>
      </c>
      <c r="AE23" s="206">
        <v>0</v>
      </c>
      <c r="AF23" s="206">
        <v>0</v>
      </c>
      <c r="AG23" s="206">
        <v>18.3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157.66</v>
      </c>
      <c r="L24" s="206">
        <v>21.06</v>
      </c>
      <c r="M24" s="206">
        <v>0</v>
      </c>
      <c r="N24" s="206">
        <v>28.36</v>
      </c>
      <c r="O24" s="206">
        <v>47.59</v>
      </c>
      <c r="P24" s="206">
        <v>58.36</v>
      </c>
      <c r="Q24" s="206">
        <v>5.25</v>
      </c>
      <c r="R24" s="206">
        <v>10.15</v>
      </c>
      <c r="S24" s="206">
        <v>6.33</v>
      </c>
      <c r="T24" s="206">
        <v>0</v>
      </c>
      <c r="U24" s="206">
        <v>177.19</v>
      </c>
      <c r="V24" s="206">
        <v>4.42</v>
      </c>
      <c r="W24" s="206">
        <v>11.29</v>
      </c>
      <c r="X24" s="206">
        <v>23.92</v>
      </c>
      <c r="Y24" s="206">
        <v>0</v>
      </c>
      <c r="Z24" s="206">
        <v>65.27</v>
      </c>
      <c r="AA24" s="206">
        <v>21.94</v>
      </c>
      <c r="AB24" s="206">
        <v>0</v>
      </c>
      <c r="AC24" s="206">
        <v>20.67</v>
      </c>
      <c r="AD24" s="206">
        <v>0</v>
      </c>
      <c r="AE24" s="206">
        <v>0</v>
      </c>
      <c r="AF24" s="206">
        <v>0</v>
      </c>
      <c r="AG24" s="206">
        <v>18.3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157.66</v>
      </c>
      <c r="L25" s="206">
        <v>62.56</v>
      </c>
      <c r="M25" s="206">
        <v>0</v>
      </c>
      <c r="N25" s="206">
        <v>28.36</v>
      </c>
      <c r="O25" s="206">
        <v>47.59</v>
      </c>
      <c r="P25" s="206">
        <v>58.36</v>
      </c>
      <c r="Q25" s="206">
        <v>5.25</v>
      </c>
      <c r="R25" s="206">
        <v>10.15</v>
      </c>
      <c r="S25" s="206">
        <v>6.33</v>
      </c>
      <c r="T25" s="206">
        <v>0</v>
      </c>
      <c r="U25" s="206">
        <v>158.44</v>
      </c>
      <c r="V25" s="206">
        <v>4.42</v>
      </c>
      <c r="W25" s="206">
        <v>11.29</v>
      </c>
      <c r="X25" s="206">
        <v>23.92</v>
      </c>
      <c r="Y25" s="206">
        <v>0</v>
      </c>
      <c r="Z25" s="206">
        <v>65.27</v>
      </c>
      <c r="AA25" s="206">
        <v>21.93</v>
      </c>
      <c r="AB25" s="206">
        <v>0</v>
      </c>
      <c r="AC25" s="206">
        <v>8.84</v>
      </c>
      <c r="AD25" s="206">
        <v>0</v>
      </c>
      <c r="AE25" s="206">
        <v>0</v>
      </c>
      <c r="AF25" s="206">
        <v>0</v>
      </c>
      <c r="AG25" s="206">
        <v>18.3</v>
      </c>
      <c r="AH25" s="206">
        <v>0</v>
      </c>
      <c r="AI25" s="206">
        <v>0</v>
      </c>
      <c r="AJ25" s="206">
        <v>0</v>
      </c>
      <c r="AK25" s="206">
        <v>47.56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157.65</v>
      </c>
      <c r="L26" s="206">
        <v>62.56</v>
      </c>
      <c r="M26" s="206">
        <v>0</v>
      </c>
      <c r="N26" s="206">
        <v>28.36</v>
      </c>
      <c r="O26" s="206">
        <v>47.59</v>
      </c>
      <c r="P26" s="206">
        <v>58.36</v>
      </c>
      <c r="Q26" s="206">
        <v>5.24</v>
      </c>
      <c r="R26" s="206">
        <v>10.15</v>
      </c>
      <c r="S26" s="206">
        <v>6.33</v>
      </c>
      <c r="T26" s="206">
        <v>0</v>
      </c>
      <c r="U26" s="206">
        <v>158.44</v>
      </c>
      <c r="V26" s="206">
        <v>4.42</v>
      </c>
      <c r="W26" s="206">
        <v>11.29</v>
      </c>
      <c r="X26" s="206">
        <v>23.92</v>
      </c>
      <c r="Y26" s="206">
        <v>0</v>
      </c>
      <c r="Z26" s="206">
        <v>65.27</v>
      </c>
      <c r="AA26" s="206">
        <v>21.93</v>
      </c>
      <c r="AB26" s="206">
        <v>0</v>
      </c>
      <c r="AC26" s="206">
        <v>8.84</v>
      </c>
      <c r="AD26" s="206">
        <v>0</v>
      </c>
      <c r="AE26" s="206">
        <v>0</v>
      </c>
      <c r="AF26" s="206">
        <v>0</v>
      </c>
      <c r="AG26" s="206">
        <v>18.489999999999998</v>
      </c>
      <c r="AH26" s="206">
        <v>0</v>
      </c>
      <c r="AI26" s="206">
        <v>0</v>
      </c>
      <c r="AJ26" s="206">
        <v>0</v>
      </c>
      <c r="AK26" s="206">
        <v>47.56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157.66</v>
      </c>
      <c r="L27" s="206">
        <v>60.7</v>
      </c>
      <c r="M27" s="206">
        <v>0</v>
      </c>
      <c r="N27" s="206">
        <v>28.36</v>
      </c>
      <c r="O27" s="206">
        <v>47.59</v>
      </c>
      <c r="P27" s="206">
        <v>58.36</v>
      </c>
      <c r="Q27" s="206">
        <v>5.25</v>
      </c>
      <c r="R27" s="206">
        <v>10.15</v>
      </c>
      <c r="S27" s="206">
        <v>6.33</v>
      </c>
      <c r="T27" s="206">
        <v>0</v>
      </c>
      <c r="U27" s="206">
        <v>158.44</v>
      </c>
      <c r="V27" s="206">
        <v>4.41</v>
      </c>
      <c r="W27" s="206">
        <v>11.29</v>
      </c>
      <c r="X27" s="206">
        <v>23.92</v>
      </c>
      <c r="Y27" s="206">
        <v>0</v>
      </c>
      <c r="Z27" s="206">
        <v>65.27</v>
      </c>
      <c r="AA27" s="206">
        <v>21.93</v>
      </c>
      <c r="AB27" s="206">
        <v>0</v>
      </c>
      <c r="AC27" s="206">
        <v>8.84</v>
      </c>
      <c r="AD27" s="206">
        <v>0</v>
      </c>
      <c r="AE27" s="206">
        <v>0</v>
      </c>
      <c r="AF27" s="206">
        <v>0</v>
      </c>
      <c r="AG27" s="206">
        <v>18.489999999999998</v>
      </c>
      <c r="AH27" s="206">
        <v>0</v>
      </c>
      <c r="AI27" s="206">
        <v>0</v>
      </c>
      <c r="AJ27" s="206">
        <v>0</v>
      </c>
      <c r="AK27" s="206">
        <v>47.56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157.66</v>
      </c>
      <c r="L28" s="206">
        <v>62.56</v>
      </c>
      <c r="M28" s="206">
        <v>0</v>
      </c>
      <c r="N28" s="206">
        <v>28.36</v>
      </c>
      <c r="O28" s="206">
        <v>47.59</v>
      </c>
      <c r="P28" s="206">
        <v>58.36</v>
      </c>
      <c r="Q28" s="206">
        <v>5.25</v>
      </c>
      <c r="R28" s="206">
        <v>10.15</v>
      </c>
      <c r="S28" s="206">
        <v>6.33</v>
      </c>
      <c r="T28" s="206">
        <v>0</v>
      </c>
      <c r="U28" s="206">
        <v>158.44</v>
      </c>
      <c r="V28" s="206">
        <v>4.41</v>
      </c>
      <c r="W28" s="206">
        <v>11.29</v>
      </c>
      <c r="X28" s="206">
        <v>23.92</v>
      </c>
      <c r="Y28" s="206">
        <v>0</v>
      </c>
      <c r="Z28" s="206">
        <v>65.27</v>
      </c>
      <c r="AA28" s="206">
        <v>21.93</v>
      </c>
      <c r="AB28" s="206">
        <v>0</v>
      </c>
      <c r="AC28" s="206">
        <v>8.84</v>
      </c>
      <c r="AD28" s="206">
        <v>0</v>
      </c>
      <c r="AE28" s="206">
        <v>0</v>
      </c>
      <c r="AF28" s="206">
        <v>0</v>
      </c>
      <c r="AG28" s="206">
        <v>18.489999999999998</v>
      </c>
      <c r="AH28" s="206">
        <v>0</v>
      </c>
      <c r="AI28" s="206">
        <v>0</v>
      </c>
      <c r="AJ28" s="206">
        <v>0</v>
      </c>
      <c r="AK28" s="206">
        <v>45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157.66</v>
      </c>
      <c r="L29" s="206">
        <v>62.56</v>
      </c>
      <c r="M29" s="206">
        <v>0</v>
      </c>
      <c r="N29" s="206">
        <v>28.36</v>
      </c>
      <c r="O29" s="206">
        <v>47.59</v>
      </c>
      <c r="P29" s="206">
        <v>58.36</v>
      </c>
      <c r="Q29" s="206">
        <v>5.25</v>
      </c>
      <c r="R29" s="206">
        <v>10.15</v>
      </c>
      <c r="S29" s="206">
        <v>6.33</v>
      </c>
      <c r="T29" s="206">
        <v>0</v>
      </c>
      <c r="U29" s="206">
        <v>158.44</v>
      </c>
      <c r="V29" s="206">
        <v>4.41</v>
      </c>
      <c r="W29" s="206">
        <v>10.92</v>
      </c>
      <c r="X29" s="206">
        <v>23.92</v>
      </c>
      <c r="Y29" s="206">
        <v>0</v>
      </c>
      <c r="Z29" s="206">
        <v>65.27</v>
      </c>
      <c r="AA29" s="206">
        <v>21.93</v>
      </c>
      <c r="AB29" s="206">
        <v>0</v>
      </c>
      <c r="AC29" s="206">
        <v>8.84</v>
      </c>
      <c r="AD29" s="206">
        <v>0</v>
      </c>
      <c r="AE29" s="206">
        <v>0</v>
      </c>
      <c r="AF29" s="206">
        <v>0</v>
      </c>
      <c r="AG29" s="206">
        <v>18.489999999999998</v>
      </c>
      <c r="AH29" s="206">
        <v>0</v>
      </c>
      <c r="AI29" s="206">
        <v>0</v>
      </c>
      <c r="AJ29" s="206">
        <v>0</v>
      </c>
      <c r="AK29" s="206">
        <v>45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0.28000000000000003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157.66</v>
      </c>
      <c r="L30" s="206">
        <v>62.56</v>
      </c>
      <c r="M30" s="206">
        <v>0</v>
      </c>
      <c r="N30" s="206">
        <v>28.36</v>
      </c>
      <c r="O30" s="206">
        <v>47.59</v>
      </c>
      <c r="P30" s="206">
        <v>58.36</v>
      </c>
      <c r="Q30" s="206">
        <v>5.25</v>
      </c>
      <c r="R30" s="206">
        <v>10.15</v>
      </c>
      <c r="S30" s="206">
        <v>6.33</v>
      </c>
      <c r="T30" s="206">
        <v>0</v>
      </c>
      <c r="U30" s="206">
        <v>158.44</v>
      </c>
      <c r="V30" s="206">
        <v>4.41</v>
      </c>
      <c r="W30" s="206">
        <v>10.92</v>
      </c>
      <c r="X30" s="206">
        <v>23.92</v>
      </c>
      <c r="Y30" s="206">
        <v>0</v>
      </c>
      <c r="Z30" s="206">
        <v>65.27</v>
      </c>
      <c r="AA30" s="206">
        <v>21.93</v>
      </c>
      <c r="AB30" s="206">
        <v>0</v>
      </c>
      <c r="AC30" s="206">
        <v>8.84</v>
      </c>
      <c r="AD30" s="206">
        <v>0</v>
      </c>
      <c r="AE30" s="206">
        <v>0</v>
      </c>
      <c r="AF30" s="206">
        <v>0</v>
      </c>
      <c r="AG30" s="206">
        <v>18.489999999999998</v>
      </c>
      <c r="AH30" s="206">
        <v>0</v>
      </c>
      <c r="AI30" s="206">
        <v>0</v>
      </c>
      <c r="AJ30" s="206">
        <v>0</v>
      </c>
      <c r="AK30" s="206">
        <v>45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1.44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157.66</v>
      </c>
      <c r="L31" s="206">
        <v>62.56</v>
      </c>
      <c r="M31" s="206">
        <v>0</v>
      </c>
      <c r="N31" s="206">
        <v>28.36</v>
      </c>
      <c r="O31" s="206">
        <v>47.59</v>
      </c>
      <c r="P31" s="206">
        <v>58.36</v>
      </c>
      <c r="Q31" s="206">
        <v>5.25</v>
      </c>
      <c r="R31" s="206">
        <v>10.15</v>
      </c>
      <c r="S31" s="206">
        <v>6.33</v>
      </c>
      <c r="T31" s="206">
        <v>0</v>
      </c>
      <c r="U31" s="206">
        <v>155.77000000000001</v>
      </c>
      <c r="V31" s="206">
        <v>4.41</v>
      </c>
      <c r="W31" s="206">
        <v>10.92</v>
      </c>
      <c r="X31" s="206">
        <v>23.92</v>
      </c>
      <c r="Y31" s="206">
        <v>0</v>
      </c>
      <c r="Z31" s="206">
        <v>65.27</v>
      </c>
      <c r="AA31" s="206">
        <v>21.93</v>
      </c>
      <c r="AB31" s="206">
        <v>0</v>
      </c>
      <c r="AC31" s="206">
        <v>19.95</v>
      </c>
      <c r="AD31" s="206">
        <v>0</v>
      </c>
      <c r="AE31" s="206">
        <v>0</v>
      </c>
      <c r="AF31" s="206">
        <v>0</v>
      </c>
      <c r="AG31" s="206">
        <v>38.42</v>
      </c>
      <c r="AH31" s="206">
        <v>0</v>
      </c>
      <c r="AI31" s="206">
        <v>0</v>
      </c>
      <c r="AJ31" s="206">
        <v>0</v>
      </c>
      <c r="AK31" s="206">
        <v>45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5.17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157.66</v>
      </c>
      <c r="L32" s="206">
        <v>62.56</v>
      </c>
      <c r="M32" s="206">
        <v>0</v>
      </c>
      <c r="N32" s="206">
        <v>28.36</v>
      </c>
      <c r="O32" s="206">
        <v>47.59</v>
      </c>
      <c r="P32" s="206">
        <v>58.36</v>
      </c>
      <c r="Q32" s="206">
        <v>5.25</v>
      </c>
      <c r="R32" s="206">
        <v>10.15</v>
      </c>
      <c r="S32" s="206">
        <v>6.33</v>
      </c>
      <c r="T32" s="206">
        <v>0</v>
      </c>
      <c r="U32" s="206">
        <v>155.77000000000001</v>
      </c>
      <c r="V32" s="206">
        <v>4.41</v>
      </c>
      <c r="W32" s="206">
        <v>10.92</v>
      </c>
      <c r="X32" s="206">
        <v>23.92</v>
      </c>
      <c r="Y32" s="206">
        <v>0</v>
      </c>
      <c r="Z32" s="206">
        <v>65.27</v>
      </c>
      <c r="AA32" s="206">
        <v>21.93</v>
      </c>
      <c r="AB32" s="206">
        <v>0</v>
      </c>
      <c r="AC32" s="206">
        <v>19.95</v>
      </c>
      <c r="AD32" s="206">
        <v>0</v>
      </c>
      <c r="AE32" s="206">
        <v>0</v>
      </c>
      <c r="AF32" s="206">
        <v>0</v>
      </c>
      <c r="AG32" s="206">
        <v>18.489999999999998</v>
      </c>
      <c r="AH32" s="206">
        <v>0</v>
      </c>
      <c r="AI32" s="206">
        <v>0</v>
      </c>
      <c r="AJ32" s="206">
        <v>0</v>
      </c>
      <c r="AK32" s="206">
        <v>45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12.11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157.66</v>
      </c>
      <c r="L33" s="206">
        <v>62.56</v>
      </c>
      <c r="M33" s="206">
        <v>0</v>
      </c>
      <c r="N33" s="206">
        <v>28.36</v>
      </c>
      <c r="O33" s="206">
        <v>47.59</v>
      </c>
      <c r="P33" s="206">
        <v>58.36</v>
      </c>
      <c r="Q33" s="206">
        <v>5.25</v>
      </c>
      <c r="R33" s="206">
        <v>10.15</v>
      </c>
      <c r="S33" s="206">
        <v>6.33</v>
      </c>
      <c r="T33" s="206">
        <v>0</v>
      </c>
      <c r="U33" s="206">
        <v>155.77000000000001</v>
      </c>
      <c r="V33" s="206">
        <v>4.41</v>
      </c>
      <c r="W33" s="206">
        <v>10.92</v>
      </c>
      <c r="X33" s="206">
        <v>23.92</v>
      </c>
      <c r="Y33" s="206">
        <v>0</v>
      </c>
      <c r="Z33" s="206">
        <v>65.27</v>
      </c>
      <c r="AA33" s="206">
        <v>21.93</v>
      </c>
      <c r="AB33" s="206">
        <v>0</v>
      </c>
      <c r="AC33" s="206">
        <v>19.95</v>
      </c>
      <c r="AD33" s="206">
        <v>0</v>
      </c>
      <c r="AE33" s="206">
        <v>0</v>
      </c>
      <c r="AF33" s="206">
        <v>0</v>
      </c>
      <c r="AG33" s="206">
        <v>18.489999999999998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20.22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157.66</v>
      </c>
      <c r="L34" s="206">
        <v>62.56</v>
      </c>
      <c r="M34" s="206">
        <v>0</v>
      </c>
      <c r="N34" s="206">
        <v>28.36</v>
      </c>
      <c r="O34" s="206">
        <v>47.59</v>
      </c>
      <c r="P34" s="206">
        <v>58.36</v>
      </c>
      <c r="Q34" s="206">
        <v>5.25</v>
      </c>
      <c r="R34" s="206">
        <v>10.15</v>
      </c>
      <c r="S34" s="206">
        <v>6.33</v>
      </c>
      <c r="T34" s="206">
        <v>0</v>
      </c>
      <c r="U34" s="206">
        <v>155.77000000000001</v>
      </c>
      <c r="V34" s="206">
        <v>4.41</v>
      </c>
      <c r="W34" s="206">
        <v>10.92</v>
      </c>
      <c r="X34" s="206">
        <v>23.92</v>
      </c>
      <c r="Y34" s="206">
        <v>0</v>
      </c>
      <c r="Z34" s="206">
        <v>65.27</v>
      </c>
      <c r="AA34" s="206">
        <v>21.93</v>
      </c>
      <c r="AB34" s="206">
        <v>0</v>
      </c>
      <c r="AC34" s="206">
        <v>19.95</v>
      </c>
      <c r="AD34" s="206">
        <v>0</v>
      </c>
      <c r="AE34" s="206">
        <v>0</v>
      </c>
      <c r="AF34" s="206">
        <v>0</v>
      </c>
      <c r="AG34" s="206">
        <v>18.489999999999998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157.66</v>
      </c>
      <c r="L35" s="206">
        <v>62.56</v>
      </c>
      <c r="M35" s="206">
        <v>0</v>
      </c>
      <c r="N35" s="206">
        <v>28.36</v>
      </c>
      <c r="O35" s="206">
        <v>47.59</v>
      </c>
      <c r="P35" s="206">
        <v>58.36</v>
      </c>
      <c r="Q35" s="206">
        <v>5.25</v>
      </c>
      <c r="R35" s="206">
        <v>10.15</v>
      </c>
      <c r="S35" s="206">
        <v>6.33</v>
      </c>
      <c r="T35" s="206">
        <v>0</v>
      </c>
      <c r="U35" s="206">
        <v>155.77000000000001</v>
      </c>
      <c r="V35" s="206">
        <v>4.41</v>
      </c>
      <c r="W35" s="206">
        <v>10.92</v>
      </c>
      <c r="X35" s="206">
        <v>23.92</v>
      </c>
      <c r="Y35" s="206">
        <v>0</v>
      </c>
      <c r="Z35" s="206">
        <v>65.27</v>
      </c>
      <c r="AA35" s="206">
        <v>21.93</v>
      </c>
      <c r="AB35" s="206">
        <v>0</v>
      </c>
      <c r="AC35" s="206">
        <v>19.95</v>
      </c>
      <c r="AD35" s="206">
        <v>0</v>
      </c>
      <c r="AE35" s="206">
        <v>0</v>
      </c>
      <c r="AF35" s="206">
        <v>0</v>
      </c>
      <c r="AG35" s="206">
        <v>18.489999999999998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157.66</v>
      </c>
      <c r="L36" s="206">
        <v>62.56</v>
      </c>
      <c r="M36" s="206">
        <v>0</v>
      </c>
      <c r="N36" s="206">
        <v>28.36</v>
      </c>
      <c r="O36" s="206">
        <v>47.59</v>
      </c>
      <c r="P36" s="206">
        <v>58.36</v>
      </c>
      <c r="Q36" s="206">
        <v>5.25</v>
      </c>
      <c r="R36" s="206">
        <v>10.15</v>
      </c>
      <c r="S36" s="206">
        <v>6.33</v>
      </c>
      <c r="T36" s="206">
        <v>0</v>
      </c>
      <c r="U36" s="206">
        <v>155.77000000000001</v>
      </c>
      <c r="V36" s="206">
        <v>4.41</v>
      </c>
      <c r="W36" s="206">
        <v>10.92</v>
      </c>
      <c r="X36" s="206">
        <v>23.92</v>
      </c>
      <c r="Y36" s="206">
        <v>0</v>
      </c>
      <c r="Z36" s="206">
        <v>65.27</v>
      </c>
      <c r="AA36" s="206">
        <v>21.93</v>
      </c>
      <c r="AB36" s="206">
        <v>0</v>
      </c>
      <c r="AC36" s="206">
        <v>19.95</v>
      </c>
      <c r="AD36" s="206">
        <v>0</v>
      </c>
      <c r="AE36" s="206">
        <v>0</v>
      </c>
      <c r="AF36" s="206">
        <v>0</v>
      </c>
      <c r="AG36" s="206">
        <v>18.489999999999998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157.66</v>
      </c>
      <c r="L37" s="206">
        <v>62.56</v>
      </c>
      <c r="M37" s="206">
        <v>0</v>
      </c>
      <c r="N37" s="206">
        <v>28.36</v>
      </c>
      <c r="O37" s="206">
        <v>47.59</v>
      </c>
      <c r="P37" s="206">
        <v>58.36</v>
      </c>
      <c r="Q37" s="206">
        <v>5.25</v>
      </c>
      <c r="R37" s="206">
        <v>10.15</v>
      </c>
      <c r="S37" s="206">
        <v>6.33</v>
      </c>
      <c r="T37" s="206">
        <v>0</v>
      </c>
      <c r="U37" s="206">
        <v>155.77000000000001</v>
      </c>
      <c r="V37" s="206">
        <v>4.41</v>
      </c>
      <c r="W37" s="206">
        <v>10.92</v>
      </c>
      <c r="X37" s="206">
        <v>23.92</v>
      </c>
      <c r="Y37" s="206">
        <v>0</v>
      </c>
      <c r="Z37" s="206">
        <v>65.27</v>
      </c>
      <c r="AA37" s="206">
        <v>21.93</v>
      </c>
      <c r="AB37" s="206">
        <v>0</v>
      </c>
      <c r="AC37" s="206">
        <v>19.95</v>
      </c>
      <c r="AD37" s="206">
        <v>0</v>
      </c>
      <c r="AE37" s="206">
        <v>0</v>
      </c>
      <c r="AF37" s="206">
        <v>0</v>
      </c>
      <c r="AG37" s="206">
        <v>18.489999999999998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157.66</v>
      </c>
      <c r="L38" s="206">
        <v>62.56</v>
      </c>
      <c r="M38" s="206">
        <v>0</v>
      </c>
      <c r="N38" s="206">
        <v>28.36</v>
      </c>
      <c r="O38" s="206">
        <v>47.59</v>
      </c>
      <c r="P38" s="206">
        <v>58.36</v>
      </c>
      <c r="Q38" s="206">
        <v>5.25</v>
      </c>
      <c r="R38" s="206">
        <v>10.15</v>
      </c>
      <c r="S38" s="206">
        <v>6.33</v>
      </c>
      <c r="T38" s="206">
        <v>0</v>
      </c>
      <c r="U38" s="206">
        <v>155.77000000000001</v>
      </c>
      <c r="V38" s="206">
        <v>4.41</v>
      </c>
      <c r="W38" s="206">
        <v>10.92</v>
      </c>
      <c r="X38" s="206">
        <v>23.92</v>
      </c>
      <c r="Y38" s="206">
        <v>0</v>
      </c>
      <c r="Z38" s="206">
        <v>65.27</v>
      </c>
      <c r="AA38" s="206">
        <v>21.93</v>
      </c>
      <c r="AB38" s="206">
        <v>0</v>
      </c>
      <c r="AC38" s="206">
        <v>19.95</v>
      </c>
      <c r="AD38" s="206">
        <v>0</v>
      </c>
      <c r="AE38" s="206">
        <v>0</v>
      </c>
      <c r="AF38" s="206">
        <v>0</v>
      </c>
      <c r="AG38" s="206">
        <v>18.489999999999998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157.66</v>
      </c>
      <c r="L39" s="206">
        <v>62.56</v>
      </c>
      <c r="M39" s="206">
        <v>0</v>
      </c>
      <c r="N39" s="206">
        <v>28.36</v>
      </c>
      <c r="O39" s="206">
        <v>47.59</v>
      </c>
      <c r="P39" s="206">
        <v>58.36</v>
      </c>
      <c r="Q39" s="206">
        <v>5.25</v>
      </c>
      <c r="R39" s="206">
        <v>10.15</v>
      </c>
      <c r="S39" s="206">
        <v>6.33</v>
      </c>
      <c r="T39" s="206">
        <v>0</v>
      </c>
      <c r="U39" s="206">
        <v>155.77000000000001</v>
      </c>
      <c r="V39" s="206">
        <v>4.41</v>
      </c>
      <c r="W39" s="206">
        <v>10.92</v>
      </c>
      <c r="X39" s="206">
        <v>23.92</v>
      </c>
      <c r="Y39" s="206">
        <v>0</v>
      </c>
      <c r="Z39" s="206">
        <v>65.27</v>
      </c>
      <c r="AA39" s="206">
        <v>21.93</v>
      </c>
      <c r="AB39" s="206">
        <v>0</v>
      </c>
      <c r="AC39" s="206">
        <v>8.84</v>
      </c>
      <c r="AD39" s="206">
        <v>0</v>
      </c>
      <c r="AE39" s="206">
        <v>0</v>
      </c>
      <c r="AF39" s="206">
        <v>0</v>
      </c>
      <c r="AG39" s="206">
        <v>18.489999999999998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157.66</v>
      </c>
      <c r="L40" s="206">
        <v>62.56</v>
      </c>
      <c r="M40" s="206">
        <v>0</v>
      </c>
      <c r="N40" s="206">
        <v>28.36</v>
      </c>
      <c r="O40" s="206">
        <v>47.59</v>
      </c>
      <c r="P40" s="206">
        <v>58.36</v>
      </c>
      <c r="Q40" s="206">
        <v>5.25</v>
      </c>
      <c r="R40" s="206">
        <v>10.15</v>
      </c>
      <c r="S40" s="206">
        <v>6.33</v>
      </c>
      <c r="T40" s="206">
        <v>0</v>
      </c>
      <c r="U40" s="206">
        <v>155.77000000000001</v>
      </c>
      <c r="V40" s="206">
        <v>4.41</v>
      </c>
      <c r="W40" s="206">
        <v>10.92</v>
      </c>
      <c r="X40" s="206">
        <v>23.92</v>
      </c>
      <c r="Y40" s="206">
        <v>0</v>
      </c>
      <c r="Z40" s="206">
        <v>65.27</v>
      </c>
      <c r="AA40" s="206">
        <v>21.93</v>
      </c>
      <c r="AB40" s="206">
        <v>0</v>
      </c>
      <c r="AC40" s="206">
        <v>8.84</v>
      </c>
      <c r="AD40" s="206">
        <v>0</v>
      </c>
      <c r="AE40" s="206">
        <v>0</v>
      </c>
      <c r="AF40" s="206">
        <v>0</v>
      </c>
      <c r="AG40" s="206">
        <v>18.489999999999998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157.66</v>
      </c>
      <c r="L41" s="206">
        <v>62.56</v>
      </c>
      <c r="M41" s="206">
        <v>0</v>
      </c>
      <c r="N41" s="206">
        <v>28.36</v>
      </c>
      <c r="O41" s="206">
        <v>47.59</v>
      </c>
      <c r="P41" s="206">
        <v>58.36</v>
      </c>
      <c r="Q41" s="206">
        <v>5.25</v>
      </c>
      <c r="R41" s="206">
        <v>10.15</v>
      </c>
      <c r="S41" s="206">
        <v>6.33</v>
      </c>
      <c r="T41" s="206">
        <v>0</v>
      </c>
      <c r="U41" s="206">
        <v>155.77000000000001</v>
      </c>
      <c r="V41" s="206">
        <v>4.41</v>
      </c>
      <c r="W41" s="206">
        <v>10.77</v>
      </c>
      <c r="X41" s="206">
        <v>23.92</v>
      </c>
      <c r="Y41" s="206">
        <v>0</v>
      </c>
      <c r="Z41" s="206">
        <v>65.27</v>
      </c>
      <c r="AA41" s="206">
        <v>21.93</v>
      </c>
      <c r="AB41" s="206">
        <v>0</v>
      </c>
      <c r="AC41" s="206">
        <v>8.84</v>
      </c>
      <c r="AD41" s="206">
        <v>0</v>
      </c>
      <c r="AE41" s="206">
        <v>0</v>
      </c>
      <c r="AF41" s="206">
        <v>0</v>
      </c>
      <c r="AG41" s="206">
        <v>18.489999999999998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157.66</v>
      </c>
      <c r="L42" s="206">
        <v>62.56</v>
      </c>
      <c r="M42" s="206">
        <v>0</v>
      </c>
      <c r="N42" s="206">
        <v>28.36</v>
      </c>
      <c r="O42" s="206">
        <v>47.59</v>
      </c>
      <c r="P42" s="206">
        <v>58.36</v>
      </c>
      <c r="Q42" s="206">
        <v>5.25</v>
      </c>
      <c r="R42" s="206">
        <v>10.15</v>
      </c>
      <c r="S42" s="206">
        <v>6.33</v>
      </c>
      <c r="T42" s="206">
        <v>0</v>
      </c>
      <c r="U42" s="206">
        <v>155.77000000000001</v>
      </c>
      <c r="V42" s="206">
        <v>4.41</v>
      </c>
      <c r="W42" s="206">
        <v>10.77</v>
      </c>
      <c r="X42" s="206">
        <v>23.92</v>
      </c>
      <c r="Y42" s="206">
        <v>0</v>
      </c>
      <c r="Z42" s="206">
        <v>65.27</v>
      </c>
      <c r="AA42" s="206">
        <v>21.93</v>
      </c>
      <c r="AB42" s="206">
        <v>0</v>
      </c>
      <c r="AC42" s="206">
        <v>8.84</v>
      </c>
      <c r="AD42" s="206">
        <v>0</v>
      </c>
      <c r="AE42" s="206">
        <v>0</v>
      </c>
      <c r="AF42" s="206">
        <v>0</v>
      </c>
      <c r="AG42" s="206">
        <v>18.489999999999998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157.66</v>
      </c>
      <c r="L43" s="206">
        <v>62.56</v>
      </c>
      <c r="M43" s="206">
        <v>0</v>
      </c>
      <c r="N43" s="206">
        <v>28.36</v>
      </c>
      <c r="O43" s="206">
        <v>47.59</v>
      </c>
      <c r="P43" s="206">
        <v>58.36</v>
      </c>
      <c r="Q43" s="206">
        <v>5.25</v>
      </c>
      <c r="R43" s="206">
        <v>10.15</v>
      </c>
      <c r="S43" s="206">
        <v>6.33</v>
      </c>
      <c r="T43" s="206">
        <v>0</v>
      </c>
      <c r="U43" s="206">
        <v>155.77000000000001</v>
      </c>
      <c r="V43" s="206">
        <v>4.41</v>
      </c>
      <c r="W43" s="206">
        <v>10.77</v>
      </c>
      <c r="X43" s="206">
        <v>23.92</v>
      </c>
      <c r="Y43" s="206">
        <v>0</v>
      </c>
      <c r="Z43" s="206">
        <v>65.27</v>
      </c>
      <c r="AA43" s="206">
        <v>21.93</v>
      </c>
      <c r="AB43" s="206">
        <v>0</v>
      </c>
      <c r="AC43" s="206">
        <v>8.84</v>
      </c>
      <c r="AD43" s="206">
        <v>0</v>
      </c>
      <c r="AE43" s="206">
        <v>0</v>
      </c>
      <c r="AF43" s="206">
        <v>0</v>
      </c>
      <c r="AG43" s="206">
        <v>18.489999999999998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157.66</v>
      </c>
      <c r="L44" s="206">
        <v>62.56</v>
      </c>
      <c r="M44" s="206">
        <v>0</v>
      </c>
      <c r="N44" s="206">
        <v>28.36</v>
      </c>
      <c r="O44" s="206">
        <v>47.59</v>
      </c>
      <c r="P44" s="206">
        <v>58.36</v>
      </c>
      <c r="Q44" s="206">
        <v>5.25</v>
      </c>
      <c r="R44" s="206">
        <v>10.15</v>
      </c>
      <c r="S44" s="206">
        <v>6.33</v>
      </c>
      <c r="T44" s="206">
        <v>0</v>
      </c>
      <c r="U44" s="206">
        <v>155.77000000000001</v>
      </c>
      <c r="V44" s="206">
        <v>4.41</v>
      </c>
      <c r="W44" s="206">
        <v>10.77</v>
      </c>
      <c r="X44" s="206">
        <v>23.92</v>
      </c>
      <c r="Y44" s="206">
        <v>0</v>
      </c>
      <c r="Z44" s="206">
        <v>65.27</v>
      </c>
      <c r="AA44" s="206">
        <v>21.93</v>
      </c>
      <c r="AB44" s="206">
        <v>0</v>
      </c>
      <c r="AC44" s="206">
        <v>8.84</v>
      </c>
      <c r="AD44" s="206">
        <v>0</v>
      </c>
      <c r="AE44" s="206">
        <v>0</v>
      </c>
      <c r="AF44" s="206">
        <v>0</v>
      </c>
      <c r="AG44" s="206">
        <v>19.149999999999999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157.66</v>
      </c>
      <c r="L45" s="206">
        <v>62.56</v>
      </c>
      <c r="M45" s="206">
        <v>0</v>
      </c>
      <c r="N45" s="206">
        <v>28.36</v>
      </c>
      <c r="O45" s="206">
        <v>47.59</v>
      </c>
      <c r="P45" s="206">
        <v>58.36</v>
      </c>
      <c r="Q45" s="206">
        <v>5.25</v>
      </c>
      <c r="R45" s="206">
        <v>10.15</v>
      </c>
      <c r="S45" s="206">
        <v>6.33</v>
      </c>
      <c r="T45" s="206">
        <v>0</v>
      </c>
      <c r="U45" s="206">
        <v>155.77000000000001</v>
      </c>
      <c r="V45" s="206">
        <v>4.41</v>
      </c>
      <c r="W45" s="206">
        <v>10.77</v>
      </c>
      <c r="X45" s="206">
        <v>23.92</v>
      </c>
      <c r="Y45" s="206">
        <v>0</v>
      </c>
      <c r="Z45" s="206">
        <v>65.27</v>
      </c>
      <c r="AA45" s="206">
        <v>21.93</v>
      </c>
      <c r="AB45" s="206">
        <v>0</v>
      </c>
      <c r="AC45" s="206">
        <v>20.67</v>
      </c>
      <c r="AD45" s="206">
        <v>0</v>
      </c>
      <c r="AE45" s="206">
        <v>0</v>
      </c>
      <c r="AF45" s="206">
        <v>0</v>
      </c>
      <c r="AG45" s="206">
        <v>19.149999999999999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157.66</v>
      </c>
      <c r="L46" s="206">
        <v>62.56</v>
      </c>
      <c r="M46" s="206">
        <v>0</v>
      </c>
      <c r="N46" s="206">
        <v>28.36</v>
      </c>
      <c r="O46" s="206">
        <v>47.59</v>
      </c>
      <c r="P46" s="206">
        <v>58.36</v>
      </c>
      <c r="Q46" s="206">
        <v>5.25</v>
      </c>
      <c r="R46" s="206">
        <v>10.15</v>
      </c>
      <c r="S46" s="206">
        <v>6.33</v>
      </c>
      <c r="T46" s="206">
        <v>0</v>
      </c>
      <c r="U46" s="206">
        <v>155.77000000000001</v>
      </c>
      <c r="V46" s="206">
        <v>4.41</v>
      </c>
      <c r="W46" s="206">
        <v>10.77</v>
      </c>
      <c r="X46" s="206">
        <v>23.92</v>
      </c>
      <c r="Y46" s="206">
        <v>0</v>
      </c>
      <c r="Z46" s="206">
        <v>65.27</v>
      </c>
      <c r="AA46" s="206">
        <v>21.93</v>
      </c>
      <c r="AB46" s="206">
        <v>0</v>
      </c>
      <c r="AC46" s="206">
        <v>8.84</v>
      </c>
      <c r="AD46" s="206">
        <v>0</v>
      </c>
      <c r="AE46" s="206">
        <v>0</v>
      </c>
      <c r="AF46" s="206">
        <v>0</v>
      </c>
      <c r="AG46" s="206">
        <v>19.149999999999999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157.66</v>
      </c>
      <c r="L47" s="206">
        <v>59.74</v>
      </c>
      <c r="M47" s="206">
        <v>0</v>
      </c>
      <c r="N47" s="206">
        <v>28.36</v>
      </c>
      <c r="O47" s="206">
        <v>47.59</v>
      </c>
      <c r="P47" s="206">
        <v>58.36</v>
      </c>
      <c r="Q47" s="206">
        <v>5.25</v>
      </c>
      <c r="R47" s="206">
        <v>10.15</v>
      </c>
      <c r="S47" s="206">
        <v>6.33</v>
      </c>
      <c r="T47" s="206">
        <v>0</v>
      </c>
      <c r="U47" s="206">
        <v>155.77000000000001</v>
      </c>
      <c r="V47" s="206">
        <v>4.41</v>
      </c>
      <c r="W47" s="206">
        <v>10.26</v>
      </c>
      <c r="X47" s="206">
        <v>23.92</v>
      </c>
      <c r="Y47" s="206">
        <v>0</v>
      </c>
      <c r="Z47" s="206">
        <v>65.27</v>
      </c>
      <c r="AA47" s="206">
        <v>21.93</v>
      </c>
      <c r="AB47" s="206">
        <v>0</v>
      </c>
      <c r="AC47" s="206">
        <v>8.84</v>
      </c>
      <c r="AD47" s="206">
        <v>0</v>
      </c>
      <c r="AE47" s="206">
        <v>0</v>
      </c>
      <c r="AF47" s="206">
        <v>0</v>
      </c>
      <c r="AG47" s="206">
        <v>20.11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157.66</v>
      </c>
      <c r="L48" s="206">
        <v>59.74</v>
      </c>
      <c r="M48" s="206">
        <v>0</v>
      </c>
      <c r="N48" s="206">
        <v>28.36</v>
      </c>
      <c r="O48" s="206">
        <v>47.59</v>
      </c>
      <c r="P48" s="206">
        <v>58.36</v>
      </c>
      <c r="Q48" s="206">
        <v>5.25</v>
      </c>
      <c r="R48" s="206">
        <v>10.15</v>
      </c>
      <c r="S48" s="206">
        <v>6.33</v>
      </c>
      <c r="T48" s="206">
        <v>0</v>
      </c>
      <c r="U48" s="206">
        <v>155.77000000000001</v>
      </c>
      <c r="V48" s="206">
        <v>4.41</v>
      </c>
      <c r="W48" s="206">
        <v>10.26</v>
      </c>
      <c r="X48" s="206">
        <v>23.92</v>
      </c>
      <c r="Y48" s="206">
        <v>0</v>
      </c>
      <c r="Z48" s="206">
        <v>65.27</v>
      </c>
      <c r="AA48" s="206">
        <v>21.93</v>
      </c>
      <c r="AB48" s="206">
        <v>0</v>
      </c>
      <c r="AC48" s="206">
        <v>8.84</v>
      </c>
      <c r="AD48" s="206">
        <v>0</v>
      </c>
      <c r="AE48" s="206">
        <v>0</v>
      </c>
      <c r="AF48" s="206">
        <v>0</v>
      </c>
      <c r="AG48" s="206">
        <v>21.25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157.66</v>
      </c>
      <c r="L49" s="206">
        <v>59.74</v>
      </c>
      <c r="M49" s="206">
        <v>0</v>
      </c>
      <c r="N49" s="206">
        <v>28.36</v>
      </c>
      <c r="O49" s="206">
        <v>47.59</v>
      </c>
      <c r="P49" s="206">
        <v>58.36</v>
      </c>
      <c r="Q49" s="206">
        <v>5.25</v>
      </c>
      <c r="R49" s="206">
        <v>10.15</v>
      </c>
      <c r="S49" s="206">
        <v>6.33</v>
      </c>
      <c r="T49" s="206">
        <v>0</v>
      </c>
      <c r="U49" s="206">
        <v>159.13999999999999</v>
      </c>
      <c r="V49" s="206">
        <v>4.41</v>
      </c>
      <c r="W49" s="206">
        <v>10.26</v>
      </c>
      <c r="X49" s="206">
        <v>23.92</v>
      </c>
      <c r="Y49" s="206">
        <v>0</v>
      </c>
      <c r="Z49" s="206">
        <v>65.27</v>
      </c>
      <c r="AA49" s="206">
        <v>21.93</v>
      </c>
      <c r="AB49" s="206">
        <v>0</v>
      </c>
      <c r="AC49" s="206">
        <v>8.84</v>
      </c>
      <c r="AD49" s="206">
        <v>0</v>
      </c>
      <c r="AE49" s="206">
        <v>0</v>
      </c>
      <c r="AF49" s="206">
        <v>0</v>
      </c>
      <c r="AG49" s="206">
        <v>21.25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157.66</v>
      </c>
      <c r="L50" s="206">
        <v>59.74</v>
      </c>
      <c r="M50" s="206">
        <v>0</v>
      </c>
      <c r="N50" s="206">
        <v>28.36</v>
      </c>
      <c r="O50" s="206">
        <v>47.59</v>
      </c>
      <c r="P50" s="206">
        <v>58.36</v>
      </c>
      <c r="Q50" s="206">
        <v>5.25</v>
      </c>
      <c r="R50" s="206">
        <v>10.15</v>
      </c>
      <c r="S50" s="206">
        <v>6.33</v>
      </c>
      <c r="T50" s="206">
        <v>0</v>
      </c>
      <c r="U50" s="206">
        <v>160.03</v>
      </c>
      <c r="V50" s="206">
        <v>4.41</v>
      </c>
      <c r="W50" s="206">
        <v>10.26</v>
      </c>
      <c r="X50" s="206">
        <v>23.92</v>
      </c>
      <c r="Y50" s="206">
        <v>0</v>
      </c>
      <c r="Z50" s="206">
        <v>65.27</v>
      </c>
      <c r="AA50" s="206">
        <v>21.93</v>
      </c>
      <c r="AB50" s="206">
        <v>0</v>
      </c>
      <c r="AC50" s="206">
        <v>8.84</v>
      </c>
      <c r="AD50" s="206">
        <v>0</v>
      </c>
      <c r="AE50" s="206">
        <v>0</v>
      </c>
      <c r="AF50" s="206">
        <v>0</v>
      </c>
      <c r="AG50" s="206">
        <v>21.25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157.66</v>
      </c>
      <c r="L51" s="206">
        <v>59.74</v>
      </c>
      <c r="M51" s="206">
        <v>0</v>
      </c>
      <c r="N51" s="206">
        <v>28.36</v>
      </c>
      <c r="O51" s="206">
        <v>47.59</v>
      </c>
      <c r="P51" s="206">
        <v>58.36</v>
      </c>
      <c r="Q51" s="206">
        <v>5.25</v>
      </c>
      <c r="R51" s="206">
        <v>10.15</v>
      </c>
      <c r="S51" s="206">
        <v>6.33</v>
      </c>
      <c r="T51" s="206">
        <v>0</v>
      </c>
      <c r="U51" s="206">
        <v>160.03</v>
      </c>
      <c r="V51" s="206">
        <v>4.41</v>
      </c>
      <c r="W51" s="206">
        <v>10.26</v>
      </c>
      <c r="X51" s="206">
        <v>23.92</v>
      </c>
      <c r="Y51" s="206">
        <v>0</v>
      </c>
      <c r="Z51" s="206">
        <v>65.27</v>
      </c>
      <c r="AA51" s="206">
        <v>21.93</v>
      </c>
      <c r="AB51" s="206">
        <v>0</v>
      </c>
      <c r="AC51" s="206">
        <v>8.84</v>
      </c>
      <c r="AD51" s="206">
        <v>0</v>
      </c>
      <c r="AE51" s="206">
        <v>0</v>
      </c>
      <c r="AF51" s="206">
        <v>0</v>
      </c>
      <c r="AG51" s="206">
        <v>19.45</v>
      </c>
      <c r="AH51" s="206">
        <v>0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157.66</v>
      </c>
      <c r="L52" s="206">
        <v>59.74</v>
      </c>
      <c r="M52" s="206">
        <v>0</v>
      </c>
      <c r="N52" s="206">
        <v>28.36</v>
      </c>
      <c r="O52" s="206">
        <v>47.59</v>
      </c>
      <c r="P52" s="206">
        <v>58.36</v>
      </c>
      <c r="Q52" s="206">
        <v>5.25</v>
      </c>
      <c r="R52" s="206">
        <v>10.15</v>
      </c>
      <c r="S52" s="206">
        <v>6.33</v>
      </c>
      <c r="T52" s="206">
        <v>0</v>
      </c>
      <c r="U52" s="206">
        <v>160.03</v>
      </c>
      <c r="V52" s="206">
        <v>4.41</v>
      </c>
      <c r="W52" s="206">
        <v>10.26</v>
      </c>
      <c r="X52" s="206">
        <v>23.92</v>
      </c>
      <c r="Y52" s="206">
        <v>0</v>
      </c>
      <c r="Z52" s="206">
        <v>65.27</v>
      </c>
      <c r="AA52" s="206">
        <v>21.93</v>
      </c>
      <c r="AB52" s="206">
        <v>0</v>
      </c>
      <c r="AC52" s="206">
        <v>8.84</v>
      </c>
      <c r="AD52" s="206">
        <v>0</v>
      </c>
      <c r="AE52" s="206">
        <v>0</v>
      </c>
      <c r="AF52" s="206">
        <v>0</v>
      </c>
      <c r="AG52" s="206">
        <v>19.45</v>
      </c>
      <c r="AH52" s="206">
        <v>0</v>
      </c>
      <c r="AI52" s="206">
        <v>0</v>
      </c>
      <c r="AJ52" s="206">
        <v>0</v>
      </c>
      <c r="AK52" s="206">
        <v>55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157.66</v>
      </c>
      <c r="L53" s="206">
        <v>59.74</v>
      </c>
      <c r="M53" s="206">
        <v>0</v>
      </c>
      <c r="N53" s="206">
        <v>28.36</v>
      </c>
      <c r="O53" s="206">
        <v>47.59</v>
      </c>
      <c r="P53" s="206">
        <v>58.36</v>
      </c>
      <c r="Q53" s="206">
        <v>5.25</v>
      </c>
      <c r="R53" s="206">
        <v>10.15</v>
      </c>
      <c r="S53" s="206">
        <v>6.33</v>
      </c>
      <c r="T53" s="206">
        <v>0</v>
      </c>
      <c r="U53" s="206">
        <v>160.03</v>
      </c>
      <c r="V53" s="206">
        <v>4.41</v>
      </c>
      <c r="W53" s="206">
        <v>10.26</v>
      </c>
      <c r="X53" s="206">
        <v>23.92</v>
      </c>
      <c r="Y53" s="206">
        <v>0</v>
      </c>
      <c r="Z53" s="206">
        <v>65.27</v>
      </c>
      <c r="AA53" s="206">
        <v>21.93</v>
      </c>
      <c r="AB53" s="206">
        <v>0</v>
      </c>
      <c r="AC53" s="206">
        <v>8.84</v>
      </c>
      <c r="AD53" s="206">
        <v>0</v>
      </c>
      <c r="AE53" s="206">
        <v>0</v>
      </c>
      <c r="AF53" s="206">
        <v>0</v>
      </c>
      <c r="AG53" s="206">
        <v>19.2</v>
      </c>
      <c r="AH53" s="206">
        <v>0</v>
      </c>
      <c r="AI53" s="206">
        <v>0</v>
      </c>
      <c r="AJ53" s="206">
        <v>0</v>
      </c>
      <c r="AK53" s="206">
        <v>55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157.66</v>
      </c>
      <c r="L54" s="206">
        <v>59.74</v>
      </c>
      <c r="M54" s="206">
        <v>0</v>
      </c>
      <c r="N54" s="206">
        <v>28.36</v>
      </c>
      <c r="O54" s="206">
        <v>47.59</v>
      </c>
      <c r="P54" s="206">
        <v>58.36</v>
      </c>
      <c r="Q54" s="206">
        <v>5.25</v>
      </c>
      <c r="R54" s="206">
        <v>10.15</v>
      </c>
      <c r="S54" s="206">
        <v>6.33</v>
      </c>
      <c r="T54" s="206">
        <v>0</v>
      </c>
      <c r="U54" s="206">
        <v>160.03</v>
      </c>
      <c r="V54" s="206">
        <v>4.41</v>
      </c>
      <c r="W54" s="206">
        <v>10.26</v>
      </c>
      <c r="X54" s="206">
        <v>23.92</v>
      </c>
      <c r="Y54" s="206">
        <v>0</v>
      </c>
      <c r="Z54" s="206">
        <v>65.27</v>
      </c>
      <c r="AA54" s="206">
        <v>21.93</v>
      </c>
      <c r="AB54" s="206">
        <v>0</v>
      </c>
      <c r="AC54" s="206">
        <v>8.84</v>
      </c>
      <c r="AD54" s="206">
        <v>0</v>
      </c>
      <c r="AE54" s="206">
        <v>0</v>
      </c>
      <c r="AF54" s="206">
        <v>0</v>
      </c>
      <c r="AG54" s="206">
        <v>19.2</v>
      </c>
      <c r="AH54" s="206">
        <v>0</v>
      </c>
      <c r="AI54" s="206">
        <v>0</v>
      </c>
      <c r="AJ54" s="206">
        <v>0</v>
      </c>
      <c r="AK54" s="206">
        <v>55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157.66</v>
      </c>
      <c r="L55" s="206">
        <v>59.74</v>
      </c>
      <c r="M55" s="206">
        <v>0</v>
      </c>
      <c r="N55" s="206">
        <v>28.36</v>
      </c>
      <c r="O55" s="206">
        <v>47.59</v>
      </c>
      <c r="P55" s="206">
        <v>58.36</v>
      </c>
      <c r="Q55" s="206">
        <v>5.25</v>
      </c>
      <c r="R55" s="206">
        <v>10.15</v>
      </c>
      <c r="S55" s="206">
        <v>6.33</v>
      </c>
      <c r="T55" s="206">
        <v>0</v>
      </c>
      <c r="U55" s="206">
        <v>168.54</v>
      </c>
      <c r="V55" s="206">
        <v>4.41</v>
      </c>
      <c r="W55" s="206">
        <v>9.89</v>
      </c>
      <c r="X55" s="206">
        <v>23.92</v>
      </c>
      <c r="Y55" s="206">
        <v>0</v>
      </c>
      <c r="Z55" s="206">
        <v>65.27</v>
      </c>
      <c r="AA55" s="206">
        <v>21.93</v>
      </c>
      <c r="AB55" s="206">
        <v>0</v>
      </c>
      <c r="AC55" s="206">
        <v>8.84</v>
      </c>
      <c r="AD55" s="206">
        <v>0</v>
      </c>
      <c r="AE55" s="206">
        <v>0</v>
      </c>
      <c r="AF55" s="206">
        <v>0</v>
      </c>
      <c r="AG55" s="206">
        <v>18.260000000000002</v>
      </c>
      <c r="AH55" s="206">
        <v>0</v>
      </c>
      <c r="AI55" s="206">
        <v>0</v>
      </c>
      <c r="AJ55" s="206">
        <v>0</v>
      </c>
      <c r="AK55" s="206">
        <v>45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157.66</v>
      </c>
      <c r="L56" s="206">
        <v>59.74</v>
      </c>
      <c r="M56" s="206">
        <v>0</v>
      </c>
      <c r="N56" s="206">
        <v>28.36</v>
      </c>
      <c r="O56" s="206">
        <v>47.59</v>
      </c>
      <c r="P56" s="206">
        <v>58.36</v>
      </c>
      <c r="Q56" s="206">
        <v>5.25</v>
      </c>
      <c r="R56" s="206">
        <v>10.15</v>
      </c>
      <c r="S56" s="206">
        <v>6.33</v>
      </c>
      <c r="T56" s="206">
        <v>0</v>
      </c>
      <c r="U56" s="206">
        <v>178.77</v>
      </c>
      <c r="V56" s="206">
        <v>4.41</v>
      </c>
      <c r="W56" s="206">
        <v>9.89</v>
      </c>
      <c r="X56" s="206">
        <v>23.92</v>
      </c>
      <c r="Y56" s="206">
        <v>0</v>
      </c>
      <c r="Z56" s="206">
        <v>65.27</v>
      </c>
      <c r="AA56" s="206">
        <v>21.93</v>
      </c>
      <c r="AB56" s="206">
        <v>0</v>
      </c>
      <c r="AC56" s="206">
        <v>8.84</v>
      </c>
      <c r="AD56" s="206">
        <v>0</v>
      </c>
      <c r="AE56" s="206">
        <v>0</v>
      </c>
      <c r="AF56" s="206">
        <v>0</v>
      </c>
      <c r="AG56" s="206">
        <v>18.260000000000002</v>
      </c>
      <c r="AH56" s="206">
        <v>0</v>
      </c>
      <c r="AI56" s="206">
        <v>0</v>
      </c>
      <c r="AJ56" s="206">
        <v>0</v>
      </c>
      <c r="AK56" s="206">
        <v>45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157.66</v>
      </c>
      <c r="L57" s="206">
        <v>59.74</v>
      </c>
      <c r="M57" s="206">
        <v>0</v>
      </c>
      <c r="N57" s="206">
        <v>28.36</v>
      </c>
      <c r="O57" s="206">
        <v>47.59</v>
      </c>
      <c r="P57" s="206">
        <v>58.36</v>
      </c>
      <c r="Q57" s="206">
        <v>5.25</v>
      </c>
      <c r="R57" s="206">
        <v>10.15</v>
      </c>
      <c r="S57" s="206">
        <v>6.33</v>
      </c>
      <c r="T57" s="206">
        <v>0</v>
      </c>
      <c r="U57" s="206">
        <v>188.65</v>
      </c>
      <c r="V57" s="206">
        <v>4.41</v>
      </c>
      <c r="W57" s="206">
        <v>9.89</v>
      </c>
      <c r="X57" s="206">
        <v>23.92</v>
      </c>
      <c r="Y57" s="206">
        <v>0</v>
      </c>
      <c r="Z57" s="206">
        <v>65.27</v>
      </c>
      <c r="AA57" s="206">
        <v>21.93</v>
      </c>
      <c r="AB57" s="206">
        <v>0</v>
      </c>
      <c r="AC57" s="206">
        <v>8.84</v>
      </c>
      <c r="AD57" s="206">
        <v>0</v>
      </c>
      <c r="AE57" s="206">
        <v>0</v>
      </c>
      <c r="AF57" s="206">
        <v>0</v>
      </c>
      <c r="AG57" s="206">
        <v>18.260000000000002</v>
      </c>
      <c r="AH57" s="206">
        <v>0</v>
      </c>
      <c r="AI57" s="206">
        <v>0</v>
      </c>
      <c r="AJ57" s="206">
        <v>0</v>
      </c>
      <c r="AK57" s="206">
        <v>45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157.66</v>
      </c>
      <c r="L58" s="206">
        <v>59.74</v>
      </c>
      <c r="M58" s="206">
        <v>0</v>
      </c>
      <c r="N58" s="206">
        <v>28.36</v>
      </c>
      <c r="O58" s="206">
        <v>47.59</v>
      </c>
      <c r="P58" s="206">
        <v>58.36</v>
      </c>
      <c r="Q58" s="206">
        <v>5.25</v>
      </c>
      <c r="R58" s="206">
        <v>10.15</v>
      </c>
      <c r="S58" s="206">
        <v>6.33</v>
      </c>
      <c r="T58" s="206">
        <v>0</v>
      </c>
      <c r="U58" s="206">
        <v>194.91</v>
      </c>
      <c r="V58" s="206">
        <v>4.41</v>
      </c>
      <c r="W58" s="206">
        <v>9.89</v>
      </c>
      <c r="X58" s="206">
        <v>23.92</v>
      </c>
      <c r="Y58" s="206">
        <v>0</v>
      </c>
      <c r="Z58" s="206">
        <v>65.27</v>
      </c>
      <c r="AA58" s="206">
        <v>21.93</v>
      </c>
      <c r="AB58" s="206">
        <v>0</v>
      </c>
      <c r="AC58" s="206">
        <v>8.65</v>
      </c>
      <c r="AD58" s="206">
        <v>0</v>
      </c>
      <c r="AE58" s="206">
        <v>0</v>
      </c>
      <c r="AF58" s="206">
        <v>0</v>
      </c>
      <c r="AG58" s="206">
        <v>18.260000000000002</v>
      </c>
      <c r="AH58" s="206">
        <v>0</v>
      </c>
      <c r="AI58" s="206">
        <v>0</v>
      </c>
      <c r="AJ58" s="206">
        <v>0</v>
      </c>
      <c r="AK58" s="206">
        <v>45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157.66</v>
      </c>
      <c r="L59" s="206">
        <v>59.74</v>
      </c>
      <c r="M59" s="206">
        <v>0</v>
      </c>
      <c r="N59" s="206">
        <v>28.36</v>
      </c>
      <c r="O59" s="206">
        <v>47.59</v>
      </c>
      <c r="P59" s="206">
        <v>58.36</v>
      </c>
      <c r="Q59" s="206">
        <v>5.25</v>
      </c>
      <c r="R59" s="206">
        <v>10.15</v>
      </c>
      <c r="S59" s="206">
        <v>6.33</v>
      </c>
      <c r="T59" s="206">
        <v>0</v>
      </c>
      <c r="U59" s="206">
        <v>200</v>
      </c>
      <c r="V59" s="206">
        <v>4.41</v>
      </c>
      <c r="W59" s="206">
        <v>9.89</v>
      </c>
      <c r="X59" s="206">
        <v>23.92</v>
      </c>
      <c r="Y59" s="206">
        <v>0</v>
      </c>
      <c r="Z59" s="206">
        <v>65.27</v>
      </c>
      <c r="AA59" s="206">
        <v>21.93</v>
      </c>
      <c r="AB59" s="206">
        <v>0</v>
      </c>
      <c r="AC59" s="206">
        <v>8.65</v>
      </c>
      <c r="AD59" s="206">
        <v>0</v>
      </c>
      <c r="AE59" s="206">
        <v>0</v>
      </c>
      <c r="AF59" s="206">
        <v>0</v>
      </c>
      <c r="AG59" s="206">
        <v>18.260000000000002</v>
      </c>
      <c r="AH59" s="206">
        <v>0</v>
      </c>
      <c r="AI59" s="206">
        <v>0</v>
      </c>
      <c r="AJ59" s="206">
        <v>0</v>
      </c>
      <c r="AK59" s="206">
        <v>45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157.66</v>
      </c>
      <c r="L60" s="206">
        <v>59.74</v>
      </c>
      <c r="M60" s="206">
        <v>0</v>
      </c>
      <c r="N60" s="206">
        <v>28.36</v>
      </c>
      <c r="O60" s="206">
        <v>47.59</v>
      </c>
      <c r="P60" s="206">
        <v>58.36</v>
      </c>
      <c r="Q60" s="206">
        <v>5.25</v>
      </c>
      <c r="R60" s="206">
        <v>10.15</v>
      </c>
      <c r="S60" s="206">
        <v>6.33</v>
      </c>
      <c r="T60" s="206">
        <v>0</v>
      </c>
      <c r="U60" s="206">
        <v>205.57</v>
      </c>
      <c r="V60" s="206">
        <v>4.41</v>
      </c>
      <c r="W60" s="206">
        <v>9.89</v>
      </c>
      <c r="X60" s="206">
        <v>23.92</v>
      </c>
      <c r="Y60" s="206">
        <v>0</v>
      </c>
      <c r="Z60" s="206">
        <v>65.27</v>
      </c>
      <c r="AA60" s="206">
        <v>21.93</v>
      </c>
      <c r="AB60" s="206">
        <v>0</v>
      </c>
      <c r="AC60" s="206">
        <v>8.65</v>
      </c>
      <c r="AD60" s="206">
        <v>0</v>
      </c>
      <c r="AE60" s="206">
        <v>0</v>
      </c>
      <c r="AF60" s="206">
        <v>0</v>
      </c>
      <c r="AG60" s="206">
        <v>18.260000000000002</v>
      </c>
      <c r="AH60" s="206">
        <v>0</v>
      </c>
      <c r="AI60" s="206">
        <v>0</v>
      </c>
      <c r="AJ60" s="206">
        <v>0</v>
      </c>
      <c r="AK60" s="206">
        <v>45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157.66</v>
      </c>
      <c r="L61" s="206">
        <v>59.74</v>
      </c>
      <c r="M61" s="206">
        <v>0</v>
      </c>
      <c r="N61" s="206">
        <v>28.36</v>
      </c>
      <c r="O61" s="206">
        <v>47.59</v>
      </c>
      <c r="P61" s="206">
        <v>58.36</v>
      </c>
      <c r="Q61" s="206">
        <v>5.25</v>
      </c>
      <c r="R61" s="206">
        <v>10.15</v>
      </c>
      <c r="S61" s="206">
        <v>6.33</v>
      </c>
      <c r="T61" s="206">
        <v>0</v>
      </c>
      <c r="U61" s="206">
        <v>210.29</v>
      </c>
      <c r="V61" s="206">
        <v>4.41</v>
      </c>
      <c r="W61" s="206">
        <v>10.16</v>
      </c>
      <c r="X61" s="206">
        <v>23.92</v>
      </c>
      <c r="Y61" s="206">
        <v>0</v>
      </c>
      <c r="Z61" s="206">
        <v>65.27</v>
      </c>
      <c r="AA61" s="206">
        <v>21.93</v>
      </c>
      <c r="AB61" s="206">
        <v>0</v>
      </c>
      <c r="AC61" s="206">
        <v>8.65</v>
      </c>
      <c r="AD61" s="206">
        <v>0</v>
      </c>
      <c r="AE61" s="206">
        <v>0</v>
      </c>
      <c r="AF61" s="206">
        <v>0</v>
      </c>
      <c r="AG61" s="206">
        <v>18.260000000000002</v>
      </c>
      <c r="AH61" s="206">
        <v>0</v>
      </c>
      <c r="AI61" s="206">
        <v>0</v>
      </c>
      <c r="AJ61" s="206">
        <v>0</v>
      </c>
      <c r="AK61" s="206">
        <v>45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157.66</v>
      </c>
      <c r="L62" s="206">
        <v>59.74</v>
      </c>
      <c r="M62" s="206">
        <v>0</v>
      </c>
      <c r="N62" s="206">
        <v>28.36</v>
      </c>
      <c r="O62" s="206">
        <v>47.59</v>
      </c>
      <c r="P62" s="206">
        <v>58.36</v>
      </c>
      <c r="Q62" s="206">
        <v>5.25</v>
      </c>
      <c r="R62" s="206">
        <v>10.15</v>
      </c>
      <c r="S62" s="206">
        <v>6.33</v>
      </c>
      <c r="T62" s="206">
        <v>0</v>
      </c>
      <c r="U62" s="206">
        <v>211.24</v>
      </c>
      <c r="V62" s="206">
        <v>4.41</v>
      </c>
      <c r="W62" s="206">
        <v>10.19</v>
      </c>
      <c r="X62" s="206">
        <v>22.7</v>
      </c>
      <c r="Y62" s="206">
        <v>0</v>
      </c>
      <c r="Z62" s="206">
        <v>65.27</v>
      </c>
      <c r="AA62" s="206">
        <v>21.93</v>
      </c>
      <c r="AB62" s="206">
        <v>0</v>
      </c>
      <c r="AC62" s="206">
        <v>8.65</v>
      </c>
      <c r="AD62" s="206">
        <v>0</v>
      </c>
      <c r="AE62" s="206">
        <v>0</v>
      </c>
      <c r="AF62" s="206">
        <v>0</v>
      </c>
      <c r="AG62" s="206">
        <v>18.260000000000002</v>
      </c>
      <c r="AH62" s="206">
        <v>0</v>
      </c>
      <c r="AI62" s="206">
        <v>0</v>
      </c>
      <c r="AJ62" s="206">
        <v>0</v>
      </c>
      <c r="AK62" s="206">
        <v>55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157.66</v>
      </c>
      <c r="L63" s="206">
        <v>59.74</v>
      </c>
      <c r="M63" s="206">
        <v>0</v>
      </c>
      <c r="N63" s="206">
        <v>28.36</v>
      </c>
      <c r="O63" s="206">
        <v>47.59</v>
      </c>
      <c r="P63" s="206">
        <v>58.36</v>
      </c>
      <c r="Q63" s="206">
        <v>5.25</v>
      </c>
      <c r="R63" s="206">
        <v>10.15</v>
      </c>
      <c r="S63" s="206">
        <v>6.33</v>
      </c>
      <c r="T63" s="206">
        <v>0</v>
      </c>
      <c r="U63" s="206">
        <v>211.24</v>
      </c>
      <c r="V63" s="206">
        <v>4.41</v>
      </c>
      <c r="W63" s="206">
        <v>10.19</v>
      </c>
      <c r="X63" s="206">
        <v>20.66</v>
      </c>
      <c r="Y63" s="206">
        <v>0</v>
      </c>
      <c r="Z63" s="206">
        <v>65.27</v>
      </c>
      <c r="AA63" s="206">
        <v>21.93</v>
      </c>
      <c r="AB63" s="206">
        <v>0</v>
      </c>
      <c r="AC63" s="206">
        <v>8.65</v>
      </c>
      <c r="AD63" s="206">
        <v>0</v>
      </c>
      <c r="AE63" s="206">
        <v>0</v>
      </c>
      <c r="AF63" s="206">
        <v>0</v>
      </c>
      <c r="AG63" s="206">
        <v>18.260000000000002</v>
      </c>
      <c r="AH63" s="206">
        <v>0</v>
      </c>
      <c r="AI63" s="206">
        <v>0</v>
      </c>
      <c r="AJ63" s="206">
        <v>0</v>
      </c>
      <c r="AK63" s="206">
        <v>55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157.66</v>
      </c>
      <c r="L64" s="206">
        <v>59.74</v>
      </c>
      <c r="M64" s="206">
        <v>0</v>
      </c>
      <c r="N64" s="206">
        <v>28.36</v>
      </c>
      <c r="O64" s="206">
        <v>47.59</v>
      </c>
      <c r="P64" s="206">
        <v>58.36</v>
      </c>
      <c r="Q64" s="206">
        <v>5.25</v>
      </c>
      <c r="R64" s="206">
        <v>10.15</v>
      </c>
      <c r="S64" s="206">
        <v>6.33</v>
      </c>
      <c r="T64" s="206">
        <v>0</v>
      </c>
      <c r="U64" s="206">
        <v>211.24</v>
      </c>
      <c r="V64" s="206">
        <v>4.41</v>
      </c>
      <c r="W64" s="206">
        <v>10.19</v>
      </c>
      <c r="X64" s="206">
        <v>18.88</v>
      </c>
      <c r="Y64" s="206">
        <v>0</v>
      </c>
      <c r="Z64" s="206">
        <v>65.27</v>
      </c>
      <c r="AA64" s="206">
        <v>21.93</v>
      </c>
      <c r="AB64" s="206">
        <v>0</v>
      </c>
      <c r="AC64" s="206">
        <v>8.65</v>
      </c>
      <c r="AD64" s="206">
        <v>0</v>
      </c>
      <c r="AE64" s="206">
        <v>0</v>
      </c>
      <c r="AF64" s="206">
        <v>0</v>
      </c>
      <c r="AG64" s="206">
        <v>18.260000000000002</v>
      </c>
      <c r="AH64" s="206">
        <v>0</v>
      </c>
      <c r="AI64" s="206">
        <v>0</v>
      </c>
      <c r="AJ64" s="206">
        <v>0</v>
      </c>
      <c r="AK64" s="206">
        <v>55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157.66</v>
      </c>
      <c r="L65" s="206">
        <v>59.74</v>
      </c>
      <c r="M65" s="206">
        <v>0</v>
      </c>
      <c r="N65" s="206">
        <v>28.36</v>
      </c>
      <c r="O65" s="206">
        <v>47.59</v>
      </c>
      <c r="P65" s="206">
        <v>58.36</v>
      </c>
      <c r="Q65" s="206">
        <v>5.25</v>
      </c>
      <c r="R65" s="206">
        <v>10.15</v>
      </c>
      <c r="S65" s="206">
        <v>6.33</v>
      </c>
      <c r="T65" s="206">
        <v>0</v>
      </c>
      <c r="U65" s="206">
        <v>211.24</v>
      </c>
      <c r="V65" s="206">
        <v>4.41</v>
      </c>
      <c r="W65" s="206">
        <v>10.19</v>
      </c>
      <c r="X65" s="206">
        <v>18.88</v>
      </c>
      <c r="Y65" s="206">
        <v>0</v>
      </c>
      <c r="Z65" s="206">
        <v>65.27</v>
      </c>
      <c r="AA65" s="206">
        <v>21.93</v>
      </c>
      <c r="AB65" s="206">
        <v>0</v>
      </c>
      <c r="AC65" s="206">
        <v>8.65</v>
      </c>
      <c r="AD65" s="206">
        <v>0</v>
      </c>
      <c r="AE65" s="206">
        <v>0</v>
      </c>
      <c r="AF65" s="206">
        <v>0</v>
      </c>
      <c r="AG65" s="206">
        <v>18.260000000000002</v>
      </c>
      <c r="AH65" s="206">
        <v>0</v>
      </c>
      <c r="AI65" s="206">
        <v>0</v>
      </c>
      <c r="AJ65" s="206">
        <v>0</v>
      </c>
      <c r="AK65" s="206">
        <v>55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157.66</v>
      </c>
      <c r="L66" s="206">
        <v>59.74</v>
      </c>
      <c r="M66" s="206">
        <v>0</v>
      </c>
      <c r="N66" s="206">
        <v>28.36</v>
      </c>
      <c r="O66" s="206">
        <v>47.59</v>
      </c>
      <c r="P66" s="206">
        <v>58.36</v>
      </c>
      <c r="Q66" s="206">
        <v>5.25</v>
      </c>
      <c r="R66" s="206">
        <v>10.15</v>
      </c>
      <c r="S66" s="206">
        <v>6.33</v>
      </c>
      <c r="T66" s="206">
        <v>0</v>
      </c>
      <c r="U66" s="206">
        <v>211.24</v>
      </c>
      <c r="V66" s="206">
        <v>4.41</v>
      </c>
      <c r="W66" s="206">
        <v>10.19</v>
      </c>
      <c r="X66" s="206">
        <v>19.78</v>
      </c>
      <c r="Y66" s="206">
        <v>0</v>
      </c>
      <c r="Z66" s="206">
        <v>65.27</v>
      </c>
      <c r="AA66" s="206">
        <v>21.93</v>
      </c>
      <c r="AB66" s="206">
        <v>0</v>
      </c>
      <c r="AC66" s="206">
        <v>8.65</v>
      </c>
      <c r="AD66" s="206">
        <v>0</v>
      </c>
      <c r="AE66" s="206">
        <v>0</v>
      </c>
      <c r="AF66" s="206">
        <v>0</v>
      </c>
      <c r="AG66" s="206">
        <v>18.260000000000002</v>
      </c>
      <c r="AH66" s="206">
        <v>0</v>
      </c>
      <c r="AI66" s="206">
        <v>0</v>
      </c>
      <c r="AJ66" s="206">
        <v>0</v>
      </c>
      <c r="AK66" s="206">
        <v>55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157.66</v>
      </c>
      <c r="L67" s="206">
        <v>59.74</v>
      </c>
      <c r="M67" s="206">
        <v>0</v>
      </c>
      <c r="N67" s="206">
        <v>28.36</v>
      </c>
      <c r="O67" s="206">
        <v>47.59</v>
      </c>
      <c r="P67" s="206">
        <v>58.36</v>
      </c>
      <c r="Q67" s="206">
        <v>5.25</v>
      </c>
      <c r="R67" s="206">
        <v>10.15</v>
      </c>
      <c r="S67" s="206">
        <v>6.33</v>
      </c>
      <c r="T67" s="206">
        <v>0</v>
      </c>
      <c r="U67" s="206">
        <v>211.24</v>
      </c>
      <c r="V67" s="206">
        <v>4.41</v>
      </c>
      <c r="W67" s="206">
        <v>10.19</v>
      </c>
      <c r="X67" s="206">
        <v>21.71</v>
      </c>
      <c r="Y67" s="206">
        <v>0</v>
      </c>
      <c r="Z67" s="206">
        <v>65.27</v>
      </c>
      <c r="AA67" s="206">
        <v>21.93</v>
      </c>
      <c r="AB67" s="206">
        <v>0</v>
      </c>
      <c r="AC67" s="206">
        <v>8.65</v>
      </c>
      <c r="AD67" s="206">
        <v>0</v>
      </c>
      <c r="AE67" s="206">
        <v>0</v>
      </c>
      <c r="AF67" s="206">
        <v>0</v>
      </c>
      <c r="AG67" s="206">
        <v>18.260000000000002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157.66</v>
      </c>
      <c r="L68" s="206">
        <v>59.74</v>
      </c>
      <c r="M68" s="206">
        <v>0</v>
      </c>
      <c r="N68" s="206">
        <v>28.36</v>
      </c>
      <c r="O68" s="206">
        <v>47.59</v>
      </c>
      <c r="P68" s="206">
        <v>58.36</v>
      </c>
      <c r="Q68" s="206">
        <v>5.25</v>
      </c>
      <c r="R68" s="206">
        <v>10.15</v>
      </c>
      <c r="S68" s="206">
        <v>6.33</v>
      </c>
      <c r="T68" s="206">
        <v>0</v>
      </c>
      <c r="U68" s="206">
        <v>211.24</v>
      </c>
      <c r="V68" s="206">
        <v>4.41</v>
      </c>
      <c r="W68" s="206">
        <v>10.19</v>
      </c>
      <c r="X68" s="206">
        <v>23.6</v>
      </c>
      <c r="Y68" s="206">
        <v>0</v>
      </c>
      <c r="Z68" s="206">
        <v>65.27</v>
      </c>
      <c r="AA68" s="206">
        <v>21.93</v>
      </c>
      <c r="AB68" s="206">
        <v>0</v>
      </c>
      <c r="AC68" s="206">
        <v>8.65</v>
      </c>
      <c r="AD68" s="206">
        <v>0</v>
      </c>
      <c r="AE68" s="206">
        <v>0</v>
      </c>
      <c r="AF68" s="206">
        <v>0</v>
      </c>
      <c r="AG68" s="206">
        <v>0</v>
      </c>
      <c r="AH68" s="206">
        <v>4.82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157.66</v>
      </c>
      <c r="L69" s="206">
        <v>59.74</v>
      </c>
      <c r="M69" s="206">
        <v>0</v>
      </c>
      <c r="N69" s="206">
        <v>28.36</v>
      </c>
      <c r="O69" s="206">
        <v>47.59</v>
      </c>
      <c r="P69" s="206">
        <v>58.36</v>
      </c>
      <c r="Q69" s="206">
        <v>5.25</v>
      </c>
      <c r="R69" s="206">
        <v>10.15</v>
      </c>
      <c r="S69" s="206">
        <v>6.33</v>
      </c>
      <c r="T69" s="206">
        <v>0</v>
      </c>
      <c r="U69" s="206">
        <v>211.24</v>
      </c>
      <c r="V69" s="206">
        <v>4.41</v>
      </c>
      <c r="W69" s="206">
        <v>10.26</v>
      </c>
      <c r="X69" s="206">
        <v>23.92</v>
      </c>
      <c r="Y69" s="206">
        <v>0</v>
      </c>
      <c r="Z69" s="206">
        <v>65.27</v>
      </c>
      <c r="AA69" s="206">
        <v>21.93</v>
      </c>
      <c r="AB69" s="206">
        <v>0</v>
      </c>
      <c r="AC69" s="206">
        <v>8.65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18.489999999999998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157.66</v>
      </c>
      <c r="L70" s="206">
        <v>59.74</v>
      </c>
      <c r="M70" s="206">
        <v>0</v>
      </c>
      <c r="N70" s="206">
        <v>28.36</v>
      </c>
      <c r="O70" s="206">
        <v>47.59</v>
      </c>
      <c r="P70" s="206">
        <v>58.36</v>
      </c>
      <c r="Q70" s="206">
        <v>5.25</v>
      </c>
      <c r="R70" s="206">
        <v>10.15</v>
      </c>
      <c r="S70" s="206">
        <v>6.33</v>
      </c>
      <c r="T70" s="206">
        <v>0</v>
      </c>
      <c r="U70" s="206">
        <v>211.24</v>
      </c>
      <c r="V70" s="206">
        <v>4.41</v>
      </c>
      <c r="W70" s="206">
        <v>10.26</v>
      </c>
      <c r="X70" s="206">
        <v>23.92</v>
      </c>
      <c r="Y70" s="206">
        <v>0</v>
      </c>
      <c r="Z70" s="206">
        <v>65.27</v>
      </c>
      <c r="AA70" s="206">
        <v>21.93</v>
      </c>
      <c r="AB70" s="206">
        <v>0</v>
      </c>
      <c r="AC70" s="206">
        <v>8.65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11.69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157.66</v>
      </c>
      <c r="L71" s="206">
        <v>59.74</v>
      </c>
      <c r="M71" s="206">
        <v>0</v>
      </c>
      <c r="N71" s="206">
        <v>28.36</v>
      </c>
      <c r="O71" s="206">
        <v>47.59</v>
      </c>
      <c r="P71" s="206">
        <v>58.36</v>
      </c>
      <c r="Q71" s="206">
        <v>5.25</v>
      </c>
      <c r="R71" s="206">
        <v>10.15</v>
      </c>
      <c r="S71" s="206">
        <v>6.33</v>
      </c>
      <c r="T71" s="206">
        <v>0</v>
      </c>
      <c r="U71" s="206">
        <v>211.24</v>
      </c>
      <c r="V71" s="206">
        <v>4.41</v>
      </c>
      <c r="W71" s="206">
        <v>10.26</v>
      </c>
      <c r="X71" s="206">
        <v>23.92</v>
      </c>
      <c r="Y71" s="206">
        <v>0</v>
      </c>
      <c r="Z71" s="206">
        <v>65.27</v>
      </c>
      <c r="AA71" s="206">
        <v>21.93</v>
      </c>
      <c r="AB71" s="206">
        <v>0</v>
      </c>
      <c r="AC71" s="206">
        <v>8.65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4.7300000000000004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157.66</v>
      </c>
      <c r="L72" s="206">
        <v>59.74</v>
      </c>
      <c r="M72" s="206">
        <v>0</v>
      </c>
      <c r="N72" s="206">
        <v>28.36</v>
      </c>
      <c r="O72" s="206">
        <v>47.59</v>
      </c>
      <c r="P72" s="206">
        <v>58.36</v>
      </c>
      <c r="Q72" s="206">
        <v>5.25</v>
      </c>
      <c r="R72" s="206">
        <v>10.15</v>
      </c>
      <c r="S72" s="206">
        <v>6.33</v>
      </c>
      <c r="T72" s="206">
        <v>0</v>
      </c>
      <c r="U72" s="206">
        <v>211.24</v>
      </c>
      <c r="V72" s="206">
        <v>4.41</v>
      </c>
      <c r="W72" s="206">
        <v>10.26</v>
      </c>
      <c r="X72" s="206">
        <v>23.92</v>
      </c>
      <c r="Y72" s="206">
        <v>0</v>
      </c>
      <c r="Z72" s="206">
        <v>65.27</v>
      </c>
      <c r="AA72" s="206">
        <v>21.93</v>
      </c>
      <c r="AB72" s="206">
        <v>0</v>
      </c>
      <c r="AC72" s="206">
        <v>8.65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0.63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157.66</v>
      </c>
      <c r="L73" s="206">
        <v>59.74</v>
      </c>
      <c r="M73" s="206">
        <v>0</v>
      </c>
      <c r="N73" s="206">
        <v>28.36</v>
      </c>
      <c r="O73" s="206">
        <v>47.59</v>
      </c>
      <c r="P73" s="206">
        <v>58.36</v>
      </c>
      <c r="Q73" s="206">
        <v>5.25</v>
      </c>
      <c r="R73" s="206">
        <v>10.15</v>
      </c>
      <c r="S73" s="206">
        <v>6.33</v>
      </c>
      <c r="T73" s="206">
        <v>0</v>
      </c>
      <c r="U73" s="206">
        <v>211.24</v>
      </c>
      <c r="V73" s="206">
        <v>4.41</v>
      </c>
      <c r="W73" s="206">
        <v>10.59</v>
      </c>
      <c r="X73" s="206">
        <v>23.92</v>
      </c>
      <c r="Y73" s="206">
        <v>0</v>
      </c>
      <c r="Z73" s="206">
        <v>65.27</v>
      </c>
      <c r="AA73" s="206">
        <v>21.93</v>
      </c>
      <c r="AB73" s="206">
        <v>0</v>
      </c>
      <c r="AC73" s="206">
        <v>8.65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157.66</v>
      </c>
      <c r="L74" s="206">
        <v>59.74</v>
      </c>
      <c r="M74" s="206">
        <v>0</v>
      </c>
      <c r="N74" s="206">
        <v>28.36</v>
      </c>
      <c r="O74" s="206">
        <v>47.59</v>
      </c>
      <c r="P74" s="206">
        <v>58.36</v>
      </c>
      <c r="Q74" s="206">
        <v>5.25</v>
      </c>
      <c r="R74" s="206">
        <v>10.15</v>
      </c>
      <c r="S74" s="206">
        <v>6.33</v>
      </c>
      <c r="T74" s="206">
        <v>0</v>
      </c>
      <c r="U74" s="206">
        <v>211.24</v>
      </c>
      <c r="V74" s="206">
        <v>4.41</v>
      </c>
      <c r="W74" s="206">
        <v>10.63</v>
      </c>
      <c r="X74" s="206">
        <v>23.92</v>
      </c>
      <c r="Y74" s="206">
        <v>0</v>
      </c>
      <c r="Z74" s="206">
        <v>65.27</v>
      </c>
      <c r="AA74" s="206">
        <v>21.93</v>
      </c>
      <c r="AB74" s="206">
        <v>0</v>
      </c>
      <c r="AC74" s="206">
        <v>8.65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157.66</v>
      </c>
      <c r="L75" s="206">
        <v>59.74</v>
      </c>
      <c r="M75" s="206">
        <v>0</v>
      </c>
      <c r="N75" s="206">
        <v>28.36</v>
      </c>
      <c r="O75" s="206">
        <v>47.59</v>
      </c>
      <c r="P75" s="206">
        <v>58.36</v>
      </c>
      <c r="Q75" s="206">
        <v>5.25</v>
      </c>
      <c r="R75" s="206">
        <v>10.15</v>
      </c>
      <c r="S75" s="206">
        <v>6.33</v>
      </c>
      <c r="T75" s="206">
        <v>0</v>
      </c>
      <c r="U75" s="206">
        <v>211.24</v>
      </c>
      <c r="V75" s="206">
        <v>4.41</v>
      </c>
      <c r="W75" s="206">
        <v>10.63</v>
      </c>
      <c r="X75" s="206">
        <v>23.92</v>
      </c>
      <c r="Y75" s="206">
        <v>0</v>
      </c>
      <c r="Z75" s="206">
        <v>65.27</v>
      </c>
      <c r="AA75" s="206">
        <v>21.93</v>
      </c>
      <c r="AB75" s="206">
        <v>0</v>
      </c>
      <c r="AC75" s="206">
        <v>8.65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5.4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157.66</v>
      </c>
      <c r="L76" s="206">
        <v>59.74</v>
      </c>
      <c r="M76" s="206">
        <v>0</v>
      </c>
      <c r="N76" s="206">
        <v>28.36</v>
      </c>
      <c r="O76" s="206">
        <v>47.59</v>
      </c>
      <c r="P76" s="206">
        <v>58.36</v>
      </c>
      <c r="Q76" s="206">
        <v>5.25</v>
      </c>
      <c r="R76" s="206">
        <v>10.15</v>
      </c>
      <c r="S76" s="206">
        <v>6.33</v>
      </c>
      <c r="T76" s="206">
        <v>0</v>
      </c>
      <c r="U76" s="206">
        <v>211.24</v>
      </c>
      <c r="V76" s="206">
        <v>4.41</v>
      </c>
      <c r="W76" s="206">
        <v>10.63</v>
      </c>
      <c r="X76" s="206">
        <v>23.92</v>
      </c>
      <c r="Y76" s="206">
        <v>0</v>
      </c>
      <c r="Z76" s="206">
        <v>65.27</v>
      </c>
      <c r="AA76" s="206">
        <v>21.93</v>
      </c>
      <c r="AB76" s="206">
        <v>0</v>
      </c>
      <c r="AC76" s="206">
        <v>8.65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5.4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157.66</v>
      </c>
      <c r="L77" s="206">
        <v>59.74</v>
      </c>
      <c r="M77" s="206">
        <v>0</v>
      </c>
      <c r="N77" s="206">
        <v>28.36</v>
      </c>
      <c r="O77" s="206">
        <v>47.59</v>
      </c>
      <c r="P77" s="206">
        <v>58.36</v>
      </c>
      <c r="Q77" s="206">
        <v>5.25</v>
      </c>
      <c r="R77" s="206">
        <v>10.15</v>
      </c>
      <c r="S77" s="206">
        <v>6.33</v>
      </c>
      <c r="T77" s="206">
        <v>0</v>
      </c>
      <c r="U77" s="206">
        <v>211.24</v>
      </c>
      <c r="V77" s="206">
        <v>4.41</v>
      </c>
      <c r="W77" s="206">
        <v>10.63</v>
      </c>
      <c r="X77" s="206">
        <v>23.92</v>
      </c>
      <c r="Y77" s="206">
        <v>0</v>
      </c>
      <c r="Z77" s="206">
        <v>65.27</v>
      </c>
      <c r="AA77" s="206">
        <v>21.93</v>
      </c>
      <c r="AB77" s="206">
        <v>0</v>
      </c>
      <c r="AC77" s="206">
        <v>8.65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5.4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157.66</v>
      </c>
      <c r="L78" s="206">
        <v>59.74</v>
      </c>
      <c r="M78" s="206">
        <v>0</v>
      </c>
      <c r="N78" s="206">
        <v>28.36</v>
      </c>
      <c r="O78" s="206">
        <v>47.59</v>
      </c>
      <c r="P78" s="206">
        <v>58.36</v>
      </c>
      <c r="Q78" s="206">
        <v>5.25</v>
      </c>
      <c r="R78" s="206">
        <v>10.15</v>
      </c>
      <c r="S78" s="206">
        <v>6.33</v>
      </c>
      <c r="T78" s="206">
        <v>0</v>
      </c>
      <c r="U78" s="206">
        <v>211.24</v>
      </c>
      <c r="V78" s="206">
        <v>4.41</v>
      </c>
      <c r="W78" s="206">
        <v>10.63</v>
      </c>
      <c r="X78" s="206">
        <v>23.92</v>
      </c>
      <c r="Y78" s="206">
        <v>0</v>
      </c>
      <c r="Z78" s="206">
        <v>65.27</v>
      </c>
      <c r="AA78" s="206">
        <v>21.93</v>
      </c>
      <c r="AB78" s="206">
        <v>0</v>
      </c>
      <c r="AC78" s="206">
        <v>8.65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5.4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157.66</v>
      </c>
      <c r="L79" s="206">
        <v>59.74</v>
      </c>
      <c r="M79" s="206">
        <v>0</v>
      </c>
      <c r="N79" s="206">
        <v>28.36</v>
      </c>
      <c r="O79" s="206">
        <v>47.59</v>
      </c>
      <c r="P79" s="206">
        <v>58.36</v>
      </c>
      <c r="Q79" s="206">
        <v>5.25</v>
      </c>
      <c r="R79" s="206">
        <v>10.15</v>
      </c>
      <c r="S79" s="206">
        <v>6.33</v>
      </c>
      <c r="T79" s="206">
        <v>0</v>
      </c>
      <c r="U79" s="206">
        <v>211.24</v>
      </c>
      <c r="V79" s="206">
        <v>4.41</v>
      </c>
      <c r="W79" s="206">
        <v>10.9</v>
      </c>
      <c r="X79" s="206">
        <v>23.92</v>
      </c>
      <c r="Y79" s="206">
        <v>0</v>
      </c>
      <c r="Z79" s="206">
        <v>65.27</v>
      </c>
      <c r="AA79" s="206">
        <v>21.93</v>
      </c>
      <c r="AB79" s="206">
        <v>0</v>
      </c>
      <c r="AC79" s="206">
        <v>8.65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5.4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157.66</v>
      </c>
      <c r="L80" s="206">
        <v>59.74</v>
      </c>
      <c r="M80" s="206">
        <v>0</v>
      </c>
      <c r="N80" s="206">
        <v>28.36</v>
      </c>
      <c r="O80" s="206">
        <v>47.59</v>
      </c>
      <c r="P80" s="206">
        <v>58.36</v>
      </c>
      <c r="Q80" s="206">
        <v>5.25</v>
      </c>
      <c r="R80" s="206">
        <v>10.15</v>
      </c>
      <c r="S80" s="206">
        <v>6.33</v>
      </c>
      <c r="T80" s="206">
        <v>0</v>
      </c>
      <c r="U80" s="206">
        <v>211.24</v>
      </c>
      <c r="V80" s="206">
        <v>4.41</v>
      </c>
      <c r="W80" s="206">
        <v>10.92</v>
      </c>
      <c r="X80" s="206">
        <v>23.92</v>
      </c>
      <c r="Y80" s="206">
        <v>0</v>
      </c>
      <c r="Z80" s="206">
        <v>65.27</v>
      </c>
      <c r="AA80" s="206">
        <v>21.93</v>
      </c>
      <c r="AB80" s="206">
        <v>0</v>
      </c>
      <c r="AC80" s="206">
        <v>8.65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5.4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157.66</v>
      </c>
      <c r="L81" s="206">
        <v>59.74</v>
      </c>
      <c r="M81" s="206">
        <v>0</v>
      </c>
      <c r="N81" s="206">
        <v>28.36</v>
      </c>
      <c r="O81" s="206">
        <v>47.59</v>
      </c>
      <c r="P81" s="206">
        <v>58.36</v>
      </c>
      <c r="Q81" s="206">
        <v>5.25</v>
      </c>
      <c r="R81" s="206">
        <v>10.15</v>
      </c>
      <c r="S81" s="206">
        <v>6.33</v>
      </c>
      <c r="T81" s="206">
        <v>0</v>
      </c>
      <c r="U81" s="206">
        <v>211.24</v>
      </c>
      <c r="V81" s="206">
        <v>4.41</v>
      </c>
      <c r="W81" s="206">
        <v>10.92</v>
      </c>
      <c r="X81" s="206">
        <v>23.92</v>
      </c>
      <c r="Y81" s="206">
        <v>0</v>
      </c>
      <c r="Z81" s="206">
        <v>65.27</v>
      </c>
      <c r="AA81" s="206">
        <v>21.93</v>
      </c>
      <c r="AB81" s="206">
        <v>0</v>
      </c>
      <c r="AC81" s="206">
        <v>20.67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5.4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157.66</v>
      </c>
      <c r="L82" s="206">
        <v>59.74</v>
      </c>
      <c r="M82" s="206">
        <v>0</v>
      </c>
      <c r="N82" s="206">
        <v>28.36</v>
      </c>
      <c r="O82" s="206">
        <v>47.59</v>
      </c>
      <c r="P82" s="206">
        <v>58.36</v>
      </c>
      <c r="Q82" s="206">
        <v>5.25</v>
      </c>
      <c r="R82" s="206">
        <v>10.15</v>
      </c>
      <c r="S82" s="206">
        <v>6.33</v>
      </c>
      <c r="T82" s="206">
        <v>0</v>
      </c>
      <c r="U82" s="206">
        <v>211.24</v>
      </c>
      <c r="V82" s="206">
        <v>4.41</v>
      </c>
      <c r="W82" s="206">
        <v>10.92</v>
      </c>
      <c r="X82" s="206">
        <v>23.92</v>
      </c>
      <c r="Y82" s="206">
        <v>0</v>
      </c>
      <c r="Z82" s="206">
        <v>65.27</v>
      </c>
      <c r="AA82" s="206">
        <v>21.93</v>
      </c>
      <c r="AB82" s="206">
        <v>0</v>
      </c>
      <c r="AC82" s="206">
        <v>20.67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5.4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157.66</v>
      </c>
      <c r="L83" s="206">
        <v>59.74</v>
      </c>
      <c r="M83" s="206">
        <v>0</v>
      </c>
      <c r="N83" s="206">
        <v>28.36</v>
      </c>
      <c r="O83" s="206">
        <v>47.59</v>
      </c>
      <c r="P83" s="206">
        <v>58.36</v>
      </c>
      <c r="Q83" s="206">
        <v>5.25</v>
      </c>
      <c r="R83" s="206">
        <v>10.15</v>
      </c>
      <c r="S83" s="206">
        <v>6.33</v>
      </c>
      <c r="T83" s="206">
        <v>0</v>
      </c>
      <c r="U83" s="206">
        <v>211.24</v>
      </c>
      <c r="V83" s="206">
        <v>4.41</v>
      </c>
      <c r="W83" s="206">
        <v>11.13</v>
      </c>
      <c r="X83" s="206">
        <v>23.92</v>
      </c>
      <c r="Y83" s="206">
        <v>0</v>
      </c>
      <c r="Z83" s="206">
        <v>65.27</v>
      </c>
      <c r="AA83" s="206">
        <v>21.93</v>
      </c>
      <c r="AB83" s="206">
        <v>0</v>
      </c>
      <c r="AC83" s="206">
        <v>8.84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6.3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157.66</v>
      </c>
      <c r="L84" s="206">
        <v>59.74</v>
      </c>
      <c r="M84" s="206">
        <v>0</v>
      </c>
      <c r="N84" s="206">
        <v>28.36</v>
      </c>
      <c r="O84" s="206">
        <v>47.59</v>
      </c>
      <c r="P84" s="206">
        <v>58.36</v>
      </c>
      <c r="Q84" s="206">
        <v>5.25</v>
      </c>
      <c r="R84" s="206">
        <v>10.15</v>
      </c>
      <c r="S84" s="206">
        <v>6.33</v>
      </c>
      <c r="T84" s="206">
        <v>0</v>
      </c>
      <c r="U84" s="206">
        <v>211.24</v>
      </c>
      <c r="V84" s="206">
        <v>4.41</v>
      </c>
      <c r="W84" s="206">
        <v>11.14</v>
      </c>
      <c r="X84" s="206">
        <v>23.92</v>
      </c>
      <c r="Y84" s="206">
        <v>0</v>
      </c>
      <c r="Z84" s="206">
        <v>65.27</v>
      </c>
      <c r="AA84" s="206">
        <v>21.93</v>
      </c>
      <c r="AB84" s="206">
        <v>0</v>
      </c>
      <c r="AC84" s="206">
        <v>8.84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6.3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157.66</v>
      </c>
      <c r="L85" s="206">
        <v>59.74</v>
      </c>
      <c r="M85" s="206">
        <v>0</v>
      </c>
      <c r="N85" s="206">
        <v>28.36</v>
      </c>
      <c r="O85" s="206">
        <v>47.59</v>
      </c>
      <c r="P85" s="206">
        <v>58.36</v>
      </c>
      <c r="Q85" s="206">
        <v>5.25</v>
      </c>
      <c r="R85" s="206">
        <v>10.15</v>
      </c>
      <c r="S85" s="206">
        <v>6.33</v>
      </c>
      <c r="T85" s="206">
        <v>0</v>
      </c>
      <c r="U85" s="206">
        <v>211.24</v>
      </c>
      <c r="V85" s="206">
        <v>4.41</v>
      </c>
      <c r="W85" s="206">
        <v>11.14</v>
      </c>
      <c r="X85" s="206">
        <v>23.92</v>
      </c>
      <c r="Y85" s="206">
        <v>0</v>
      </c>
      <c r="Z85" s="206">
        <v>65.27</v>
      </c>
      <c r="AA85" s="206">
        <v>21.93</v>
      </c>
      <c r="AB85" s="206">
        <v>0</v>
      </c>
      <c r="AC85" s="206">
        <v>8.84</v>
      </c>
      <c r="AD85" s="206">
        <v>0</v>
      </c>
      <c r="AE85" s="206">
        <v>0</v>
      </c>
      <c r="AF85" s="206">
        <v>0</v>
      </c>
      <c r="AG85" s="206">
        <v>0</v>
      </c>
      <c r="AH85" s="206">
        <v>5.43</v>
      </c>
      <c r="AI85" s="206">
        <v>0</v>
      </c>
      <c r="AJ85" s="206">
        <v>0</v>
      </c>
      <c r="AK85" s="206">
        <v>55</v>
      </c>
      <c r="AL85" s="206">
        <v>0</v>
      </c>
      <c r="AM85" s="206">
        <v>0</v>
      </c>
      <c r="AN85" s="206">
        <v>0</v>
      </c>
      <c r="AO85" s="206">
        <v>0</v>
      </c>
      <c r="AP85" s="206">
        <v>6.3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157.66</v>
      </c>
      <c r="L86" s="206">
        <v>59.74</v>
      </c>
      <c r="M86" s="206">
        <v>0</v>
      </c>
      <c r="N86" s="206">
        <v>28.36</v>
      </c>
      <c r="O86" s="206">
        <v>47.59</v>
      </c>
      <c r="P86" s="206">
        <v>58.36</v>
      </c>
      <c r="Q86" s="206">
        <v>5.25</v>
      </c>
      <c r="R86" s="206">
        <v>10.15</v>
      </c>
      <c r="S86" s="206">
        <v>6.33</v>
      </c>
      <c r="T86" s="206">
        <v>0</v>
      </c>
      <c r="U86" s="206">
        <v>211.24</v>
      </c>
      <c r="V86" s="206">
        <v>4.41</v>
      </c>
      <c r="W86" s="206">
        <v>11.14</v>
      </c>
      <c r="X86" s="206">
        <v>23.92</v>
      </c>
      <c r="Y86" s="206">
        <v>0</v>
      </c>
      <c r="Z86" s="206">
        <v>65.27</v>
      </c>
      <c r="AA86" s="206">
        <v>21.93</v>
      </c>
      <c r="AB86" s="206">
        <v>0</v>
      </c>
      <c r="AC86" s="206">
        <v>8.84</v>
      </c>
      <c r="AD86" s="206">
        <v>0</v>
      </c>
      <c r="AE86" s="206">
        <v>0</v>
      </c>
      <c r="AF86" s="206">
        <v>0</v>
      </c>
      <c r="AG86" s="206">
        <v>0</v>
      </c>
      <c r="AH86" s="206">
        <v>5.43</v>
      </c>
      <c r="AI86" s="206">
        <v>0</v>
      </c>
      <c r="AJ86" s="206">
        <v>0</v>
      </c>
      <c r="AK86" s="206">
        <v>55</v>
      </c>
      <c r="AL86" s="206">
        <v>0</v>
      </c>
      <c r="AM86" s="206">
        <v>0</v>
      </c>
      <c r="AN86" s="206">
        <v>0</v>
      </c>
      <c r="AO86" s="206">
        <v>0</v>
      </c>
      <c r="AP86" s="206">
        <v>6.3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157.66</v>
      </c>
      <c r="L87" s="206">
        <v>59.74</v>
      </c>
      <c r="M87" s="206">
        <v>0</v>
      </c>
      <c r="N87" s="206">
        <v>28.36</v>
      </c>
      <c r="O87" s="206">
        <v>47.59</v>
      </c>
      <c r="P87" s="206">
        <v>58.36</v>
      </c>
      <c r="Q87" s="206">
        <v>5.25</v>
      </c>
      <c r="R87" s="206">
        <v>10.15</v>
      </c>
      <c r="S87" s="206">
        <v>6.33</v>
      </c>
      <c r="T87" s="206">
        <v>0</v>
      </c>
      <c r="U87" s="206">
        <v>211.24</v>
      </c>
      <c r="V87" s="206">
        <v>4.41</v>
      </c>
      <c r="W87" s="206">
        <v>11.28</v>
      </c>
      <c r="X87" s="206">
        <v>23.92</v>
      </c>
      <c r="Y87" s="206">
        <v>0</v>
      </c>
      <c r="Z87" s="206">
        <v>65.27</v>
      </c>
      <c r="AA87" s="206">
        <v>21.93</v>
      </c>
      <c r="AB87" s="206">
        <v>0</v>
      </c>
      <c r="AC87" s="206">
        <v>8.84</v>
      </c>
      <c r="AD87" s="206">
        <v>0</v>
      </c>
      <c r="AE87" s="206">
        <v>0</v>
      </c>
      <c r="AF87" s="206">
        <v>0</v>
      </c>
      <c r="AG87" s="206">
        <v>0</v>
      </c>
      <c r="AH87" s="206">
        <v>3.49</v>
      </c>
      <c r="AI87" s="206">
        <v>0</v>
      </c>
      <c r="AJ87" s="206">
        <v>0</v>
      </c>
      <c r="AK87" s="206">
        <v>55</v>
      </c>
      <c r="AL87" s="206">
        <v>0</v>
      </c>
      <c r="AM87" s="206">
        <v>0</v>
      </c>
      <c r="AN87" s="206">
        <v>0</v>
      </c>
      <c r="AO87" s="206">
        <v>0</v>
      </c>
      <c r="AP87" s="206">
        <v>8.1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157.66</v>
      </c>
      <c r="L88" s="206">
        <v>59.74</v>
      </c>
      <c r="M88" s="206">
        <v>0</v>
      </c>
      <c r="N88" s="206">
        <v>28.36</v>
      </c>
      <c r="O88" s="206">
        <v>47.59</v>
      </c>
      <c r="P88" s="206">
        <v>58.36</v>
      </c>
      <c r="Q88" s="206">
        <v>5.25</v>
      </c>
      <c r="R88" s="206">
        <v>10.15</v>
      </c>
      <c r="S88" s="206">
        <v>6.33</v>
      </c>
      <c r="T88" s="206">
        <v>0</v>
      </c>
      <c r="U88" s="206">
        <v>211.24</v>
      </c>
      <c r="V88" s="206">
        <v>4.41</v>
      </c>
      <c r="W88" s="206">
        <v>11.29</v>
      </c>
      <c r="X88" s="206">
        <v>23.92</v>
      </c>
      <c r="Y88" s="206">
        <v>0</v>
      </c>
      <c r="Z88" s="206">
        <v>65.27</v>
      </c>
      <c r="AA88" s="206">
        <v>21.93</v>
      </c>
      <c r="AB88" s="206">
        <v>0</v>
      </c>
      <c r="AC88" s="206">
        <v>8.84</v>
      </c>
      <c r="AD88" s="206">
        <v>0</v>
      </c>
      <c r="AE88" s="206">
        <v>0</v>
      </c>
      <c r="AF88" s="206">
        <v>0</v>
      </c>
      <c r="AG88" s="206">
        <v>0</v>
      </c>
      <c r="AH88" s="206">
        <v>3.49</v>
      </c>
      <c r="AI88" s="206">
        <v>0</v>
      </c>
      <c r="AJ88" s="206">
        <v>0</v>
      </c>
      <c r="AK88" s="206">
        <v>55</v>
      </c>
      <c r="AL88" s="206">
        <v>0</v>
      </c>
      <c r="AM88" s="206">
        <v>0</v>
      </c>
      <c r="AN88" s="206">
        <v>0</v>
      </c>
      <c r="AO88" s="206">
        <v>0</v>
      </c>
      <c r="AP88" s="206">
        <v>8.1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157.66</v>
      </c>
      <c r="L89" s="206">
        <v>59.74</v>
      </c>
      <c r="M89" s="206">
        <v>0</v>
      </c>
      <c r="N89" s="206">
        <v>28.36</v>
      </c>
      <c r="O89" s="206">
        <v>47.59</v>
      </c>
      <c r="P89" s="206">
        <v>58.36</v>
      </c>
      <c r="Q89" s="206">
        <v>5.25</v>
      </c>
      <c r="R89" s="206">
        <v>10.15</v>
      </c>
      <c r="S89" s="206">
        <v>6.33</v>
      </c>
      <c r="T89" s="206">
        <v>0</v>
      </c>
      <c r="U89" s="206">
        <v>211.24</v>
      </c>
      <c r="V89" s="206">
        <v>4.41</v>
      </c>
      <c r="W89" s="206">
        <v>11.29</v>
      </c>
      <c r="X89" s="206">
        <v>23.92</v>
      </c>
      <c r="Y89" s="206">
        <v>0</v>
      </c>
      <c r="Z89" s="206">
        <v>65.27</v>
      </c>
      <c r="AA89" s="206">
        <v>21.93</v>
      </c>
      <c r="AB89" s="206">
        <v>0</v>
      </c>
      <c r="AC89" s="206">
        <v>8.84</v>
      </c>
      <c r="AD89" s="206">
        <v>0</v>
      </c>
      <c r="AE89" s="206">
        <v>0</v>
      </c>
      <c r="AF89" s="206">
        <v>0</v>
      </c>
      <c r="AG89" s="206">
        <v>0</v>
      </c>
      <c r="AH89" s="206">
        <v>9.64</v>
      </c>
      <c r="AI89" s="206">
        <v>0</v>
      </c>
      <c r="AJ89" s="206">
        <v>0</v>
      </c>
      <c r="AK89" s="206">
        <v>55</v>
      </c>
      <c r="AL89" s="206">
        <v>0</v>
      </c>
      <c r="AM89" s="206">
        <v>0</v>
      </c>
      <c r="AN89" s="206">
        <v>0</v>
      </c>
      <c r="AO89" s="206">
        <v>0</v>
      </c>
      <c r="AP89" s="206">
        <v>8.1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157.66</v>
      </c>
      <c r="L90" s="206">
        <v>59.74</v>
      </c>
      <c r="M90" s="206">
        <v>0</v>
      </c>
      <c r="N90" s="206">
        <v>28.36</v>
      </c>
      <c r="O90" s="206">
        <v>47.59</v>
      </c>
      <c r="P90" s="206">
        <v>58.36</v>
      </c>
      <c r="Q90" s="206">
        <v>5.25</v>
      </c>
      <c r="R90" s="206">
        <v>10.15</v>
      </c>
      <c r="S90" s="206">
        <v>6.33</v>
      </c>
      <c r="T90" s="206">
        <v>0</v>
      </c>
      <c r="U90" s="206">
        <v>211.24</v>
      </c>
      <c r="V90" s="206">
        <v>4.41</v>
      </c>
      <c r="W90" s="206">
        <v>11.29</v>
      </c>
      <c r="X90" s="206">
        <v>23.92</v>
      </c>
      <c r="Y90" s="206">
        <v>0</v>
      </c>
      <c r="Z90" s="206">
        <v>65.27</v>
      </c>
      <c r="AA90" s="206">
        <v>21.93</v>
      </c>
      <c r="AB90" s="206">
        <v>0</v>
      </c>
      <c r="AC90" s="206">
        <v>8.84</v>
      </c>
      <c r="AD90" s="206">
        <v>0</v>
      </c>
      <c r="AE90" s="206">
        <v>0</v>
      </c>
      <c r="AF90" s="206">
        <v>0</v>
      </c>
      <c r="AG90" s="206">
        <v>0</v>
      </c>
      <c r="AH90" s="206">
        <v>9.64</v>
      </c>
      <c r="AI90" s="206">
        <v>0</v>
      </c>
      <c r="AJ90" s="206">
        <v>0</v>
      </c>
      <c r="AK90" s="206">
        <v>55</v>
      </c>
      <c r="AL90" s="206">
        <v>0</v>
      </c>
      <c r="AM90" s="206">
        <v>0</v>
      </c>
      <c r="AN90" s="206">
        <v>0</v>
      </c>
      <c r="AO90" s="206">
        <v>0</v>
      </c>
      <c r="AP90" s="206">
        <v>8.1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157.66</v>
      </c>
      <c r="L91" s="206">
        <v>59.74</v>
      </c>
      <c r="M91" s="206">
        <v>0</v>
      </c>
      <c r="N91" s="206">
        <v>28.36</v>
      </c>
      <c r="O91" s="206">
        <v>47.59</v>
      </c>
      <c r="P91" s="206">
        <v>58.36</v>
      </c>
      <c r="Q91" s="206">
        <v>5.25</v>
      </c>
      <c r="R91" s="206">
        <v>10.15</v>
      </c>
      <c r="S91" s="206">
        <v>6.33</v>
      </c>
      <c r="T91" s="206">
        <v>0</v>
      </c>
      <c r="U91" s="206">
        <v>211.24</v>
      </c>
      <c r="V91" s="206">
        <v>4.41</v>
      </c>
      <c r="W91" s="206">
        <v>11.29</v>
      </c>
      <c r="X91" s="206">
        <v>23.92</v>
      </c>
      <c r="Y91" s="206">
        <v>0</v>
      </c>
      <c r="Z91" s="206">
        <v>65.27</v>
      </c>
      <c r="AA91" s="206">
        <v>21.93</v>
      </c>
      <c r="AB91" s="206">
        <v>0</v>
      </c>
      <c r="AC91" s="206">
        <v>8.84</v>
      </c>
      <c r="AD91" s="206">
        <v>0</v>
      </c>
      <c r="AE91" s="206">
        <v>0</v>
      </c>
      <c r="AF91" s="206">
        <v>0</v>
      </c>
      <c r="AG91" s="206">
        <v>0</v>
      </c>
      <c r="AH91" s="206">
        <v>9.64</v>
      </c>
      <c r="AI91" s="206">
        <v>0</v>
      </c>
      <c r="AJ91" s="206">
        <v>0</v>
      </c>
      <c r="AK91" s="206">
        <v>45</v>
      </c>
      <c r="AL91" s="206">
        <v>0</v>
      </c>
      <c r="AM91" s="206">
        <v>0</v>
      </c>
      <c r="AN91" s="206">
        <v>0</v>
      </c>
      <c r="AO91" s="206">
        <v>0</v>
      </c>
      <c r="AP91" s="206">
        <v>8.1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157.66</v>
      </c>
      <c r="L92" s="206">
        <v>59.74</v>
      </c>
      <c r="M92" s="206">
        <v>0</v>
      </c>
      <c r="N92" s="206">
        <v>28.36</v>
      </c>
      <c r="O92" s="206">
        <v>47.59</v>
      </c>
      <c r="P92" s="206">
        <v>58.36</v>
      </c>
      <c r="Q92" s="206">
        <v>5.25</v>
      </c>
      <c r="R92" s="206">
        <v>10.15</v>
      </c>
      <c r="S92" s="206">
        <v>6.33</v>
      </c>
      <c r="T92" s="206">
        <v>0</v>
      </c>
      <c r="U92" s="206">
        <v>211.24</v>
      </c>
      <c r="V92" s="206">
        <v>4.41</v>
      </c>
      <c r="W92" s="206">
        <v>11.29</v>
      </c>
      <c r="X92" s="206">
        <v>23.92</v>
      </c>
      <c r="Y92" s="206">
        <v>0</v>
      </c>
      <c r="Z92" s="206">
        <v>65.27</v>
      </c>
      <c r="AA92" s="206">
        <v>21.93</v>
      </c>
      <c r="AB92" s="206">
        <v>0</v>
      </c>
      <c r="AC92" s="206">
        <v>8.84</v>
      </c>
      <c r="AD92" s="206">
        <v>0</v>
      </c>
      <c r="AE92" s="206">
        <v>0</v>
      </c>
      <c r="AF92" s="206">
        <v>0</v>
      </c>
      <c r="AG92" s="206">
        <v>0</v>
      </c>
      <c r="AH92" s="206">
        <v>9.64</v>
      </c>
      <c r="AI92" s="206">
        <v>0</v>
      </c>
      <c r="AJ92" s="206">
        <v>0</v>
      </c>
      <c r="AK92" s="206">
        <v>45</v>
      </c>
      <c r="AL92" s="206">
        <v>0</v>
      </c>
      <c r="AM92" s="206">
        <v>0</v>
      </c>
      <c r="AN92" s="206">
        <v>0</v>
      </c>
      <c r="AO92" s="206">
        <v>0</v>
      </c>
      <c r="AP92" s="206">
        <v>8.1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157.66</v>
      </c>
      <c r="L93" s="206">
        <v>59.74</v>
      </c>
      <c r="M93" s="206">
        <v>0</v>
      </c>
      <c r="N93" s="206">
        <v>28.36</v>
      </c>
      <c r="O93" s="206">
        <v>47.59</v>
      </c>
      <c r="P93" s="206">
        <v>58.36</v>
      </c>
      <c r="Q93" s="206">
        <v>5.25</v>
      </c>
      <c r="R93" s="206">
        <v>10.15</v>
      </c>
      <c r="S93" s="206">
        <v>6.33</v>
      </c>
      <c r="T93" s="206">
        <v>0</v>
      </c>
      <c r="U93" s="206">
        <v>211.24</v>
      </c>
      <c r="V93" s="206">
        <v>4.41</v>
      </c>
      <c r="W93" s="206">
        <v>11</v>
      </c>
      <c r="X93" s="206">
        <v>23.92</v>
      </c>
      <c r="Y93" s="206">
        <v>0</v>
      </c>
      <c r="Z93" s="206">
        <v>65.27</v>
      </c>
      <c r="AA93" s="206">
        <v>21.93</v>
      </c>
      <c r="AB93" s="206">
        <v>0</v>
      </c>
      <c r="AC93" s="206">
        <v>8.84</v>
      </c>
      <c r="AD93" s="206">
        <v>0</v>
      </c>
      <c r="AE93" s="206">
        <v>0</v>
      </c>
      <c r="AF93" s="206">
        <v>0</v>
      </c>
      <c r="AG93" s="206">
        <v>0</v>
      </c>
      <c r="AH93" s="206">
        <v>9.64</v>
      </c>
      <c r="AI93" s="206">
        <v>0</v>
      </c>
      <c r="AJ93" s="206">
        <v>0</v>
      </c>
      <c r="AK93" s="206">
        <v>45</v>
      </c>
      <c r="AL93" s="206">
        <v>0</v>
      </c>
      <c r="AM93" s="206">
        <v>0</v>
      </c>
      <c r="AN93" s="206">
        <v>0</v>
      </c>
      <c r="AO93" s="206">
        <v>0</v>
      </c>
      <c r="AP93" s="206">
        <v>8.1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157.66</v>
      </c>
      <c r="L94" s="206">
        <v>59.74</v>
      </c>
      <c r="M94" s="206">
        <v>0</v>
      </c>
      <c r="N94" s="206">
        <v>28.36</v>
      </c>
      <c r="O94" s="206">
        <v>47.59</v>
      </c>
      <c r="P94" s="206">
        <v>58.36</v>
      </c>
      <c r="Q94" s="206">
        <v>5.25</v>
      </c>
      <c r="R94" s="206">
        <v>10.15</v>
      </c>
      <c r="S94" s="206">
        <v>6.33</v>
      </c>
      <c r="T94" s="206">
        <v>0</v>
      </c>
      <c r="U94" s="206">
        <v>211.24</v>
      </c>
      <c r="V94" s="206">
        <v>4.41</v>
      </c>
      <c r="W94" s="206">
        <v>11</v>
      </c>
      <c r="X94" s="206">
        <v>23.92</v>
      </c>
      <c r="Y94" s="206">
        <v>0</v>
      </c>
      <c r="Z94" s="206">
        <v>65.27</v>
      </c>
      <c r="AA94" s="206">
        <v>21.93</v>
      </c>
      <c r="AB94" s="206">
        <v>0</v>
      </c>
      <c r="AC94" s="206">
        <v>8.84</v>
      </c>
      <c r="AD94" s="206">
        <v>0</v>
      </c>
      <c r="AE94" s="206">
        <v>0</v>
      </c>
      <c r="AF94" s="206">
        <v>0</v>
      </c>
      <c r="AG94" s="206">
        <v>0</v>
      </c>
      <c r="AH94" s="206">
        <v>9.64</v>
      </c>
      <c r="AI94" s="206">
        <v>0</v>
      </c>
      <c r="AJ94" s="206">
        <v>0</v>
      </c>
      <c r="AK94" s="206">
        <v>45</v>
      </c>
      <c r="AL94" s="206">
        <v>0</v>
      </c>
      <c r="AM94" s="206">
        <v>0</v>
      </c>
      <c r="AN94" s="206">
        <v>0</v>
      </c>
      <c r="AO94" s="206">
        <v>0</v>
      </c>
      <c r="AP94" s="206">
        <v>8.1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157.66</v>
      </c>
      <c r="L95" s="206">
        <v>21.06</v>
      </c>
      <c r="M95" s="206">
        <v>0</v>
      </c>
      <c r="N95" s="206">
        <v>28.36</v>
      </c>
      <c r="O95" s="206">
        <v>47.59</v>
      </c>
      <c r="P95" s="206">
        <v>58.36</v>
      </c>
      <c r="Q95" s="206">
        <v>5.25</v>
      </c>
      <c r="R95" s="206">
        <v>10.15</v>
      </c>
      <c r="S95" s="206">
        <v>6.33</v>
      </c>
      <c r="T95" s="206">
        <v>0</v>
      </c>
      <c r="U95" s="206">
        <v>211.24</v>
      </c>
      <c r="V95" s="206">
        <v>4.41</v>
      </c>
      <c r="W95" s="206">
        <v>10.92</v>
      </c>
      <c r="X95" s="206">
        <v>23.92</v>
      </c>
      <c r="Y95" s="206">
        <v>0</v>
      </c>
      <c r="Z95" s="206">
        <v>65.27</v>
      </c>
      <c r="AA95" s="206">
        <v>21.93</v>
      </c>
      <c r="AB95" s="206">
        <v>0</v>
      </c>
      <c r="AC95" s="206">
        <v>8.84</v>
      </c>
      <c r="AD95" s="206">
        <v>0</v>
      </c>
      <c r="AE95" s="206">
        <v>0</v>
      </c>
      <c r="AF95" s="206">
        <v>0</v>
      </c>
      <c r="AG95" s="206">
        <v>0</v>
      </c>
      <c r="AH95" s="206">
        <v>9.64</v>
      </c>
      <c r="AI95" s="206">
        <v>0</v>
      </c>
      <c r="AJ95" s="206">
        <v>0</v>
      </c>
      <c r="AK95" s="206">
        <v>45</v>
      </c>
      <c r="AL95" s="206">
        <v>0</v>
      </c>
      <c r="AM95" s="206">
        <v>0</v>
      </c>
      <c r="AN95" s="206">
        <v>0</v>
      </c>
      <c r="AO95" s="206">
        <v>0</v>
      </c>
      <c r="AP95" s="206">
        <v>8.1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81.38</v>
      </c>
      <c r="L96" s="206">
        <v>21.06</v>
      </c>
      <c r="M96" s="206">
        <v>0</v>
      </c>
      <c r="N96" s="206">
        <v>28.36</v>
      </c>
      <c r="O96" s="206">
        <v>47.59</v>
      </c>
      <c r="P96" s="206">
        <v>58.36</v>
      </c>
      <c r="Q96" s="206">
        <v>5.25</v>
      </c>
      <c r="R96" s="206">
        <v>10.15</v>
      </c>
      <c r="S96" s="206">
        <v>6.33</v>
      </c>
      <c r="T96" s="206">
        <v>0</v>
      </c>
      <c r="U96" s="206">
        <v>211.24</v>
      </c>
      <c r="V96" s="206">
        <v>4.41</v>
      </c>
      <c r="W96" s="206">
        <v>10.92</v>
      </c>
      <c r="X96" s="206">
        <v>23.92</v>
      </c>
      <c r="Y96" s="206">
        <v>0</v>
      </c>
      <c r="Z96" s="206">
        <v>65.27</v>
      </c>
      <c r="AA96" s="206">
        <v>21.93</v>
      </c>
      <c r="AB96" s="206">
        <v>0</v>
      </c>
      <c r="AC96" s="206">
        <v>8.84</v>
      </c>
      <c r="AD96" s="206">
        <v>0</v>
      </c>
      <c r="AE96" s="206">
        <v>0</v>
      </c>
      <c r="AF96" s="206">
        <v>0</v>
      </c>
      <c r="AG96" s="206">
        <v>0</v>
      </c>
      <c r="AH96" s="206">
        <v>9.64</v>
      </c>
      <c r="AI96" s="206">
        <v>0</v>
      </c>
      <c r="AJ96" s="206">
        <v>0</v>
      </c>
      <c r="AK96" s="206">
        <v>45</v>
      </c>
      <c r="AL96" s="206">
        <v>0</v>
      </c>
      <c r="AM96" s="206">
        <v>0</v>
      </c>
      <c r="AN96" s="206">
        <v>0</v>
      </c>
      <c r="AO96" s="206">
        <v>0</v>
      </c>
      <c r="AP96" s="206">
        <v>8.1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81.38</v>
      </c>
      <c r="L97" s="206">
        <v>21.06</v>
      </c>
      <c r="M97" s="206">
        <v>0</v>
      </c>
      <c r="N97" s="206">
        <v>28.36</v>
      </c>
      <c r="O97" s="206">
        <v>47.59</v>
      </c>
      <c r="P97" s="206">
        <v>58.36</v>
      </c>
      <c r="Q97" s="206">
        <v>5.25</v>
      </c>
      <c r="R97" s="206">
        <v>10.15</v>
      </c>
      <c r="S97" s="206">
        <v>6.33</v>
      </c>
      <c r="T97" s="206">
        <v>0</v>
      </c>
      <c r="U97" s="206">
        <v>211.24</v>
      </c>
      <c r="V97" s="206">
        <v>4.41</v>
      </c>
      <c r="W97" s="206">
        <v>10.92</v>
      </c>
      <c r="X97" s="206">
        <v>23.92</v>
      </c>
      <c r="Y97" s="206">
        <v>0</v>
      </c>
      <c r="Z97" s="206">
        <v>65.27</v>
      </c>
      <c r="AA97" s="206">
        <v>21.93</v>
      </c>
      <c r="AB97" s="206">
        <v>0</v>
      </c>
      <c r="AC97" s="206">
        <v>8.84</v>
      </c>
      <c r="AD97" s="206">
        <v>0</v>
      </c>
      <c r="AE97" s="206">
        <v>0</v>
      </c>
      <c r="AF97" s="206">
        <v>0</v>
      </c>
      <c r="AG97" s="206">
        <v>0</v>
      </c>
      <c r="AH97" s="206">
        <v>9.64</v>
      </c>
      <c r="AI97" s="206">
        <v>0</v>
      </c>
      <c r="AJ97" s="206">
        <v>0</v>
      </c>
      <c r="AK97" s="206">
        <v>57.6</v>
      </c>
      <c r="AL97" s="206">
        <v>0</v>
      </c>
      <c r="AM97" s="206">
        <v>0</v>
      </c>
      <c r="AN97" s="206">
        <v>0</v>
      </c>
      <c r="AO97" s="206">
        <v>0</v>
      </c>
      <c r="AP97" s="206">
        <v>8.1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81.38</v>
      </c>
      <c r="L98" s="206">
        <v>21.06</v>
      </c>
      <c r="M98" s="206">
        <v>0</v>
      </c>
      <c r="N98" s="206">
        <v>28.36</v>
      </c>
      <c r="O98" s="206">
        <v>47.59</v>
      </c>
      <c r="P98" s="206">
        <v>58.36</v>
      </c>
      <c r="Q98" s="206">
        <v>5.25</v>
      </c>
      <c r="R98" s="206">
        <v>10.15</v>
      </c>
      <c r="S98" s="206">
        <v>6.33</v>
      </c>
      <c r="T98" s="206">
        <v>0</v>
      </c>
      <c r="U98" s="206">
        <v>211.24</v>
      </c>
      <c r="V98" s="206">
        <v>4.41</v>
      </c>
      <c r="W98" s="206">
        <v>10.92</v>
      </c>
      <c r="X98" s="206">
        <v>23.92</v>
      </c>
      <c r="Y98" s="206">
        <v>0</v>
      </c>
      <c r="Z98" s="206">
        <v>65.27</v>
      </c>
      <c r="AA98" s="206">
        <v>21.93</v>
      </c>
      <c r="AB98" s="206">
        <v>0</v>
      </c>
      <c r="AC98" s="206">
        <v>8.84</v>
      </c>
      <c r="AD98" s="206">
        <v>0</v>
      </c>
      <c r="AE98" s="206">
        <v>0</v>
      </c>
      <c r="AF98" s="206">
        <v>0</v>
      </c>
      <c r="AG98" s="206">
        <v>0</v>
      </c>
      <c r="AH98" s="206">
        <v>9.64</v>
      </c>
      <c r="AI98" s="206">
        <v>0</v>
      </c>
      <c r="AJ98" s="206">
        <v>0</v>
      </c>
      <c r="AK98" s="206">
        <v>57.6</v>
      </c>
      <c r="AL98" s="206">
        <v>0</v>
      </c>
      <c r="AM98" s="206">
        <v>0</v>
      </c>
      <c r="AN98" s="206">
        <v>0</v>
      </c>
      <c r="AO98" s="206">
        <v>7.31</v>
      </c>
      <c r="AP98" s="206">
        <v>8.1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3.336367499999997</v>
      </c>
      <c r="L99">
        <f t="shared" si="0"/>
        <v>1.1973849999999977</v>
      </c>
      <c r="M99">
        <f t="shared" si="0"/>
        <v>0</v>
      </c>
      <c r="N99">
        <f t="shared" si="0"/>
        <v>0.68051499999999998</v>
      </c>
      <c r="O99">
        <f t="shared" si="0"/>
        <v>1.1420825000000017</v>
      </c>
      <c r="P99">
        <f t="shared" si="0"/>
        <v>1.3985299999999987</v>
      </c>
      <c r="Q99">
        <f t="shared" si="0"/>
        <v>0.11444</v>
      </c>
      <c r="R99">
        <f t="shared" si="0"/>
        <v>0.22048749999999967</v>
      </c>
      <c r="S99">
        <f t="shared" si="0"/>
        <v>0.13748499999999997</v>
      </c>
      <c r="T99">
        <f t="shared" si="0"/>
        <v>0</v>
      </c>
      <c r="U99">
        <f t="shared" si="0"/>
        <v>4.6181525000000034</v>
      </c>
      <c r="V99">
        <f t="shared" si="0"/>
        <v>8.8130000000000097E-2</v>
      </c>
      <c r="W99">
        <f t="shared" si="0"/>
        <v>0.23347499999999988</v>
      </c>
      <c r="X99">
        <f t="shared" si="0"/>
        <v>0.5190225000000005</v>
      </c>
      <c r="Y99">
        <f t="shared" si="0"/>
        <v>0</v>
      </c>
      <c r="Z99">
        <f t="shared" si="0"/>
        <v>1.4625850000000027</v>
      </c>
      <c r="AA99">
        <f t="shared" si="0"/>
        <v>0.48109500000000038</v>
      </c>
      <c r="AB99">
        <f t="shared" si="0"/>
        <v>0</v>
      </c>
      <c r="AC99">
        <f t="shared" si="0"/>
        <v>0.25320999999999999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0.30764750000000007</v>
      </c>
      <c r="AH99">
        <f t="shared" si="0"/>
        <v>2.9765000000000003E-2</v>
      </c>
      <c r="AI99">
        <f t="shared" si="0"/>
        <v>0</v>
      </c>
      <c r="AJ99">
        <f t="shared" si="0"/>
        <v>0</v>
      </c>
      <c r="AK99">
        <f t="shared" si="0"/>
        <v>1.2349000000000001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1.8274999999999999E-3</v>
      </c>
      <c r="AP99">
        <f t="shared" si="0"/>
        <v>4.1399999999999985E-2</v>
      </c>
      <c r="AQ99">
        <f t="shared" ref="AQ99:AT99" si="1">SUM(AQ3:AQ98)/4000</f>
        <v>0.20550250000000014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5.14</v>
      </c>
      <c r="L3" s="206">
        <v>304.45999999999998</v>
      </c>
      <c r="M3" s="206">
        <v>26.6</v>
      </c>
      <c r="N3" s="206">
        <v>34.270000000000003</v>
      </c>
      <c r="O3" s="206">
        <v>0</v>
      </c>
      <c r="P3" s="206">
        <v>35.6</v>
      </c>
      <c r="Q3" s="206">
        <v>3.24</v>
      </c>
      <c r="R3" s="206">
        <v>3.4</v>
      </c>
      <c r="S3" s="206">
        <v>3.11</v>
      </c>
      <c r="T3" s="206">
        <v>0</v>
      </c>
      <c r="U3" s="206">
        <v>16.399999999999999</v>
      </c>
      <c r="V3" s="206">
        <v>0</v>
      </c>
      <c r="W3" s="206">
        <v>1.91</v>
      </c>
      <c r="X3" s="206">
        <v>9.57</v>
      </c>
      <c r="Y3" s="206">
        <v>0</v>
      </c>
      <c r="Z3" s="206">
        <v>47.87</v>
      </c>
      <c r="AA3" s="206">
        <v>6.7</v>
      </c>
      <c r="AB3" s="206">
        <v>0</v>
      </c>
      <c r="AC3" s="206">
        <v>7.95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57.47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304.45999999999998</v>
      </c>
      <c r="M4" s="206">
        <v>26.6</v>
      </c>
      <c r="N4" s="206">
        <v>34.270000000000003</v>
      </c>
      <c r="O4" s="206">
        <v>0</v>
      </c>
      <c r="P4" s="206">
        <v>35.6</v>
      </c>
      <c r="Q4" s="206">
        <v>3.24</v>
      </c>
      <c r="R4" s="206">
        <v>2.87</v>
      </c>
      <c r="S4" s="206">
        <v>3.11</v>
      </c>
      <c r="T4" s="206">
        <v>0</v>
      </c>
      <c r="U4" s="206">
        <v>16.399999999999999</v>
      </c>
      <c r="V4" s="206">
        <v>0</v>
      </c>
      <c r="W4" s="206">
        <v>1.91</v>
      </c>
      <c r="X4" s="206">
        <v>9.57</v>
      </c>
      <c r="Y4" s="206">
        <v>0</v>
      </c>
      <c r="Z4" s="206">
        <v>47.87</v>
      </c>
      <c r="AA4" s="206">
        <v>6.7</v>
      </c>
      <c r="AB4" s="206">
        <v>0</v>
      </c>
      <c r="AC4" s="206">
        <v>7.95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57.47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304.45999999999998</v>
      </c>
      <c r="M5" s="206">
        <v>26.6</v>
      </c>
      <c r="N5" s="206">
        <v>34.270000000000003</v>
      </c>
      <c r="O5" s="206">
        <v>0</v>
      </c>
      <c r="P5" s="206">
        <v>35.6</v>
      </c>
      <c r="Q5" s="206">
        <v>3.24</v>
      </c>
      <c r="R5" s="206">
        <v>2.87</v>
      </c>
      <c r="S5" s="206">
        <v>3.11</v>
      </c>
      <c r="T5" s="206">
        <v>0</v>
      </c>
      <c r="U5" s="206">
        <v>16.399999999999999</v>
      </c>
      <c r="V5" s="206">
        <v>0</v>
      </c>
      <c r="W5" s="206">
        <v>1.91</v>
      </c>
      <c r="X5" s="206">
        <v>9.57</v>
      </c>
      <c r="Y5" s="206">
        <v>0</v>
      </c>
      <c r="Z5" s="206">
        <v>47.87</v>
      </c>
      <c r="AA5" s="206">
        <v>6.7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304.45999999999998</v>
      </c>
      <c r="M6" s="206">
        <v>26.6</v>
      </c>
      <c r="N6" s="206">
        <v>34.270000000000003</v>
      </c>
      <c r="O6" s="206">
        <v>0</v>
      </c>
      <c r="P6" s="206">
        <v>35.6</v>
      </c>
      <c r="Q6" s="206">
        <v>3.24</v>
      </c>
      <c r="R6" s="206">
        <v>2.87</v>
      </c>
      <c r="S6" s="206">
        <v>3.11</v>
      </c>
      <c r="T6" s="206">
        <v>0</v>
      </c>
      <c r="U6" s="206">
        <v>16.399999999999999</v>
      </c>
      <c r="V6" s="206">
        <v>0</v>
      </c>
      <c r="W6" s="206">
        <v>1.92</v>
      </c>
      <c r="X6" s="206">
        <v>9.57</v>
      </c>
      <c r="Y6" s="206">
        <v>0</v>
      </c>
      <c r="Z6" s="206">
        <v>47.87</v>
      </c>
      <c r="AA6" s="206">
        <v>6.7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304.45999999999998</v>
      </c>
      <c r="M7" s="206">
        <v>26.6</v>
      </c>
      <c r="N7" s="206">
        <v>34.270000000000003</v>
      </c>
      <c r="O7" s="206">
        <v>0</v>
      </c>
      <c r="P7" s="206">
        <v>35.6</v>
      </c>
      <c r="Q7" s="206">
        <v>3.24</v>
      </c>
      <c r="R7" s="206">
        <v>4.67</v>
      </c>
      <c r="S7" s="206">
        <v>3.11</v>
      </c>
      <c r="T7" s="206">
        <v>0</v>
      </c>
      <c r="U7" s="206">
        <v>16.399999999999999</v>
      </c>
      <c r="V7" s="206">
        <v>0</v>
      </c>
      <c r="W7" s="206">
        <v>1.92</v>
      </c>
      <c r="X7" s="206">
        <v>9.57</v>
      </c>
      <c r="Y7" s="206">
        <v>0</v>
      </c>
      <c r="Z7" s="206">
        <v>47.87</v>
      </c>
      <c r="AA7" s="206">
        <v>6.7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304.45999999999998</v>
      </c>
      <c r="M8" s="206">
        <v>26.6</v>
      </c>
      <c r="N8" s="206">
        <v>34.270000000000003</v>
      </c>
      <c r="O8" s="206">
        <v>0</v>
      </c>
      <c r="P8" s="206">
        <v>35.6</v>
      </c>
      <c r="Q8" s="206">
        <v>3.24</v>
      </c>
      <c r="R8" s="206">
        <v>4.67</v>
      </c>
      <c r="S8" s="206">
        <v>3.11</v>
      </c>
      <c r="T8" s="206">
        <v>0</v>
      </c>
      <c r="U8" s="206">
        <v>16.399999999999999</v>
      </c>
      <c r="V8" s="206">
        <v>0</v>
      </c>
      <c r="W8" s="206">
        <v>1.92</v>
      </c>
      <c r="X8" s="206">
        <v>9.57</v>
      </c>
      <c r="Y8" s="206">
        <v>0</v>
      </c>
      <c r="Z8" s="206">
        <v>47.87</v>
      </c>
      <c r="AA8" s="206">
        <v>6.7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304.45999999999998</v>
      </c>
      <c r="M9" s="206">
        <v>26.6</v>
      </c>
      <c r="N9" s="206">
        <v>34.270000000000003</v>
      </c>
      <c r="O9" s="206">
        <v>0</v>
      </c>
      <c r="P9" s="206">
        <v>35.6</v>
      </c>
      <c r="Q9" s="206">
        <v>3.24</v>
      </c>
      <c r="R9" s="206">
        <v>4.68</v>
      </c>
      <c r="S9" s="206">
        <v>3.85</v>
      </c>
      <c r="T9" s="206">
        <v>0</v>
      </c>
      <c r="U9" s="206">
        <v>16.399999999999999</v>
      </c>
      <c r="V9" s="206">
        <v>0</v>
      </c>
      <c r="W9" s="206">
        <v>1.92</v>
      </c>
      <c r="X9" s="206">
        <v>9.57</v>
      </c>
      <c r="Y9" s="206">
        <v>0</v>
      </c>
      <c r="Z9" s="206">
        <v>33.51</v>
      </c>
      <c r="AA9" s="206">
        <v>6.7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304.45999999999998</v>
      </c>
      <c r="M10" s="206">
        <v>26.6</v>
      </c>
      <c r="N10" s="206">
        <v>34.270000000000003</v>
      </c>
      <c r="O10" s="206">
        <v>0</v>
      </c>
      <c r="P10" s="206">
        <v>35.6</v>
      </c>
      <c r="Q10" s="206">
        <v>3.24</v>
      </c>
      <c r="R10" s="206">
        <v>4.68</v>
      </c>
      <c r="S10" s="206">
        <v>3.85</v>
      </c>
      <c r="T10" s="206">
        <v>0</v>
      </c>
      <c r="U10" s="206">
        <v>16.399999999999999</v>
      </c>
      <c r="V10" s="206">
        <v>0</v>
      </c>
      <c r="W10" s="206">
        <v>1.92</v>
      </c>
      <c r="X10" s="206">
        <v>9.57</v>
      </c>
      <c r="Y10" s="206">
        <v>0</v>
      </c>
      <c r="Z10" s="206">
        <v>33.51</v>
      </c>
      <c r="AA10" s="206">
        <v>6.7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304.45999999999998</v>
      </c>
      <c r="M11" s="206">
        <v>26.6</v>
      </c>
      <c r="N11" s="206">
        <v>34.270000000000003</v>
      </c>
      <c r="O11" s="206">
        <v>0</v>
      </c>
      <c r="P11" s="206">
        <v>35.6</v>
      </c>
      <c r="Q11" s="206">
        <v>3.24</v>
      </c>
      <c r="R11" s="206">
        <v>4.68</v>
      </c>
      <c r="S11" s="206">
        <v>3.85</v>
      </c>
      <c r="T11" s="206">
        <v>0</v>
      </c>
      <c r="U11" s="206">
        <v>16.399999999999999</v>
      </c>
      <c r="V11" s="206">
        <v>0</v>
      </c>
      <c r="W11" s="206">
        <v>1.92</v>
      </c>
      <c r="X11" s="206">
        <v>9.57</v>
      </c>
      <c r="Y11" s="206">
        <v>0</v>
      </c>
      <c r="Z11" s="206">
        <v>33.51</v>
      </c>
      <c r="AA11" s="206">
        <v>6.7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304.45999999999998</v>
      </c>
      <c r="M12" s="206">
        <v>26.6</v>
      </c>
      <c r="N12" s="206">
        <v>34.270000000000003</v>
      </c>
      <c r="O12" s="206">
        <v>0</v>
      </c>
      <c r="P12" s="206">
        <v>35.630000000000003</v>
      </c>
      <c r="Q12" s="206">
        <v>3.24</v>
      </c>
      <c r="R12" s="206">
        <v>4.68</v>
      </c>
      <c r="S12" s="206">
        <v>3.85</v>
      </c>
      <c r="T12" s="206">
        <v>0</v>
      </c>
      <c r="U12" s="206">
        <v>16.399999999999999</v>
      </c>
      <c r="V12" s="206">
        <v>0</v>
      </c>
      <c r="W12" s="206">
        <v>1.92</v>
      </c>
      <c r="X12" s="206">
        <v>9.57</v>
      </c>
      <c r="Y12" s="206">
        <v>0</v>
      </c>
      <c r="Z12" s="206">
        <v>33.51</v>
      </c>
      <c r="AA12" s="206">
        <v>6.7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4.6500000000000004</v>
      </c>
      <c r="L13" s="206">
        <v>304.45999999999998</v>
      </c>
      <c r="M13" s="206">
        <v>26.6</v>
      </c>
      <c r="N13" s="206">
        <v>34.28</v>
      </c>
      <c r="O13" s="206">
        <v>0</v>
      </c>
      <c r="P13" s="206">
        <v>36.119999999999997</v>
      </c>
      <c r="Q13" s="206">
        <v>3.28</v>
      </c>
      <c r="R13" s="206">
        <v>6.2</v>
      </c>
      <c r="S13" s="206">
        <v>3.88</v>
      </c>
      <c r="T13" s="206">
        <v>0</v>
      </c>
      <c r="U13" s="206">
        <v>16.399999999999999</v>
      </c>
      <c r="V13" s="206">
        <v>0</v>
      </c>
      <c r="W13" s="206">
        <v>1.92</v>
      </c>
      <c r="X13" s="206">
        <v>9.57</v>
      </c>
      <c r="Y13" s="206">
        <v>0</v>
      </c>
      <c r="Z13" s="206">
        <v>33.51</v>
      </c>
      <c r="AA13" s="206">
        <v>6.85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4.6500000000000004</v>
      </c>
      <c r="L14" s="206">
        <v>304.45999999999998</v>
      </c>
      <c r="M14" s="206">
        <v>26.6</v>
      </c>
      <c r="N14" s="206">
        <v>34.28</v>
      </c>
      <c r="O14" s="206">
        <v>0</v>
      </c>
      <c r="P14" s="206">
        <v>36.119999999999997</v>
      </c>
      <c r="Q14" s="206">
        <v>3.28</v>
      </c>
      <c r="R14" s="206">
        <v>6.2</v>
      </c>
      <c r="S14" s="206">
        <v>3.88</v>
      </c>
      <c r="T14" s="206">
        <v>0</v>
      </c>
      <c r="U14" s="206">
        <v>16.399999999999999</v>
      </c>
      <c r="V14" s="206">
        <v>0</v>
      </c>
      <c r="W14" s="206">
        <v>1.92</v>
      </c>
      <c r="X14" s="206">
        <v>9.57</v>
      </c>
      <c r="Y14" s="206">
        <v>0</v>
      </c>
      <c r="Z14" s="206">
        <v>33.51</v>
      </c>
      <c r="AA14" s="206">
        <v>6.85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4.6500000000000004</v>
      </c>
      <c r="L15" s="206">
        <v>304.45999999999998</v>
      </c>
      <c r="M15" s="206">
        <v>26.6</v>
      </c>
      <c r="N15" s="206">
        <v>34.28</v>
      </c>
      <c r="O15" s="206">
        <v>0</v>
      </c>
      <c r="P15" s="206">
        <v>36.119999999999997</v>
      </c>
      <c r="Q15" s="206">
        <v>3.28</v>
      </c>
      <c r="R15" s="206">
        <v>6.2</v>
      </c>
      <c r="S15" s="206">
        <v>3.88</v>
      </c>
      <c r="T15" s="206">
        <v>0</v>
      </c>
      <c r="U15" s="206">
        <v>16.399999999999999</v>
      </c>
      <c r="V15" s="206">
        <v>0</v>
      </c>
      <c r="W15" s="206">
        <v>1.92</v>
      </c>
      <c r="X15" s="206">
        <v>9.57</v>
      </c>
      <c r="Y15" s="206">
        <v>0</v>
      </c>
      <c r="Z15" s="206">
        <v>33.51</v>
      </c>
      <c r="AA15" s="206">
        <v>6.85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4.6500000000000004</v>
      </c>
      <c r="L16" s="206">
        <v>304.45999999999998</v>
      </c>
      <c r="M16" s="206">
        <v>26.6</v>
      </c>
      <c r="N16" s="206">
        <v>34.28</v>
      </c>
      <c r="O16" s="206">
        <v>0</v>
      </c>
      <c r="P16" s="206">
        <v>36.119999999999997</v>
      </c>
      <c r="Q16" s="206">
        <v>3.28</v>
      </c>
      <c r="R16" s="206">
        <v>6.2</v>
      </c>
      <c r="S16" s="206">
        <v>3.88</v>
      </c>
      <c r="T16" s="206">
        <v>0</v>
      </c>
      <c r="U16" s="206">
        <v>16.399999999999999</v>
      </c>
      <c r="V16" s="206">
        <v>0</v>
      </c>
      <c r="W16" s="206">
        <v>1.92</v>
      </c>
      <c r="X16" s="206">
        <v>9.57</v>
      </c>
      <c r="Y16" s="206">
        <v>0</v>
      </c>
      <c r="Z16" s="206">
        <v>33.51</v>
      </c>
      <c r="AA16" s="206">
        <v>6.85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4.6500000000000004</v>
      </c>
      <c r="L17" s="206">
        <v>304.45999999999998</v>
      </c>
      <c r="M17" s="206">
        <v>26.6</v>
      </c>
      <c r="N17" s="206">
        <v>34.28</v>
      </c>
      <c r="O17" s="206">
        <v>0</v>
      </c>
      <c r="P17" s="206">
        <v>36.119999999999997</v>
      </c>
      <c r="Q17" s="206">
        <v>3.28</v>
      </c>
      <c r="R17" s="206">
        <v>6.2</v>
      </c>
      <c r="S17" s="206">
        <v>3.88</v>
      </c>
      <c r="T17" s="206">
        <v>0</v>
      </c>
      <c r="U17" s="206">
        <v>16.399999999999999</v>
      </c>
      <c r="V17" s="206">
        <v>0</v>
      </c>
      <c r="W17" s="206">
        <v>1.92</v>
      </c>
      <c r="X17" s="206">
        <v>9.57</v>
      </c>
      <c r="Y17" s="206">
        <v>0</v>
      </c>
      <c r="Z17" s="206">
        <v>33.51</v>
      </c>
      <c r="AA17" s="206">
        <v>6.85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4.6500000000000004</v>
      </c>
      <c r="L18" s="206">
        <v>304.45999999999998</v>
      </c>
      <c r="M18" s="206">
        <v>26.6</v>
      </c>
      <c r="N18" s="206">
        <v>34.28</v>
      </c>
      <c r="O18" s="206">
        <v>0</v>
      </c>
      <c r="P18" s="206">
        <v>36.119999999999997</v>
      </c>
      <c r="Q18" s="206">
        <v>3.28</v>
      </c>
      <c r="R18" s="206">
        <v>6.2</v>
      </c>
      <c r="S18" s="206">
        <v>3.88</v>
      </c>
      <c r="T18" s="206">
        <v>0</v>
      </c>
      <c r="U18" s="206">
        <v>16.399999999999999</v>
      </c>
      <c r="V18" s="206">
        <v>0</v>
      </c>
      <c r="W18" s="206">
        <v>1.92</v>
      </c>
      <c r="X18" s="206">
        <v>9.57</v>
      </c>
      <c r="Y18" s="206">
        <v>0</v>
      </c>
      <c r="Z18" s="206">
        <v>33.51</v>
      </c>
      <c r="AA18" s="206">
        <v>6.85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4.6500000000000004</v>
      </c>
      <c r="L19" s="206">
        <v>304.45999999999998</v>
      </c>
      <c r="M19" s="206">
        <v>26.6</v>
      </c>
      <c r="N19" s="206">
        <v>34.28</v>
      </c>
      <c r="O19" s="206">
        <v>0</v>
      </c>
      <c r="P19" s="206">
        <v>36.119999999999997</v>
      </c>
      <c r="Q19" s="206">
        <v>3.28</v>
      </c>
      <c r="R19" s="206">
        <v>6.2</v>
      </c>
      <c r="S19" s="206">
        <v>3.88</v>
      </c>
      <c r="T19" s="206">
        <v>0</v>
      </c>
      <c r="U19" s="206">
        <v>16.399999999999999</v>
      </c>
      <c r="V19" s="206">
        <v>0</v>
      </c>
      <c r="W19" s="206">
        <v>1.91</v>
      </c>
      <c r="X19" s="206">
        <v>9.57</v>
      </c>
      <c r="Y19" s="206">
        <v>0</v>
      </c>
      <c r="Z19" s="206">
        <v>33.51</v>
      </c>
      <c r="AA19" s="206">
        <v>6.7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4.6500000000000004</v>
      </c>
      <c r="L20" s="206">
        <v>304.45999999999998</v>
      </c>
      <c r="M20" s="206">
        <v>26.6</v>
      </c>
      <c r="N20" s="206">
        <v>34.28</v>
      </c>
      <c r="O20" s="206">
        <v>0</v>
      </c>
      <c r="P20" s="206">
        <v>36.119999999999997</v>
      </c>
      <c r="Q20" s="206">
        <v>3.28</v>
      </c>
      <c r="R20" s="206">
        <v>6.2</v>
      </c>
      <c r="S20" s="206">
        <v>3.88</v>
      </c>
      <c r="T20" s="206">
        <v>0</v>
      </c>
      <c r="U20" s="206">
        <v>16.399999999999999</v>
      </c>
      <c r="V20" s="206">
        <v>0</v>
      </c>
      <c r="W20" s="206">
        <v>1.91</v>
      </c>
      <c r="X20" s="206">
        <v>9.57</v>
      </c>
      <c r="Y20" s="206">
        <v>0</v>
      </c>
      <c r="Z20" s="206">
        <v>33.51</v>
      </c>
      <c r="AA20" s="206">
        <v>6.7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4.6500000000000004</v>
      </c>
      <c r="L21" s="206">
        <v>304.45999999999998</v>
      </c>
      <c r="M21" s="206">
        <v>25.68</v>
      </c>
      <c r="N21" s="206">
        <v>33.68</v>
      </c>
      <c r="O21" s="206">
        <v>0</v>
      </c>
      <c r="P21" s="206">
        <v>36.119999999999997</v>
      </c>
      <c r="Q21" s="206">
        <v>1.99</v>
      </c>
      <c r="R21" s="206">
        <v>3.63</v>
      </c>
      <c r="S21" s="206">
        <v>2.76</v>
      </c>
      <c r="T21" s="206">
        <v>0</v>
      </c>
      <c r="U21" s="206">
        <v>16.399999999999999</v>
      </c>
      <c r="V21" s="206">
        <v>0</v>
      </c>
      <c r="W21" s="206">
        <v>1.91</v>
      </c>
      <c r="X21" s="206">
        <v>9.57</v>
      </c>
      <c r="Y21" s="206">
        <v>0</v>
      </c>
      <c r="Z21" s="206">
        <v>47.87</v>
      </c>
      <c r="AA21" s="206">
        <v>6.7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4.62</v>
      </c>
      <c r="L22" s="206">
        <v>304.45999999999998</v>
      </c>
      <c r="M22" s="206">
        <v>26.6</v>
      </c>
      <c r="N22" s="206">
        <v>34.270000000000003</v>
      </c>
      <c r="O22" s="206">
        <v>0</v>
      </c>
      <c r="P22" s="206">
        <v>36.119999999999997</v>
      </c>
      <c r="Q22" s="206">
        <v>1.99</v>
      </c>
      <c r="R22" s="206">
        <v>3.63</v>
      </c>
      <c r="S22" s="206">
        <v>2.57</v>
      </c>
      <c r="T22" s="206">
        <v>0</v>
      </c>
      <c r="U22" s="206">
        <v>16.399999999999999</v>
      </c>
      <c r="V22" s="206">
        <v>0</v>
      </c>
      <c r="W22" s="206">
        <v>1.91</v>
      </c>
      <c r="X22" s="206">
        <v>9.57</v>
      </c>
      <c r="Y22" s="206">
        <v>0</v>
      </c>
      <c r="Z22" s="206">
        <v>47.87</v>
      </c>
      <c r="AA22" s="206">
        <v>6.7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8.69</v>
      </c>
      <c r="L23" s="206">
        <v>335.09</v>
      </c>
      <c r="M23" s="206">
        <v>26.6</v>
      </c>
      <c r="N23" s="206">
        <v>34.270000000000003</v>
      </c>
      <c r="O23" s="206">
        <v>0</v>
      </c>
      <c r="P23" s="206">
        <v>36.119999999999997</v>
      </c>
      <c r="Q23" s="206">
        <v>5.55</v>
      </c>
      <c r="R23" s="206">
        <v>10.88</v>
      </c>
      <c r="S23" s="206">
        <v>6.69</v>
      </c>
      <c r="T23" s="206">
        <v>0</v>
      </c>
      <c r="U23" s="206">
        <v>15.08</v>
      </c>
      <c r="V23" s="206">
        <v>4.96</v>
      </c>
      <c r="W23" s="206">
        <v>12.9</v>
      </c>
      <c r="X23" s="206">
        <v>28.75</v>
      </c>
      <c r="Y23" s="206">
        <v>0</v>
      </c>
      <c r="Z23" s="206">
        <v>71.739999999999995</v>
      </c>
      <c r="AA23" s="206">
        <v>26.49</v>
      </c>
      <c r="AB23" s="206">
        <v>0</v>
      </c>
      <c r="AC23" s="206">
        <v>7.33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8.9499999999999993</v>
      </c>
      <c r="L24" s="206">
        <v>335.09</v>
      </c>
      <c r="M24" s="206">
        <v>26.6</v>
      </c>
      <c r="N24" s="206">
        <v>34.270000000000003</v>
      </c>
      <c r="O24" s="206">
        <v>0</v>
      </c>
      <c r="P24" s="206">
        <v>36.119999999999997</v>
      </c>
      <c r="Q24" s="206">
        <v>6.33</v>
      </c>
      <c r="R24" s="206">
        <v>12.25</v>
      </c>
      <c r="S24" s="206">
        <v>7.65</v>
      </c>
      <c r="T24" s="206">
        <v>0</v>
      </c>
      <c r="U24" s="206">
        <v>13.76</v>
      </c>
      <c r="V24" s="206">
        <v>5.33</v>
      </c>
      <c r="W24" s="206">
        <v>13.63</v>
      </c>
      <c r="X24" s="206">
        <v>28.88</v>
      </c>
      <c r="Y24" s="206">
        <v>0</v>
      </c>
      <c r="Z24" s="206">
        <v>71.739999999999995</v>
      </c>
      <c r="AA24" s="206">
        <v>26.49</v>
      </c>
      <c r="AB24" s="206">
        <v>0</v>
      </c>
      <c r="AC24" s="206">
        <v>7.33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8.9499999999999993</v>
      </c>
      <c r="L25" s="206">
        <v>335.09</v>
      </c>
      <c r="M25" s="206">
        <v>26.6</v>
      </c>
      <c r="N25" s="206">
        <v>34.270000000000003</v>
      </c>
      <c r="O25" s="206">
        <v>0</v>
      </c>
      <c r="P25" s="206">
        <v>36.119999999999997</v>
      </c>
      <c r="Q25" s="206">
        <v>6.33</v>
      </c>
      <c r="R25" s="206">
        <v>12.25</v>
      </c>
      <c r="S25" s="206">
        <v>7.65</v>
      </c>
      <c r="T25" s="206">
        <v>0</v>
      </c>
      <c r="U25" s="206">
        <v>12.3</v>
      </c>
      <c r="V25" s="206">
        <v>5.33</v>
      </c>
      <c r="W25" s="206">
        <v>13.63</v>
      </c>
      <c r="X25" s="206">
        <v>28.88</v>
      </c>
      <c r="Y25" s="206">
        <v>0</v>
      </c>
      <c r="Z25" s="206">
        <v>71.739999999999995</v>
      </c>
      <c r="AA25" s="206">
        <v>26.49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57.47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430.83</v>
      </c>
      <c r="M26" s="206">
        <v>26.6</v>
      </c>
      <c r="N26" s="206">
        <v>34.270000000000003</v>
      </c>
      <c r="O26" s="206">
        <v>0</v>
      </c>
      <c r="P26" s="206">
        <v>36.119999999999997</v>
      </c>
      <c r="Q26" s="206">
        <v>1.91</v>
      </c>
      <c r="R26" s="206">
        <v>2.87</v>
      </c>
      <c r="S26" s="206">
        <v>1.91</v>
      </c>
      <c r="T26" s="206">
        <v>0</v>
      </c>
      <c r="U26" s="206">
        <v>12.3</v>
      </c>
      <c r="V26" s="206">
        <v>0</v>
      </c>
      <c r="W26" s="206">
        <v>1.92</v>
      </c>
      <c r="X26" s="206">
        <v>9.57</v>
      </c>
      <c r="Y26" s="206">
        <v>0</v>
      </c>
      <c r="Z26" s="206">
        <v>71.739999999999995</v>
      </c>
      <c r="AA26" s="206">
        <v>6.7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57.47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8.9499999999999993</v>
      </c>
      <c r="L27" s="206">
        <v>538.30999999999995</v>
      </c>
      <c r="M27" s="206">
        <v>26.6</v>
      </c>
      <c r="N27" s="206">
        <v>34.270000000000003</v>
      </c>
      <c r="O27" s="206">
        <v>0</v>
      </c>
      <c r="P27" s="206">
        <v>36.119999999999997</v>
      </c>
      <c r="Q27" s="206">
        <v>6.33</v>
      </c>
      <c r="R27" s="206">
        <v>12.25</v>
      </c>
      <c r="S27" s="206">
        <v>7.65</v>
      </c>
      <c r="T27" s="206">
        <v>0</v>
      </c>
      <c r="U27" s="206">
        <v>12.3</v>
      </c>
      <c r="V27" s="206">
        <v>5.33</v>
      </c>
      <c r="W27" s="206">
        <v>13.63</v>
      </c>
      <c r="X27" s="206">
        <v>28.88</v>
      </c>
      <c r="Y27" s="206">
        <v>0</v>
      </c>
      <c r="Z27" s="206">
        <v>71.739999999999995</v>
      </c>
      <c r="AA27" s="206">
        <v>26.49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57.47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8.9499999999999993</v>
      </c>
      <c r="L28" s="206">
        <v>554.80999999999995</v>
      </c>
      <c r="M28" s="206">
        <v>26.6</v>
      </c>
      <c r="N28" s="206">
        <v>34.270000000000003</v>
      </c>
      <c r="O28" s="206">
        <v>0</v>
      </c>
      <c r="P28" s="206">
        <v>36.119999999999997</v>
      </c>
      <c r="Q28" s="206">
        <v>6.33</v>
      </c>
      <c r="R28" s="206">
        <v>12.25</v>
      </c>
      <c r="S28" s="206">
        <v>7.65</v>
      </c>
      <c r="T28" s="206">
        <v>0</v>
      </c>
      <c r="U28" s="206">
        <v>12.3</v>
      </c>
      <c r="V28" s="206">
        <v>5.33</v>
      </c>
      <c r="W28" s="206">
        <v>13.63</v>
      </c>
      <c r="X28" s="206">
        <v>28.88</v>
      </c>
      <c r="Y28" s="206">
        <v>0</v>
      </c>
      <c r="Z28" s="206">
        <v>71.739999999999995</v>
      </c>
      <c r="AA28" s="206">
        <v>26.49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8.9499999999999993</v>
      </c>
      <c r="L29" s="206">
        <v>554.80999999999995</v>
      </c>
      <c r="M29" s="206">
        <v>26.6</v>
      </c>
      <c r="N29" s="206">
        <v>34.270000000000003</v>
      </c>
      <c r="O29" s="206">
        <v>0</v>
      </c>
      <c r="P29" s="206">
        <v>36.119999999999997</v>
      </c>
      <c r="Q29" s="206">
        <v>6.33</v>
      </c>
      <c r="R29" s="206">
        <v>12.25</v>
      </c>
      <c r="S29" s="206">
        <v>7.65</v>
      </c>
      <c r="T29" s="206">
        <v>0</v>
      </c>
      <c r="U29" s="206">
        <v>12.3</v>
      </c>
      <c r="V29" s="206">
        <v>5.33</v>
      </c>
      <c r="W29" s="206">
        <v>13.19</v>
      </c>
      <c r="X29" s="206">
        <v>28.88</v>
      </c>
      <c r="Y29" s="206">
        <v>0</v>
      </c>
      <c r="Z29" s="206">
        <v>71.739999999999995</v>
      </c>
      <c r="AA29" s="206">
        <v>26.49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0.26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8.9499999999999993</v>
      </c>
      <c r="L30" s="206">
        <v>554.80999999999995</v>
      </c>
      <c r="M30" s="206">
        <v>26.6</v>
      </c>
      <c r="N30" s="206">
        <v>34.270000000000003</v>
      </c>
      <c r="O30" s="206">
        <v>0</v>
      </c>
      <c r="P30" s="206">
        <v>36.119999999999997</v>
      </c>
      <c r="Q30" s="206">
        <v>6.33</v>
      </c>
      <c r="R30" s="206">
        <v>12.25</v>
      </c>
      <c r="S30" s="206">
        <v>7.65</v>
      </c>
      <c r="T30" s="206">
        <v>0</v>
      </c>
      <c r="U30" s="206">
        <v>12.3</v>
      </c>
      <c r="V30" s="206">
        <v>5.33</v>
      </c>
      <c r="W30" s="206">
        <v>13.19</v>
      </c>
      <c r="X30" s="206">
        <v>28.88</v>
      </c>
      <c r="Y30" s="206">
        <v>0</v>
      </c>
      <c r="Z30" s="206">
        <v>71.739999999999995</v>
      </c>
      <c r="AA30" s="206">
        <v>26.49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1.38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3.22</v>
      </c>
      <c r="H31" s="206">
        <v>0</v>
      </c>
      <c r="I31" s="206">
        <v>0</v>
      </c>
      <c r="J31" s="206">
        <v>0</v>
      </c>
      <c r="K31" s="206">
        <v>8.9499999999999993</v>
      </c>
      <c r="L31" s="206">
        <v>554.80999999999995</v>
      </c>
      <c r="M31" s="206">
        <v>26.6</v>
      </c>
      <c r="N31" s="206">
        <v>34.270000000000003</v>
      </c>
      <c r="O31" s="206">
        <v>0</v>
      </c>
      <c r="P31" s="206">
        <v>36.119999999999997</v>
      </c>
      <c r="Q31" s="206">
        <v>6.33</v>
      </c>
      <c r="R31" s="206">
        <v>12.25</v>
      </c>
      <c r="S31" s="206">
        <v>7.65</v>
      </c>
      <c r="T31" s="206">
        <v>0</v>
      </c>
      <c r="U31" s="206">
        <v>12.09</v>
      </c>
      <c r="V31" s="206">
        <v>5.33</v>
      </c>
      <c r="W31" s="206">
        <v>13.19</v>
      </c>
      <c r="X31" s="206">
        <v>28.88</v>
      </c>
      <c r="Y31" s="206">
        <v>0</v>
      </c>
      <c r="Z31" s="206">
        <v>71.739999999999995</v>
      </c>
      <c r="AA31" s="206">
        <v>26.49</v>
      </c>
      <c r="AB31" s="206">
        <v>0</v>
      </c>
      <c r="AC31" s="206">
        <v>8.02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4.96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0.18</v>
      </c>
      <c r="H32" s="206">
        <v>0</v>
      </c>
      <c r="I32" s="206">
        <v>0</v>
      </c>
      <c r="J32" s="206">
        <v>0</v>
      </c>
      <c r="K32" s="206">
        <v>8.9499999999999993</v>
      </c>
      <c r="L32" s="206">
        <v>554.80999999999995</v>
      </c>
      <c r="M32" s="206">
        <v>26.6</v>
      </c>
      <c r="N32" s="206">
        <v>34.270000000000003</v>
      </c>
      <c r="O32" s="206">
        <v>0</v>
      </c>
      <c r="P32" s="206">
        <v>36.119999999999997</v>
      </c>
      <c r="Q32" s="206">
        <v>6.33</v>
      </c>
      <c r="R32" s="206">
        <v>12.25</v>
      </c>
      <c r="S32" s="206">
        <v>7.65</v>
      </c>
      <c r="T32" s="206">
        <v>0</v>
      </c>
      <c r="U32" s="206">
        <v>12.09</v>
      </c>
      <c r="V32" s="206">
        <v>5.33</v>
      </c>
      <c r="W32" s="206">
        <v>13.19</v>
      </c>
      <c r="X32" s="206">
        <v>28.88</v>
      </c>
      <c r="Y32" s="206">
        <v>0</v>
      </c>
      <c r="Z32" s="206">
        <v>71.739999999999995</v>
      </c>
      <c r="AA32" s="206">
        <v>26.49</v>
      </c>
      <c r="AB32" s="206">
        <v>0</v>
      </c>
      <c r="AC32" s="206">
        <v>8.02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11.6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8.9499999999999993</v>
      </c>
      <c r="L33" s="206">
        <v>554.80999999999995</v>
      </c>
      <c r="M33" s="206">
        <v>26.6</v>
      </c>
      <c r="N33" s="206">
        <v>34.270000000000003</v>
      </c>
      <c r="O33" s="206">
        <v>0</v>
      </c>
      <c r="P33" s="206">
        <v>36.119999999999997</v>
      </c>
      <c r="Q33" s="206">
        <v>6.33</v>
      </c>
      <c r="R33" s="206">
        <v>12.25</v>
      </c>
      <c r="S33" s="206">
        <v>7.65</v>
      </c>
      <c r="T33" s="206">
        <v>0</v>
      </c>
      <c r="U33" s="206">
        <v>12.09</v>
      </c>
      <c r="V33" s="206">
        <v>5.33</v>
      </c>
      <c r="W33" s="206">
        <v>13.19</v>
      </c>
      <c r="X33" s="206">
        <v>28.88</v>
      </c>
      <c r="Y33" s="206">
        <v>0</v>
      </c>
      <c r="Z33" s="206">
        <v>71.739999999999995</v>
      </c>
      <c r="AA33" s="206">
        <v>26.49</v>
      </c>
      <c r="AB33" s="206">
        <v>0</v>
      </c>
      <c r="AC33" s="206">
        <v>8.02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16.920000000000002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8.9499999999999993</v>
      </c>
      <c r="L34" s="206">
        <v>554.80999999999995</v>
      </c>
      <c r="M34" s="206">
        <v>26.6</v>
      </c>
      <c r="N34" s="206">
        <v>34.270000000000003</v>
      </c>
      <c r="O34" s="206">
        <v>0</v>
      </c>
      <c r="P34" s="206">
        <v>36.119999999999997</v>
      </c>
      <c r="Q34" s="206">
        <v>6.33</v>
      </c>
      <c r="R34" s="206">
        <v>12.25</v>
      </c>
      <c r="S34" s="206">
        <v>7.65</v>
      </c>
      <c r="T34" s="206">
        <v>0</v>
      </c>
      <c r="U34" s="206">
        <v>12.09</v>
      </c>
      <c r="V34" s="206">
        <v>5.33</v>
      </c>
      <c r="W34" s="206">
        <v>13.19</v>
      </c>
      <c r="X34" s="206">
        <v>28.88</v>
      </c>
      <c r="Y34" s="206">
        <v>0</v>
      </c>
      <c r="Z34" s="206">
        <v>71.739999999999995</v>
      </c>
      <c r="AA34" s="206">
        <v>26.49</v>
      </c>
      <c r="AB34" s="206">
        <v>0</v>
      </c>
      <c r="AC34" s="206">
        <v>8.02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8.9499999999999993</v>
      </c>
      <c r="L35" s="206">
        <v>554.80999999999995</v>
      </c>
      <c r="M35" s="206">
        <v>26.6</v>
      </c>
      <c r="N35" s="206">
        <v>34.270000000000003</v>
      </c>
      <c r="O35" s="206">
        <v>0</v>
      </c>
      <c r="P35" s="206">
        <v>36.119999999999997</v>
      </c>
      <c r="Q35" s="206">
        <v>6.33</v>
      </c>
      <c r="R35" s="206">
        <v>12.25</v>
      </c>
      <c r="S35" s="206">
        <v>7.65</v>
      </c>
      <c r="T35" s="206">
        <v>0</v>
      </c>
      <c r="U35" s="206">
        <v>12.09</v>
      </c>
      <c r="V35" s="206">
        <v>5.33</v>
      </c>
      <c r="W35" s="206">
        <v>13.19</v>
      </c>
      <c r="X35" s="206">
        <v>28.88</v>
      </c>
      <c r="Y35" s="206">
        <v>0</v>
      </c>
      <c r="Z35" s="206">
        <v>71.739999999999995</v>
      </c>
      <c r="AA35" s="206">
        <v>26.49</v>
      </c>
      <c r="AB35" s="206">
        <v>0</v>
      </c>
      <c r="AC35" s="206">
        <v>8.02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8.9499999999999993</v>
      </c>
      <c r="L36" s="206">
        <v>554.80999999999995</v>
      </c>
      <c r="M36" s="206">
        <v>26.6</v>
      </c>
      <c r="N36" s="206">
        <v>34.270000000000003</v>
      </c>
      <c r="O36" s="206">
        <v>0</v>
      </c>
      <c r="P36" s="206">
        <v>36.119999999999997</v>
      </c>
      <c r="Q36" s="206">
        <v>6.33</v>
      </c>
      <c r="R36" s="206">
        <v>12.25</v>
      </c>
      <c r="S36" s="206">
        <v>7.65</v>
      </c>
      <c r="T36" s="206">
        <v>0</v>
      </c>
      <c r="U36" s="206">
        <v>12.09</v>
      </c>
      <c r="V36" s="206">
        <v>5.33</v>
      </c>
      <c r="W36" s="206">
        <v>13.19</v>
      </c>
      <c r="X36" s="206">
        <v>28.88</v>
      </c>
      <c r="Y36" s="206">
        <v>0</v>
      </c>
      <c r="Z36" s="206">
        <v>71.739999999999995</v>
      </c>
      <c r="AA36" s="206">
        <v>26.49</v>
      </c>
      <c r="AB36" s="206">
        <v>0</v>
      </c>
      <c r="AC36" s="206">
        <v>8.02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8.9499999999999993</v>
      </c>
      <c r="L37" s="206">
        <v>554.80999999999995</v>
      </c>
      <c r="M37" s="206">
        <v>26.6</v>
      </c>
      <c r="N37" s="206">
        <v>34.270000000000003</v>
      </c>
      <c r="O37" s="206">
        <v>0</v>
      </c>
      <c r="P37" s="206">
        <v>36.119999999999997</v>
      </c>
      <c r="Q37" s="206">
        <v>6.33</v>
      </c>
      <c r="R37" s="206">
        <v>12.25</v>
      </c>
      <c r="S37" s="206">
        <v>7.65</v>
      </c>
      <c r="T37" s="206">
        <v>0</v>
      </c>
      <c r="U37" s="206">
        <v>12.09</v>
      </c>
      <c r="V37" s="206">
        <v>5.33</v>
      </c>
      <c r="W37" s="206">
        <v>13.19</v>
      </c>
      <c r="X37" s="206">
        <v>28.88</v>
      </c>
      <c r="Y37" s="206">
        <v>0</v>
      </c>
      <c r="Z37" s="206">
        <v>71.739999999999995</v>
      </c>
      <c r="AA37" s="206">
        <v>26.49</v>
      </c>
      <c r="AB37" s="206">
        <v>0</v>
      </c>
      <c r="AC37" s="206">
        <v>8.02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8.9499999999999993</v>
      </c>
      <c r="L38" s="206">
        <v>554.80999999999995</v>
      </c>
      <c r="M38" s="206">
        <v>26.6</v>
      </c>
      <c r="N38" s="206">
        <v>34.270000000000003</v>
      </c>
      <c r="O38" s="206">
        <v>0</v>
      </c>
      <c r="P38" s="206">
        <v>36.119999999999997</v>
      </c>
      <c r="Q38" s="206">
        <v>6.33</v>
      </c>
      <c r="R38" s="206">
        <v>12.25</v>
      </c>
      <c r="S38" s="206">
        <v>7.65</v>
      </c>
      <c r="T38" s="206">
        <v>0</v>
      </c>
      <c r="U38" s="206">
        <v>12.09</v>
      </c>
      <c r="V38" s="206">
        <v>5.33</v>
      </c>
      <c r="W38" s="206">
        <v>13.19</v>
      </c>
      <c r="X38" s="206">
        <v>28.88</v>
      </c>
      <c r="Y38" s="206">
        <v>0</v>
      </c>
      <c r="Z38" s="206">
        <v>71.739999999999995</v>
      </c>
      <c r="AA38" s="206">
        <v>26.49</v>
      </c>
      <c r="AB38" s="206">
        <v>0</v>
      </c>
      <c r="AC38" s="206">
        <v>8.02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8.9499999999999993</v>
      </c>
      <c r="L39" s="206">
        <v>554.80999999999995</v>
      </c>
      <c r="M39" s="206">
        <v>26.6</v>
      </c>
      <c r="N39" s="206">
        <v>34.270000000000003</v>
      </c>
      <c r="O39" s="206">
        <v>0</v>
      </c>
      <c r="P39" s="206">
        <v>36.119999999999997</v>
      </c>
      <c r="Q39" s="206">
        <v>6.33</v>
      </c>
      <c r="R39" s="206">
        <v>12.25</v>
      </c>
      <c r="S39" s="206">
        <v>7.65</v>
      </c>
      <c r="T39" s="206">
        <v>0</v>
      </c>
      <c r="U39" s="206">
        <v>12.09</v>
      </c>
      <c r="V39" s="206">
        <v>5.33</v>
      </c>
      <c r="W39" s="206">
        <v>13.19</v>
      </c>
      <c r="X39" s="206">
        <v>28.88</v>
      </c>
      <c r="Y39" s="206">
        <v>0</v>
      </c>
      <c r="Z39" s="206">
        <v>71.739999999999995</v>
      </c>
      <c r="AA39" s="206">
        <v>26.49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8.9499999999999993</v>
      </c>
      <c r="L40" s="206">
        <v>554.80999999999995</v>
      </c>
      <c r="M40" s="206">
        <v>26.6</v>
      </c>
      <c r="N40" s="206">
        <v>34.270000000000003</v>
      </c>
      <c r="O40" s="206">
        <v>0</v>
      </c>
      <c r="P40" s="206">
        <v>36.119999999999997</v>
      </c>
      <c r="Q40" s="206">
        <v>6.33</v>
      </c>
      <c r="R40" s="206">
        <v>12.25</v>
      </c>
      <c r="S40" s="206">
        <v>7.65</v>
      </c>
      <c r="T40" s="206">
        <v>0</v>
      </c>
      <c r="U40" s="206">
        <v>12.09</v>
      </c>
      <c r="V40" s="206">
        <v>5.33</v>
      </c>
      <c r="W40" s="206">
        <v>13.19</v>
      </c>
      <c r="X40" s="206">
        <v>28.88</v>
      </c>
      <c r="Y40" s="206">
        <v>0</v>
      </c>
      <c r="Z40" s="206">
        <v>71.739999999999995</v>
      </c>
      <c r="AA40" s="206">
        <v>26.49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8.9499999999999993</v>
      </c>
      <c r="L41" s="206">
        <v>554.80999999999995</v>
      </c>
      <c r="M41" s="206">
        <v>26.6</v>
      </c>
      <c r="N41" s="206">
        <v>34.270000000000003</v>
      </c>
      <c r="O41" s="206">
        <v>0</v>
      </c>
      <c r="P41" s="206">
        <v>36.119999999999997</v>
      </c>
      <c r="Q41" s="206">
        <v>6.33</v>
      </c>
      <c r="R41" s="206">
        <v>12.25</v>
      </c>
      <c r="S41" s="206">
        <v>7.65</v>
      </c>
      <c r="T41" s="206">
        <v>0</v>
      </c>
      <c r="U41" s="206">
        <v>12.09</v>
      </c>
      <c r="V41" s="206">
        <v>5.33</v>
      </c>
      <c r="W41" s="206">
        <v>13.01</v>
      </c>
      <c r="X41" s="206">
        <v>28.88</v>
      </c>
      <c r="Y41" s="206">
        <v>0</v>
      </c>
      <c r="Z41" s="206">
        <v>71.739999999999995</v>
      </c>
      <c r="AA41" s="206">
        <v>26.49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8.9499999999999993</v>
      </c>
      <c r="L42" s="206">
        <v>554.80999999999995</v>
      </c>
      <c r="M42" s="206">
        <v>26.6</v>
      </c>
      <c r="N42" s="206">
        <v>34.270000000000003</v>
      </c>
      <c r="O42" s="206">
        <v>0</v>
      </c>
      <c r="P42" s="206">
        <v>36.119999999999997</v>
      </c>
      <c r="Q42" s="206">
        <v>6.33</v>
      </c>
      <c r="R42" s="206">
        <v>12.25</v>
      </c>
      <c r="S42" s="206">
        <v>7.65</v>
      </c>
      <c r="T42" s="206">
        <v>0</v>
      </c>
      <c r="U42" s="206">
        <v>12.09</v>
      </c>
      <c r="V42" s="206">
        <v>5.33</v>
      </c>
      <c r="W42" s="206">
        <v>13.01</v>
      </c>
      <c r="X42" s="206">
        <v>28.88</v>
      </c>
      <c r="Y42" s="206">
        <v>0</v>
      </c>
      <c r="Z42" s="206">
        <v>71.739999999999995</v>
      </c>
      <c r="AA42" s="206">
        <v>26.49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8.9499999999999993</v>
      </c>
      <c r="L43" s="206">
        <v>554.80999999999995</v>
      </c>
      <c r="M43" s="206">
        <v>26.6</v>
      </c>
      <c r="N43" s="206">
        <v>34.270000000000003</v>
      </c>
      <c r="O43" s="206">
        <v>0</v>
      </c>
      <c r="P43" s="206">
        <v>36.119999999999997</v>
      </c>
      <c r="Q43" s="206">
        <v>6.33</v>
      </c>
      <c r="R43" s="206">
        <v>12.25</v>
      </c>
      <c r="S43" s="206">
        <v>7.65</v>
      </c>
      <c r="T43" s="206">
        <v>0</v>
      </c>
      <c r="U43" s="206">
        <v>12.09</v>
      </c>
      <c r="V43" s="206">
        <v>5.33</v>
      </c>
      <c r="W43" s="206">
        <v>13.01</v>
      </c>
      <c r="X43" s="206">
        <v>28.88</v>
      </c>
      <c r="Y43" s="206">
        <v>0</v>
      </c>
      <c r="Z43" s="206">
        <v>71.739999999999995</v>
      </c>
      <c r="AA43" s="206">
        <v>26.49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8.9499999999999993</v>
      </c>
      <c r="L44" s="206">
        <v>554.80999999999995</v>
      </c>
      <c r="M44" s="206">
        <v>26.6</v>
      </c>
      <c r="N44" s="206">
        <v>34.270000000000003</v>
      </c>
      <c r="O44" s="206">
        <v>0</v>
      </c>
      <c r="P44" s="206">
        <v>36.119999999999997</v>
      </c>
      <c r="Q44" s="206">
        <v>6.33</v>
      </c>
      <c r="R44" s="206">
        <v>12.25</v>
      </c>
      <c r="S44" s="206">
        <v>7.65</v>
      </c>
      <c r="T44" s="206">
        <v>0</v>
      </c>
      <c r="U44" s="206">
        <v>12.09</v>
      </c>
      <c r="V44" s="206">
        <v>5.33</v>
      </c>
      <c r="W44" s="206">
        <v>13.01</v>
      </c>
      <c r="X44" s="206">
        <v>28.88</v>
      </c>
      <c r="Y44" s="206">
        <v>0</v>
      </c>
      <c r="Z44" s="206">
        <v>71.739999999999995</v>
      </c>
      <c r="AA44" s="206">
        <v>26.49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8.9499999999999993</v>
      </c>
      <c r="L45" s="206">
        <v>554.80999999999995</v>
      </c>
      <c r="M45" s="206">
        <v>26.6</v>
      </c>
      <c r="N45" s="206">
        <v>34.270000000000003</v>
      </c>
      <c r="O45" s="206">
        <v>0</v>
      </c>
      <c r="P45" s="206">
        <v>36.119999999999997</v>
      </c>
      <c r="Q45" s="206">
        <v>6.33</v>
      </c>
      <c r="R45" s="206">
        <v>12.25</v>
      </c>
      <c r="S45" s="206">
        <v>7.65</v>
      </c>
      <c r="T45" s="206">
        <v>0</v>
      </c>
      <c r="U45" s="206">
        <v>12.09</v>
      </c>
      <c r="V45" s="206">
        <v>5.33</v>
      </c>
      <c r="W45" s="206">
        <v>13.01</v>
      </c>
      <c r="X45" s="206">
        <v>28.88</v>
      </c>
      <c r="Y45" s="206">
        <v>0</v>
      </c>
      <c r="Z45" s="206">
        <v>71.739999999999995</v>
      </c>
      <c r="AA45" s="206">
        <v>26.49</v>
      </c>
      <c r="AB45" s="206">
        <v>0</v>
      </c>
      <c r="AC45" s="206">
        <v>7.33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8.9499999999999993</v>
      </c>
      <c r="L46" s="206">
        <v>554.80999999999995</v>
      </c>
      <c r="M46" s="206">
        <v>26.6</v>
      </c>
      <c r="N46" s="206">
        <v>34.270000000000003</v>
      </c>
      <c r="O46" s="206">
        <v>0</v>
      </c>
      <c r="P46" s="206">
        <v>36.119999999999997</v>
      </c>
      <c r="Q46" s="206">
        <v>6.33</v>
      </c>
      <c r="R46" s="206">
        <v>12.25</v>
      </c>
      <c r="S46" s="206">
        <v>7.65</v>
      </c>
      <c r="T46" s="206">
        <v>0</v>
      </c>
      <c r="U46" s="206">
        <v>12.09</v>
      </c>
      <c r="V46" s="206">
        <v>5.33</v>
      </c>
      <c r="W46" s="206">
        <v>13.01</v>
      </c>
      <c r="X46" s="206">
        <v>28.88</v>
      </c>
      <c r="Y46" s="206">
        <v>0</v>
      </c>
      <c r="Z46" s="206">
        <v>71.739999999999995</v>
      </c>
      <c r="AA46" s="206">
        <v>26.49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8.9499999999999993</v>
      </c>
      <c r="L47" s="206">
        <v>529.79</v>
      </c>
      <c r="M47" s="206">
        <v>26.6</v>
      </c>
      <c r="N47" s="206">
        <v>34.270000000000003</v>
      </c>
      <c r="O47" s="206">
        <v>0</v>
      </c>
      <c r="P47" s="206">
        <v>36.119999999999997</v>
      </c>
      <c r="Q47" s="206">
        <v>6.33</v>
      </c>
      <c r="R47" s="206">
        <v>12.25</v>
      </c>
      <c r="S47" s="206">
        <v>7.65</v>
      </c>
      <c r="T47" s="206">
        <v>0</v>
      </c>
      <c r="U47" s="206">
        <v>12.09</v>
      </c>
      <c r="V47" s="206">
        <v>5.33</v>
      </c>
      <c r="W47" s="206">
        <v>12.39</v>
      </c>
      <c r="X47" s="206">
        <v>28.88</v>
      </c>
      <c r="Y47" s="206">
        <v>0</v>
      </c>
      <c r="Z47" s="206">
        <v>71.739999999999995</v>
      </c>
      <c r="AA47" s="206">
        <v>26.49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4.16</v>
      </c>
      <c r="G48" s="206">
        <v>0</v>
      </c>
      <c r="H48" s="206">
        <v>0</v>
      </c>
      <c r="I48" s="206">
        <v>0</v>
      </c>
      <c r="J48" s="206">
        <v>0</v>
      </c>
      <c r="K48" s="206">
        <v>8.9499999999999993</v>
      </c>
      <c r="L48" s="206">
        <v>529.79</v>
      </c>
      <c r="M48" s="206">
        <v>26.6</v>
      </c>
      <c r="N48" s="206">
        <v>34.270000000000003</v>
      </c>
      <c r="O48" s="206">
        <v>0</v>
      </c>
      <c r="P48" s="206">
        <v>36.119999999999997</v>
      </c>
      <c r="Q48" s="206">
        <v>6.33</v>
      </c>
      <c r="R48" s="206">
        <v>12.25</v>
      </c>
      <c r="S48" s="206">
        <v>7.65</v>
      </c>
      <c r="T48" s="206">
        <v>0</v>
      </c>
      <c r="U48" s="206">
        <v>12.09</v>
      </c>
      <c r="V48" s="206">
        <v>5.33</v>
      </c>
      <c r="W48" s="206">
        <v>12.39</v>
      </c>
      <c r="X48" s="206">
        <v>28.88</v>
      </c>
      <c r="Y48" s="206">
        <v>0</v>
      </c>
      <c r="Z48" s="206">
        <v>71.739999999999995</v>
      </c>
      <c r="AA48" s="206">
        <v>26.49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1.58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9.57</v>
      </c>
      <c r="G49" s="206">
        <v>0</v>
      </c>
      <c r="H49" s="206">
        <v>0</v>
      </c>
      <c r="I49" s="206">
        <v>0</v>
      </c>
      <c r="J49" s="206">
        <v>0</v>
      </c>
      <c r="K49" s="206">
        <v>8.9499999999999993</v>
      </c>
      <c r="L49" s="206">
        <v>529.79</v>
      </c>
      <c r="M49" s="206">
        <v>26.6</v>
      </c>
      <c r="N49" s="206">
        <v>34.270000000000003</v>
      </c>
      <c r="O49" s="206">
        <v>0</v>
      </c>
      <c r="P49" s="206">
        <v>36.119999999999997</v>
      </c>
      <c r="Q49" s="206">
        <v>6.33</v>
      </c>
      <c r="R49" s="206">
        <v>12.25</v>
      </c>
      <c r="S49" s="206">
        <v>7.65</v>
      </c>
      <c r="T49" s="206">
        <v>0</v>
      </c>
      <c r="U49" s="206">
        <v>12.36</v>
      </c>
      <c r="V49" s="206">
        <v>5.33</v>
      </c>
      <c r="W49" s="206">
        <v>12.39</v>
      </c>
      <c r="X49" s="206">
        <v>28.88</v>
      </c>
      <c r="Y49" s="206">
        <v>0</v>
      </c>
      <c r="Z49" s="206">
        <v>71.739999999999995</v>
      </c>
      <c r="AA49" s="206">
        <v>26.49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1.58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9.57</v>
      </c>
      <c r="G50" s="206">
        <v>0</v>
      </c>
      <c r="H50" s="206">
        <v>0</v>
      </c>
      <c r="I50" s="206">
        <v>0</v>
      </c>
      <c r="J50" s="206">
        <v>0</v>
      </c>
      <c r="K50" s="206">
        <v>8.9499999999999993</v>
      </c>
      <c r="L50" s="206">
        <v>529.79</v>
      </c>
      <c r="M50" s="206">
        <v>26.6</v>
      </c>
      <c r="N50" s="206">
        <v>34.270000000000003</v>
      </c>
      <c r="O50" s="206">
        <v>0</v>
      </c>
      <c r="P50" s="206">
        <v>36.119999999999997</v>
      </c>
      <c r="Q50" s="206">
        <v>6.33</v>
      </c>
      <c r="R50" s="206">
        <v>12.25</v>
      </c>
      <c r="S50" s="206">
        <v>7.65</v>
      </c>
      <c r="T50" s="206">
        <v>0</v>
      </c>
      <c r="U50" s="206">
        <v>12.43</v>
      </c>
      <c r="V50" s="206">
        <v>5.33</v>
      </c>
      <c r="W50" s="206">
        <v>12.39</v>
      </c>
      <c r="X50" s="206">
        <v>28.88</v>
      </c>
      <c r="Y50" s="206">
        <v>0</v>
      </c>
      <c r="Z50" s="206">
        <v>71.739999999999995</v>
      </c>
      <c r="AA50" s="206">
        <v>26.49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1.58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9.57</v>
      </c>
      <c r="G51" s="206">
        <v>0</v>
      </c>
      <c r="H51" s="206">
        <v>0</v>
      </c>
      <c r="I51" s="206">
        <v>0</v>
      </c>
      <c r="J51" s="206">
        <v>0</v>
      </c>
      <c r="K51" s="206">
        <v>8.9499999999999993</v>
      </c>
      <c r="L51" s="206">
        <v>529.79</v>
      </c>
      <c r="M51" s="206">
        <v>26.6</v>
      </c>
      <c r="N51" s="206">
        <v>34.270000000000003</v>
      </c>
      <c r="O51" s="206">
        <v>0</v>
      </c>
      <c r="P51" s="206">
        <v>36.119999999999997</v>
      </c>
      <c r="Q51" s="206">
        <v>6.33</v>
      </c>
      <c r="R51" s="206">
        <v>12.25</v>
      </c>
      <c r="S51" s="206">
        <v>7.65</v>
      </c>
      <c r="T51" s="206">
        <v>0</v>
      </c>
      <c r="U51" s="206">
        <v>12.43</v>
      </c>
      <c r="V51" s="206">
        <v>5.33</v>
      </c>
      <c r="W51" s="206">
        <v>12.39</v>
      </c>
      <c r="X51" s="206">
        <v>28.88</v>
      </c>
      <c r="Y51" s="206">
        <v>0</v>
      </c>
      <c r="Z51" s="206">
        <v>71.739999999999995</v>
      </c>
      <c r="AA51" s="206">
        <v>26.49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9.57</v>
      </c>
      <c r="G52" s="206">
        <v>0</v>
      </c>
      <c r="H52" s="206">
        <v>0</v>
      </c>
      <c r="I52" s="206">
        <v>0</v>
      </c>
      <c r="J52" s="206">
        <v>0</v>
      </c>
      <c r="K52" s="206">
        <v>8.9499999999999993</v>
      </c>
      <c r="L52" s="206">
        <v>529.79</v>
      </c>
      <c r="M52" s="206">
        <v>26.6</v>
      </c>
      <c r="N52" s="206">
        <v>34.270000000000003</v>
      </c>
      <c r="O52" s="206">
        <v>0</v>
      </c>
      <c r="P52" s="206">
        <v>36.119999999999997</v>
      </c>
      <c r="Q52" s="206">
        <v>6.33</v>
      </c>
      <c r="R52" s="206">
        <v>12.25</v>
      </c>
      <c r="S52" s="206">
        <v>7.65</v>
      </c>
      <c r="T52" s="206">
        <v>0</v>
      </c>
      <c r="U52" s="206">
        <v>12.43</v>
      </c>
      <c r="V52" s="206">
        <v>5.33</v>
      </c>
      <c r="W52" s="206">
        <v>12.39</v>
      </c>
      <c r="X52" s="206">
        <v>28.88</v>
      </c>
      <c r="Y52" s="206">
        <v>0</v>
      </c>
      <c r="Z52" s="206">
        <v>71.739999999999995</v>
      </c>
      <c r="AA52" s="206">
        <v>26.49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9.57</v>
      </c>
      <c r="G53" s="206">
        <v>0</v>
      </c>
      <c r="H53" s="206">
        <v>0</v>
      </c>
      <c r="I53" s="206">
        <v>0</v>
      </c>
      <c r="J53" s="206">
        <v>0</v>
      </c>
      <c r="K53" s="206">
        <v>8.9499999999999993</v>
      </c>
      <c r="L53" s="206">
        <v>529.79</v>
      </c>
      <c r="M53" s="206">
        <v>26.6</v>
      </c>
      <c r="N53" s="206">
        <v>34.270000000000003</v>
      </c>
      <c r="O53" s="206">
        <v>0</v>
      </c>
      <c r="P53" s="206">
        <v>36.119999999999997</v>
      </c>
      <c r="Q53" s="206">
        <v>6.33</v>
      </c>
      <c r="R53" s="206">
        <v>12.25</v>
      </c>
      <c r="S53" s="206">
        <v>7.65</v>
      </c>
      <c r="T53" s="206">
        <v>0</v>
      </c>
      <c r="U53" s="206">
        <v>12.43</v>
      </c>
      <c r="V53" s="206">
        <v>5.33</v>
      </c>
      <c r="W53" s="206">
        <v>12.39</v>
      </c>
      <c r="X53" s="206">
        <v>28.88</v>
      </c>
      <c r="Y53" s="206">
        <v>0</v>
      </c>
      <c r="Z53" s="206">
        <v>71.739999999999995</v>
      </c>
      <c r="AA53" s="206">
        <v>26.49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9.57</v>
      </c>
      <c r="G54" s="206">
        <v>0</v>
      </c>
      <c r="H54" s="206">
        <v>0</v>
      </c>
      <c r="I54" s="206">
        <v>0</v>
      </c>
      <c r="J54" s="206">
        <v>0</v>
      </c>
      <c r="K54" s="206">
        <v>8.9499999999999993</v>
      </c>
      <c r="L54" s="206">
        <v>529.79</v>
      </c>
      <c r="M54" s="206">
        <v>26.6</v>
      </c>
      <c r="N54" s="206">
        <v>34.270000000000003</v>
      </c>
      <c r="O54" s="206">
        <v>0</v>
      </c>
      <c r="P54" s="206">
        <v>36.119999999999997</v>
      </c>
      <c r="Q54" s="206">
        <v>6.33</v>
      </c>
      <c r="R54" s="206">
        <v>12.25</v>
      </c>
      <c r="S54" s="206">
        <v>7.65</v>
      </c>
      <c r="T54" s="206">
        <v>0</v>
      </c>
      <c r="U54" s="206">
        <v>12.43</v>
      </c>
      <c r="V54" s="206">
        <v>5.33</v>
      </c>
      <c r="W54" s="206">
        <v>12.39</v>
      </c>
      <c r="X54" s="206">
        <v>28.88</v>
      </c>
      <c r="Y54" s="206">
        <v>0</v>
      </c>
      <c r="Z54" s="206">
        <v>71.739999999999995</v>
      </c>
      <c r="AA54" s="206">
        <v>26.49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0.27</v>
      </c>
      <c r="G55" s="206">
        <v>0</v>
      </c>
      <c r="H55" s="206">
        <v>0</v>
      </c>
      <c r="I55" s="206">
        <v>0</v>
      </c>
      <c r="J55" s="206">
        <v>0</v>
      </c>
      <c r="K55" s="206">
        <v>8.9499999999999993</v>
      </c>
      <c r="L55" s="206">
        <v>529.79</v>
      </c>
      <c r="M55" s="206">
        <v>26.6</v>
      </c>
      <c r="N55" s="206">
        <v>34.270000000000003</v>
      </c>
      <c r="O55" s="206">
        <v>0</v>
      </c>
      <c r="P55" s="206">
        <v>36.119999999999997</v>
      </c>
      <c r="Q55" s="206">
        <v>6.33</v>
      </c>
      <c r="R55" s="206">
        <v>12.25</v>
      </c>
      <c r="S55" s="206">
        <v>7.65</v>
      </c>
      <c r="T55" s="206">
        <v>0</v>
      </c>
      <c r="U55" s="206">
        <v>13.09</v>
      </c>
      <c r="V55" s="206">
        <v>5.33</v>
      </c>
      <c r="W55" s="206">
        <v>11.95</v>
      </c>
      <c r="X55" s="206">
        <v>28.88</v>
      </c>
      <c r="Y55" s="206">
        <v>0</v>
      </c>
      <c r="Z55" s="206">
        <v>71.739999999999995</v>
      </c>
      <c r="AA55" s="206">
        <v>26.49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69.599999999999994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8.9499999999999993</v>
      </c>
      <c r="L56" s="206">
        <v>529.79</v>
      </c>
      <c r="M56" s="206">
        <v>26.6</v>
      </c>
      <c r="N56" s="206">
        <v>34.270000000000003</v>
      </c>
      <c r="O56" s="206">
        <v>0</v>
      </c>
      <c r="P56" s="206">
        <v>36.119999999999997</v>
      </c>
      <c r="Q56" s="206">
        <v>6.33</v>
      </c>
      <c r="R56" s="206">
        <v>12.25</v>
      </c>
      <c r="S56" s="206">
        <v>7.65</v>
      </c>
      <c r="T56" s="206">
        <v>0</v>
      </c>
      <c r="U56" s="206">
        <v>13.88</v>
      </c>
      <c r="V56" s="206">
        <v>5.33</v>
      </c>
      <c r="W56" s="206">
        <v>11.95</v>
      </c>
      <c r="X56" s="206">
        <v>28.88</v>
      </c>
      <c r="Y56" s="206">
        <v>0</v>
      </c>
      <c r="Z56" s="206">
        <v>71.739999999999995</v>
      </c>
      <c r="AA56" s="206">
        <v>26.49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69.599999999999994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8.9499999999999993</v>
      </c>
      <c r="L57" s="206">
        <v>529.79</v>
      </c>
      <c r="M57" s="206">
        <v>26.6</v>
      </c>
      <c r="N57" s="206">
        <v>34.270000000000003</v>
      </c>
      <c r="O57" s="206">
        <v>0</v>
      </c>
      <c r="P57" s="206">
        <v>36.119999999999997</v>
      </c>
      <c r="Q57" s="206">
        <v>6.33</v>
      </c>
      <c r="R57" s="206">
        <v>12.25</v>
      </c>
      <c r="S57" s="206">
        <v>7.65</v>
      </c>
      <c r="T57" s="206">
        <v>0</v>
      </c>
      <c r="U57" s="206">
        <v>14.65</v>
      </c>
      <c r="V57" s="206">
        <v>5.33</v>
      </c>
      <c r="W57" s="206">
        <v>11.95</v>
      </c>
      <c r="X57" s="206">
        <v>28.88</v>
      </c>
      <c r="Y57" s="206">
        <v>0</v>
      </c>
      <c r="Z57" s="206">
        <v>71.739999999999995</v>
      </c>
      <c r="AA57" s="206">
        <v>26.49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69.599999999999994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8.9499999999999993</v>
      </c>
      <c r="L58" s="206">
        <v>529.79</v>
      </c>
      <c r="M58" s="206">
        <v>26.6</v>
      </c>
      <c r="N58" s="206">
        <v>34.270000000000003</v>
      </c>
      <c r="O58" s="206">
        <v>0</v>
      </c>
      <c r="P58" s="206">
        <v>36.119999999999997</v>
      </c>
      <c r="Q58" s="206">
        <v>6.33</v>
      </c>
      <c r="R58" s="206">
        <v>12.25</v>
      </c>
      <c r="S58" s="206">
        <v>7.65</v>
      </c>
      <c r="T58" s="206">
        <v>0</v>
      </c>
      <c r="U58" s="206">
        <v>15.13</v>
      </c>
      <c r="V58" s="206">
        <v>5.33</v>
      </c>
      <c r="W58" s="206">
        <v>11.95</v>
      </c>
      <c r="X58" s="206">
        <v>28.88</v>
      </c>
      <c r="Y58" s="206">
        <v>0</v>
      </c>
      <c r="Z58" s="206">
        <v>71.739999999999995</v>
      </c>
      <c r="AA58" s="206">
        <v>26.49</v>
      </c>
      <c r="AB58" s="206">
        <v>0</v>
      </c>
      <c r="AC58" s="206">
        <v>11.74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69.599999999999994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8.9499999999999993</v>
      </c>
      <c r="L59" s="206">
        <v>529.79</v>
      </c>
      <c r="M59" s="206">
        <v>26.6</v>
      </c>
      <c r="N59" s="206">
        <v>34.270000000000003</v>
      </c>
      <c r="O59" s="206">
        <v>0</v>
      </c>
      <c r="P59" s="206">
        <v>36.119999999999997</v>
      </c>
      <c r="Q59" s="206">
        <v>6.33</v>
      </c>
      <c r="R59" s="206">
        <v>12.25</v>
      </c>
      <c r="S59" s="206">
        <v>7.65</v>
      </c>
      <c r="T59" s="206">
        <v>0</v>
      </c>
      <c r="U59" s="206">
        <v>15.53</v>
      </c>
      <c r="V59" s="206">
        <v>5.33</v>
      </c>
      <c r="W59" s="206">
        <v>11.95</v>
      </c>
      <c r="X59" s="206">
        <v>28.88</v>
      </c>
      <c r="Y59" s="206">
        <v>0</v>
      </c>
      <c r="Z59" s="206">
        <v>71.739999999999995</v>
      </c>
      <c r="AA59" s="206">
        <v>26.49</v>
      </c>
      <c r="AB59" s="206">
        <v>0</v>
      </c>
      <c r="AC59" s="206">
        <v>11.74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69.599999999999994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8.9499999999999993</v>
      </c>
      <c r="L60" s="206">
        <v>529.79</v>
      </c>
      <c r="M60" s="206">
        <v>26.6</v>
      </c>
      <c r="N60" s="206">
        <v>34.270000000000003</v>
      </c>
      <c r="O60" s="206">
        <v>0</v>
      </c>
      <c r="P60" s="206">
        <v>36.119999999999997</v>
      </c>
      <c r="Q60" s="206">
        <v>6.33</v>
      </c>
      <c r="R60" s="206">
        <v>12.25</v>
      </c>
      <c r="S60" s="206">
        <v>7.65</v>
      </c>
      <c r="T60" s="206">
        <v>0</v>
      </c>
      <c r="U60" s="206">
        <v>15.96</v>
      </c>
      <c r="V60" s="206">
        <v>5.33</v>
      </c>
      <c r="W60" s="206">
        <v>11.95</v>
      </c>
      <c r="X60" s="206">
        <v>28.88</v>
      </c>
      <c r="Y60" s="206">
        <v>0</v>
      </c>
      <c r="Z60" s="206">
        <v>71.739999999999995</v>
      </c>
      <c r="AA60" s="206">
        <v>26.49</v>
      </c>
      <c r="AB60" s="206">
        <v>0</v>
      </c>
      <c r="AC60" s="206">
        <v>11.74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8.9499999999999993</v>
      </c>
      <c r="L61" s="206">
        <v>529.79</v>
      </c>
      <c r="M61" s="206">
        <v>26.6</v>
      </c>
      <c r="N61" s="206">
        <v>34.270000000000003</v>
      </c>
      <c r="O61" s="206">
        <v>0</v>
      </c>
      <c r="P61" s="206">
        <v>36.119999999999997</v>
      </c>
      <c r="Q61" s="206">
        <v>6.33</v>
      </c>
      <c r="R61" s="206">
        <v>12.25</v>
      </c>
      <c r="S61" s="206">
        <v>7.65</v>
      </c>
      <c r="T61" s="206">
        <v>0</v>
      </c>
      <c r="U61" s="206">
        <v>16.329999999999998</v>
      </c>
      <c r="V61" s="206">
        <v>5.33</v>
      </c>
      <c r="W61" s="206">
        <v>12.27</v>
      </c>
      <c r="X61" s="206">
        <v>28.88</v>
      </c>
      <c r="Y61" s="206">
        <v>0</v>
      </c>
      <c r="Z61" s="206">
        <v>71.739999999999995</v>
      </c>
      <c r="AA61" s="206">
        <v>26.49</v>
      </c>
      <c r="AB61" s="206">
        <v>0</v>
      </c>
      <c r="AC61" s="206">
        <v>11.74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8.9499999999999993</v>
      </c>
      <c r="L62" s="206">
        <v>529.79</v>
      </c>
      <c r="M62" s="206">
        <v>26.6</v>
      </c>
      <c r="N62" s="206">
        <v>34.270000000000003</v>
      </c>
      <c r="O62" s="206">
        <v>0</v>
      </c>
      <c r="P62" s="206">
        <v>36.119999999999997</v>
      </c>
      <c r="Q62" s="206">
        <v>6.33</v>
      </c>
      <c r="R62" s="206">
        <v>12.25</v>
      </c>
      <c r="S62" s="206">
        <v>7.65</v>
      </c>
      <c r="T62" s="206">
        <v>0</v>
      </c>
      <c r="U62" s="206">
        <v>16.399999999999999</v>
      </c>
      <c r="V62" s="206">
        <v>5.33</v>
      </c>
      <c r="W62" s="206">
        <v>12.3</v>
      </c>
      <c r="X62" s="206">
        <v>27.42</v>
      </c>
      <c r="Y62" s="206">
        <v>0</v>
      </c>
      <c r="Z62" s="206">
        <v>71.739999999999995</v>
      </c>
      <c r="AA62" s="206">
        <v>26.49</v>
      </c>
      <c r="AB62" s="206">
        <v>0</v>
      </c>
      <c r="AC62" s="206">
        <v>11.74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8.9499999999999993</v>
      </c>
      <c r="L63" s="206">
        <v>529.79</v>
      </c>
      <c r="M63" s="206">
        <v>26.6</v>
      </c>
      <c r="N63" s="206">
        <v>34.270000000000003</v>
      </c>
      <c r="O63" s="206">
        <v>0</v>
      </c>
      <c r="P63" s="206">
        <v>36.119999999999997</v>
      </c>
      <c r="Q63" s="206">
        <v>6.33</v>
      </c>
      <c r="R63" s="206">
        <v>12.25</v>
      </c>
      <c r="S63" s="206">
        <v>7.65</v>
      </c>
      <c r="T63" s="206">
        <v>0</v>
      </c>
      <c r="U63" s="206">
        <v>16.399999999999999</v>
      </c>
      <c r="V63" s="206">
        <v>5.33</v>
      </c>
      <c r="W63" s="206">
        <v>12.3</v>
      </c>
      <c r="X63" s="206">
        <v>24.96</v>
      </c>
      <c r="Y63" s="206">
        <v>0</v>
      </c>
      <c r="Z63" s="206">
        <v>71.739999999999995</v>
      </c>
      <c r="AA63" s="206">
        <v>26.49</v>
      </c>
      <c r="AB63" s="206">
        <v>0</v>
      </c>
      <c r="AC63" s="206">
        <v>11.74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8.9499999999999993</v>
      </c>
      <c r="L64" s="206">
        <v>529.79</v>
      </c>
      <c r="M64" s="206">
        <v>26.6</v>
      </c>
      <c r="N64" s="206">
        <v>34.270000000000003</v>
      </c>
      <c r="O64" s="206">
        <v>0</v>
      </c>
      <c r="P64" s="206">
        <v>36.119999999999997</v>
      </c>
      <c r="Q64" s="206">
        <v>6.33</v>
      </c>
      <c r="R64" s="206">
        <v>12.25</v>
      </c>
      <c r="S64" s="206">
        <v>7.65</v>
      </c>
      <c r="T64" s="206">
        <v>0</v>
      </c>
      <c r="U64" s="206">
        <v>16.399999999999999</v>
      </c>
      <c r="V64" s="206">
        <v>5.33</v>
      </c>
      <c r="W64" s="206">
        <v>12.3</v>
      </c>
      <c r="X64" s="206">
        <v>22.8</v>
      </c>
      <c r="Y64" s="206">
        <v>0</v>
      </c>
      <c r="Z64" s="206">
        <v>71.739999999999995</v>
      </c>
      <c r="AA64" s="206">
        <v>26.49</v>
      </c>
      <c r="AB64" s="206">
        <v>0</v>
      </c>
      <c r="AC64" s="206">
        <v>11.74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8.9499999999999993</v>
      </c>
      <c r="L65" s="206">
        <v>529.79</v>
      </c>
      <c r="M65" s="206">
        <v>26.6</v>
      </c>
      <c r="N65" s="206">
        <v>34.270000000000003</v>
      </c>
      <c r="O65" s="206">
        <v>0</v>
      </c>
      <c r="P65" s="206">
        <v>36.119999999999997</v>
      </c>
      <c r="Q65" s="206">
        <v>6.33</v>
      </c>
      <c r="R65" s="206">
        <v>12.25</v>
      </c>
      <c r="S65" s="206">
        <v>7.65</v>
      </c>
      <c r="T65" s="206">
        <v>0</v>
      </c>
      <c r="U65" s="206">
        <v>16.399999999999999</v>
      </c>
      <c r="V65" s="206">
        <v>5.33</v>
      </c>
      <c r="W65" s="206">
        <v>12.3</v>
      </c>
      <c r="X65" s="206">
        <v>22.8</v>
      </c>
      <c r="Y65" s="206">
        <v>0</v>
      </c>
      <c r="Z65" s="206">
        <v>71.739999999999995</v>
      </c>
      <c r="AA65" s="206">
        <v>26.49</v>
      </c>
      <c r="AB65" s="206">
        <v>0</v>
      </c>
      <c r="AC65" s="206">
        <v>11.74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8.9499999999999993</v>
      </c>
      <c r="L66" s="206">
        <v>529.79</v>
      </c>
      <c r="M66" s="206">
        <v>26.6</v>
      </c>
      <c r="N66" s="206">
        <v>34.270000000000003</v>
      </c>
      <c r="O66" s="206">
        <v>0</v>
      </c>
      <c r="P66" s="206">
        <v>36.119999999999997</v>
      </c>
      <c r="Q66" s="206">
        <v>6.33</v>
      </c>
      <c r="R66" s="206">
        <v>12.25</v>
      </c>
      <c r="S66" s="206">
        <v>7.65</v>
      </c>
      <c r="T66" s="206">
        <v>0</v>
      </c>
      <c r="U66" s="206">
        <v>16.399999999999999</v>
      </c>
      <c r="V66" s="206">
        <v>5.33</v>
      </c>
      <c r="W66" s="206">
        <v>12.3</v>
      </c>
      <c r="X66" s="206">
        <v>23.89</v>
      </c>
      <c r="Y66" s="206">
        <v>0</v>
      </c>
      <c r="Z66" s="206">
        <v>71.739999999999995</v>
      </c>
      <c r="AA66" s="206">
        <v>26.49</v>
      </c>
      <c r="AB66" s="206">
        <v>0</v>
      </c>
      <c r="AC66" s="206">
        <v>11.74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8.9499999999999993</v>
      </c>
      <c r="L67" s="206">
        <v>529.79</v>
      </c>
      <c r="M67" s="206">
        <v>26.6</v>
      </c>
      <c r="N67" s="206">
        <v>34.270000000000003</v>
      </c>
      <c r="O67" s="206">
        <v>0</v>
      </c>
      <c r="P67" s="206">
        <v>36.119999999999997</v>
      </c>
      <c r="Q67" s="206">
        <v>6.33</v>
      </c>
      <c r="R67" s="206">
        <v>12.25</v>
      </c>
      <c r="S67" s="206">
        <v>7.65</v>
      </c>
      <c r="T67" s="206">
        <v>0</v>
      </c>
      <c r="U67" s="206">
        <v>16.399999999999999</v>
      </c>
      <c r="V67" s="206">
        <v>5.33</v>
      </c>
      <c r="W67" s="206">
        <v>12.3</v>
      </c>
      <c r="X67" s="206">
        <v>26.22</v>
      </c>
      <c r="Y67" s="206">
        <v>0</v>
      </c>
      <c r="Z67" s="206">
        <v>71.739999999999995</v>
      </c>
      <c r="AA67" s="206">
        <v>26.49</v>
      </c>
      <c r="AB67" s="206">
        <v>0</v>
      </c>
      <c r="AC67" s="206">
        <v>11.74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8.9499999999999993</v>
      </c>
      <c r="L68" s="206">
        <v>529.79</v>
      </c>
      <c r="M68" s="206">
        <v>26.6</v>
      </c>
      <c r="N68" s="206">
        <v>34.270000000000003</v>
      </c>
      <c r="O68" s="206">
        <v>0</v>
      </c>
      <c r="P68" s="206">
        <v>36.119999999999997</v>
      </c>
      <c r="Q68" s="206">
        <v>6.33</v>
      </c>
      <c r="R68" s="206">
        <v>12.25</v>
      </c>
      <c r="S68" s="206">
        <v>7.65</v>
      </c>
      <c r="T68" s="206">
        <v>0</v>
      </c>
      <c r="U68" s="206">
        <v>16.399999999999999</v>
      </c>
      <c r="V68" s="206">
        <v>5.33</v>
      </c>
      <c r="W68" s="206">
        <v>12.3</v>
      </c>
      <c r="X68" s="206">
        <v>28.5</v>
      </c>
      <c r="Y68" s="206">
        <v>0</v>
      </c>
      <c r="Z68" s="206">
        <v>71.739999999999995</v>
      </c>
      <c r="AA68" s="206">
        <v>26.49</v>
      </c>
      <c r="AB68" s="206">
        <v>0</v>
      </c>
      <c r="AC68" s="206">
        <v>11.74</v>
      </c>
      <c r="AD68" s="206">
        <v>0</v>
      </c>
      <c r="AE68" s="206">
        <v>0</v>
      </c>
      <c r="AF68" s="206">
        <v>0</v>
      </c>
      <c r="AG68" s="206">
        <v>0</v>
      </c>
      <c r="AH68" s="206">
        <v>5.78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8.9499999999999993</v>
      </c>
      <c r="L69" s="206">
        <v>529.79</v>
      </c>
      <c r="M69" s="206">
        <v>26.6</v>
      </c>
      <c r="N69" s="206">
        <v>34.270000000000003</v>
      </c>
      <c r="O69" s="206">
        <v>0</v>
      </c>
      <c r="P69" s="206">
        <v>36.119999999999997</v>
      </c>
      <c r="Q69" s="206">
        <v>6.33</v>
      </c>
      <c r="R69" s="206">
        <v>12.25</v>
      </c>
      <c r="S69" s="206">
        <v>7.65</v>
      </c>
      <c r="T69" s="206">
        <v>0</v>
      </c>
      <c r="U69" s="206">
        <v>16.399999999999999</v>
      </c>
      <c r="V69" s="206">
        <v>5.33</v>
      </c>
      <c r="W69" s="206">
        <v>12.38</v>
      </c>
      <c r="X69" s="206">
        <v>28.88</v>
      </c>
      <c r="Y69" s="206">
        <v>0</v>
      </c>
      <c r="Z69" s="206">
        <v>71.739999999999995</v>
      </c>
      <c r="AA69" s="206">
        <v>26.49</v>
      </c>
      <c r="AB69" s="206">
        <v>0</v>
      </c>
      <c r="AC69" s="206">
        <v>11.74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15.98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8.9499999999999993</v>
      </c>
      <c r="L70" s="206">
        <v>529.79</v>
      </c>
      <c r="M70" s="206">
        <v>26.6</v>
      </c>
      <c r="N70" s="206">
        <v>34.270000000000003</v>
      </c>
      <c r="O70" s="206">
        <v>0</v>
      </c>
      <c r="P70" s="206">
        <v>36.119999999999997</v>
      </c>
      <c r="Q70" s="206">
        <v>6.33</v>
      </c>
      <c r="R70" s="206">
        <v>12.25</v>
      </c>
      <c r="S70" s="206">
        <v>7.65</v>
      </c>
      <c r="T70" s="206">
        <v>0</v>
      </c>
      <c r="U70" s="206">
        <v>16.399999999999999</v>
      </c>
      <c r="V70" s="206">
        <v>5.33</v>
      </c>
      <c r="W70" s="206">
        <v>12.39</v>
      </c>
      <c r="X70" s="206">
        <v>28.88</v>
      </c>
      <c r="Y70" s="206">
        <v>0</v>
      </c>
      <c r="Z70" s="206">
        <v>71.739999999999995</v>
      </c>
      <c r="AA70" s="206">
        <v>26.49</v>
      </c>
      <c r="AB70" s="206">
        <v>0</v>
      </c>
      <c r="AC70" s="206">
        <v>11.74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11.2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8.9499999999999993</v>
      </c>
      <c r="L71" s="206">
        <v>529.79</v>
      </c>
      <c r="M71" s="206">
        <v>26.6</v>
      </c>
      <c r="N71" s="206">
        <v>34.270000000000003</v>
      </c>
      <c r="O71" s="206">
        <v>0</v>
      </c>
      <c r="P71" s="206">
        <v>36.119999999999997</v>
      </c>
      <c r="Q71" s="206">
        <v>6.33</v>
      </c>
      <c r="R71" s="206">
        <v>12.25</v>
      </c>
      <c r="S71" s="206">
        <v>7.65</v>
      </c>
      <c r="T71" s="206">
        <v>0</v>
      </c>
      <c r="U71" s="206">
        <v>16.399999999999999</v>
      </c>
      <c r="V71" s="206">
        <v>5.33</v>
      </c>
      <c r="W71" s="206">
        <v>12.39</v>
      </c>
      <c r="X71" s="206">
        <v>28.88</v>
      </c>
      <c r="Y71" s="206">
        <v>0</v>
      </c>
      <c r="Z71" s="206">
        <v>71.739999999999995</v>
      </c>
      <c r="AA71" s="206">
        <v>26.49</v>
      </c>
      <c r="AB71" s="206">
        <v>0</v>
      </c>
      <c r="AC71" s="206">
        <v>11.74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4.53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8.9499999999999993</v>
      </c>
      <c r="L72" s="206">
        <v>529.79</v>
      </c>
      <c r="M72" s="206">
        <v>26.6</v>
      </c>
      <c r="N72" s="206">
        <v>34.270000000000003</v>
      </c>
      <c r="O72" s="206">
        <v>0</v>
      </c>
      <c r="P72" s="206">
        <v>36.119999999999997</v>
      </c>
      <c r="Q72" s="206">
        <v>6.33</v>
      </c>
      <c r="R72" s="206">
        <v>12.25</v>
      </c>
      <c r="S72" s="206">
        <v>7.65</v>
      </c>
      <c r="T72" s="206">
        <v>0</v>
      </c>
      <c r="U72" s="206">
        <v>16.399999999999999</v>
      </c>
      <c r="V72" s="206">
        <v>5.33</v>
      </c>
      <c r="W72" s="206">
        <v>12.39</v>
      </c>
      <c r="X72" s="206">
        <v>28.88</v>
      </c>
      <c r="Y72" s="206">
        <v>0</v>
      </c>
      <c r="Z72" s="206">
        <v>71.739999999999995</v>
      </c>
      <c r="AA72" s="206">
        <v>26.49</v>
      </c>
      <c r="AB72" s="206">
        <v>0</v>
      </c>
      <c r="AC72" s="206">
        <v>11.74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0.61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8.9499999999999993</v>
      </c>
      <c r="L73" s="206">
        <v>529.79</v>
      </c>
      <c r="M73" s="206">
        <v>26.6</v>
      </c>
      <c r="N73" s="206">
        <v>34.270000000000003</v>
      </c>
      <c r="O73" s="206">
        <v>0</v>
      </c>
      <c r="P73" s="206">
        <v>36.119999999999997</v>
      </c>
      <c r="Q73" s="206">
        <v>6.33</v>
      </c>
      <c r="R73" s="206">
        <v>12.25</v>
      </c>
      <c r="S73" s="206">
        <v>7.65</v>
      </c>
      <c r="T73" s="206">
        <v>0</v>
      </c>
      <c r="U73" s="206">
        <v>16.399999999999999</v>
      </c>
      <c r="V73" s="206">
        <v>5.33</v>
      </c>
      <c r="W73" s="206">
        <v>12.79</v>
      </c>
      <c r="X73" s="206">
        <v>28.88</v>
      </c>
      <c r="Y73" s="206">
        <v>0</v>
      </c>
      <c r="Z73" s="206">
        <v>71.739999999999995</v>
      </c>
      <c r="AA73" s="206">
        <v>26.49</v>
      </c>
      <c r="AB73" s="206">
        <v>0</v>
      </c>
      <c r="AC73" s="206">
        <v>11.74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8.9499999999999993</v>
      </c>
      <c r="L74" s="206">
        <v>529.79</v>
      </c>
      <c r="M74" s="206">
        <v>26.6</v>
      </c>
      <c r="N74" s="206">
        <v>34.270000000000003</v>
      </c>
      <c r="O74" s="206">
        <v>0</v>
      </c>
      <c r="P74" s="206">
        <v>36.119999999999997</v>
      </c>
      <c r="Q74" s="206">
        <v>6.33</v>
      </c>
      <c r="R74" s="206">
        <v>12.25</v>
      </c>
      <c r="S74" s="206">
        <v>7.65</v>
      </c>
      <c r="T74" s="206">
        <v>0</v>
      </c>
      <c r="U74" s="206">
        <v>16.399999999999999</v>
      </c>
      <c r="V74" s="206">
        <v>5.33</v>
      </c>
      <c r="W74" s="206">
        <v>12.84</v>
      </c>
      <c r="X74" s="206">
        <v>28.88</v>
      </c>
      <c r="Y74" s="206">
        <v>0</v>
      </c>
      <c r="Z74" s="206">
        <v>71.739999999999995</v>
      </c>
      <c r="AA74" s="206">
        <v>26.49</v>
      </c>
      <c r="AB74" s="206">
        <v>0</v>
      </c>
      <c r="AC74" s="206">
        <v>11.74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8.9499999999999993</v>
      </c>
      <c r="L75" s="206">
        <v>529.79</v>
      </c>
      <c r="M75" s="206">
        <v>26.6</v>
      </c>
      <c r="N75" s="206">
        <v>34.270000000000003</v>
      </c>
      <c r="O75" s="206">
        <v>0</v>
      </c>
      <c r="P75" s="206">
        <v>36.119999999999997</v>
      </c>
      <c r="Q75" s="206">
        <v>6.33</v>
      </c>
      <c r="R75" s="206">
        <v>12.25</v>
      </c>
      <c r="S75" s="206">
        <v>7.65</v>
      </c>
      <c r="T75" s="206">
        <v>0</v>
      </c>
      <c r="U75" s="206">
        <v>16.399999999999999</v>
      </c>
      <c r="V75" s="206">
        <v>5.33</v>
      </c>
      <c r="W75" s="206">
        <v>12.84</v>
      </c>
      <c r="X75" s="206">
        <v>28.88</v>
      </c>
      <c r="Y75" s="206">
        <v>0</v>
      </c>
      <c r="Z75" s="206">
        <v>71.739999999999995</v>
      </c>
      <c r="AA75" s="206">
        <v>26.49</v>
      </c>
      <c r="AB75" s="206">
        <v>0</v>
      </c>
      <c r="AC75" s="206">
        <v>11.74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6.53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8.9499999999999993</v>
      </c>
      <c r="L76" s="206">
        <v>529.79</v>
      </c>
      <c r="M76" s="206">
        <v>26.6</v>
      </c>
      <c r="N76" s="206">
        <v>34.270000000000003</v>
      </c>
      <c r="O76" s="206">
        <v>0</v>
      </c>
      <c r="P76" s="206">
        <v>36.119999999999997</v>
      </c>
      <c r="Q76" s="206">
        <v>6.33</v>
      </c>
      <c r="R76" s="206">
        <v>12.25</v>
      </c>
      <c r="S76" s="206">
        <v>7.65</v>
      </c>
      <c r="T76" s="206">
        <v>0</v>
      </c>
      <c r="U76" s="206">
        <v>16.399999999999999</v>
      </c>
      <c r="V76" s="206">
        <v>5.33</v>
      </c>
      <c r="W76" s="206">
        <v>12.84</v>
      </c>
      <c r="X76" s="206">
        <v>28.88</v>
      </c>
      <c r="Y76" s="206">
        <v>0</v>
      </c>
      <c r="Z76" s="206">
        <v>71.739999999999995</v>
      </c>
      <c r="AA76" s="206">
        <v>26.49</v>
      </c>
      <c r="AB76" s="206">
        <v>0</v>
      </c>
      <c r="AC76" s="206">
        <v>11.74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6.53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8.9499999999999993</v>
      </c>
      <c r="L77" s="206">
        <v>529.79</v>
      </c>
      <c r="M77" s="206">
        <v>26.6</v>
      </c>
      <c r="N77" s="206">
        <v>34.270000000000003</v>
      </c>
      <c r="O77" s="206">
        <v>0</v>
      </c>
      <c r="P77" s="206">
        <v>36.119999999999997</v>
      </c>
      <c r="Q77" s="206">
        <v>6.33</v>
      </c>
      <c r="R77" s="206">
        <v>12.25</v>
      </c>
      <c r="S77" s="206">
        <v>7.65</v>
      </c>
      <c r="T77" s="206">
        <v>0</v>
      </c>
      <c r="U77" s="206">
        <v>16.399999999999999</v>
      </c>
      <c r="V77" s="206">
        <v>5.33</v>
      </c>
      <c r="W77" s="206">
        <v>12.84</v>
      </c>
      <c r="X77" s="206">
        <v>28.88</v>
      </c>
      <c r="Y77" s="206">
        <v>0</v>
      </c>
      <c r="Z77" s="206">
        <v>71.739999999999995</v>
      </c>
      <c r="AA77" s="206">
        <v>26.49</v>
      </c>
      <c r="AB77" s="206">
        <v>0</v>
      </c>
      <c r="AC77" s="206">
        <v>11.74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6.53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8.9499999999999993</v>
      </c>
      <c r="L78" s="206">
        <v>529.79</v>
      </c>
      <c r="M78" s="206">
        <v>26.6</v>
      </c>
      <c r="N78" s="206">
        <v>34.270000000000003</v>
      </c>
      <c r="O78" s="206">
        <v>0</v>
      </c>
      <c r="P78" s="206">
        <v>36.119999999999997</v>
      </c>
      <c r="Q78" s="206">
        <v>6.33</v>
      </c>
      <c r="R78" s="206">
        <v>12.25</v>
      </c>
      <c r="S78" s="206">
        <v>7.65</v>
      </c>
      <c r="T78" s="206">
        <v>0</v>
      </c>
      <c r="U78" s="206">
        <v>16.399999999999999</v>
      </c>
      <c r="V78" s="206">
        <v>5.33</v>
      </c>
      <c r="W78" s="206">
        <v>12.84</v>
      </c>
      <c r="X78" s="206">
        <v>28.88</v>
      </c>
      <c r="Y78" s="206">
        <v>0</v>
      </c>
      <c r="Z78" s="206">
        <v>71.739999999999995</v>
      </c>
      <c r="AA78" s="206">
        <v>26.49</v>
      </c>
      <c r="AB78" s="206">
        <v>0</v>
      </c>
      <c r="AC78" s="206">
        <v>11.74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6.53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8.9499999999999993</v>
      </c>
      <c r="L79" s="206">
        <v>529.79</v>
      </c>
      <c r="M79" s="206">
        <v>26.6</v>
      </c>
      <c r="N79" s="206">
        <v>34.270000000000003</v>
      </c>
      <c r="O79" s="206">
        <v>0</v>
      </c>
      <c r="P79" s="206">
        <v>36.119999999999997</v>
      </c>
      <c r="Q79" s="206">
        <v>6.33</v>
      </c>
      <c r="R79" s="206">
        <v>12.25</v>
      </c>
      <c r="S79" s="206">
        <v>7.65</v>
      </c>
      <c r="T79" s="206">
        <v>0</v>
      </c>
      <c r="U79" s="206">
        <v>16.399999999999999</v>
      </c>
      <c r="V79" s="206">
        <v>5.33</v>
      </c>
      <c r="W79" s="206">
        <v>13.16</v>
      </c>
      <c r="X79" s="206">
        <v>28.88</v>
      </c>
      <c r="Y79" s="206">
        <v>0</v>
      </c>
      <c r="Z79" s="206">
        <v>71.739999999999995</v>
      </c>
      <c r="AA79" s="206">
        <v>26.49</v>
      </c>
      <c r="AB79" s="206">
        <v>0</v>
      </c>
      <c r="AC79" s="206">
        <v>11.74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6.53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8.9499999999999993</v>
      </c>
      <c r="L80" s="206">
        <v>529.79</v>
      </c>
      <c r="M80" s="206">
        <v>26.6</v>
      </c>
      <c r="N80" s="206">
        <v>34.270000000000003</v>
      </c>
      <c r="O80" s="206">
        <v>0</v>
      </c>
      <c r="P80" s="206">
        <v>36.119999999999997</v>
      </c>
      <c r="Q80" s="206">
        <v>6.33</v>
      </c>
      <c r="R80" s="206">
        <v>12.25</v>
      </c>
      <c r="S80" s="206">
        <v>7.65</v>
      </c>
      <c r="T80" s="206">
        <v>0</v>
      </c>
      <c r="U80" s="206">
        <v>16.399999999999999</v>
      </c>
      <c r="V80" s="206">
        <v>5.33</v>
      </c>
      <c r="W80" s="206">
        <v>13.19</v>
      </c>
      <c r="X80" s="206">
        <v>28.88</v>
      </c>
      <c r="Y80" s="206">
        <v>0</v>
      </c>
      <c r="Z80" s="206">
        <v>71.739999999999995</v>
      </c>
      <c r="AA80" s="206">
        <v>26.49</v>
      </c>
      <c r="AB80" s="206">
        <v>0</v>
      </c>
      <c r="AC80" s="206">
        <v>11.74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6.53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8.9499999999999993</v>
      </c>
      <c r="L81" s="206">
        <v>529.79</v>
      </c>
      <c r="M81" s="206">
        <v>26.6</v>
      </c>
      <c r="N81" s="206">
        <v>34.270000000000003</v>
      </c>
      <c r="O81" s="206">
        <v>0</v>
      </c>
      <c r="P81" s="206">
        <v>36.119999999999997</v>
      </c>
      <c r="Q81" s="206">
        <v>6.33</v>
      </c>
      <c r="R81" s="206">
        <v>12.25</v>
      </c>
      <c r="S81" s="206">
        <v>7.65</v>
      </c>
      <c r="T81" s="206">
        <v>0</v>
      </c>
      <c r="U81" s="206">
        <v>16.399999999999999</v>
      </c>
      <c r="V81" s="206">
        <v>5.33</v>
      </c>
      <c r="W81" s="206">
        <v>13.19</v>
      </c>
      <c r="X81" s="206">
        <v>28.88</v>
      </c>
      <c r="Y81" s="206">
        <v>0</v>
      </c>
      <c r="Z81" s="206">
        <v>71.739999999999995</v>
      </c>
      <c r="AA81" s="206">
        <v>26.49</v>
      </c>
      <c r="AB81" s="206">
        <v>0</v>
      </c>
      <c r="AC81" s="206">
        <v>7.33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6.53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8.9499999999999993</v>
      </c>
      <c r="L82" s="206">
        <v>529.79</v>
      </c>
      <c r="M82" s="206">
        <v>26.6</v>
      </c>
      <c r="N82" s="206">
        <v>34.270000000000003</v>
      </c>
      <c r="O82" s="206">
        <v>0</v>
      </c>
      <c r="P82" s="206">
        <v>36.119999999999997</v>
      </c>
      <c r="Q82" s="206">
        <v>6.33</v>
      </c>
      <c r="R82" s="206">
        <v>12.25</v>
      </c>
      <c r="S82" s="206">
        <v>7.65</v>
      </c>
      <c r="T82" s="206">
        <v>0</v>
      </c>
      <c r="U82" s="206">
        <v>16.399999999999999</v>
      </c>
      <c r="V82" s="206">
        <v>5.33</v>
      </c>
      <c r="W82" s="206">
        <v>13.19</v>
      </c>
      <c r="X82" s="206">
        <v>28.88</v>
      </c>
      <c r="Y82" s="206">
        <v>0</v>
      </c>
      <c r="Z82" s="206">
        <v>71.739999999999995</v>
      </c>
      <c r="AA82" s="206">
        <v>26.49</v>
      </c>
      <c r="AB82" s="206">
        <v>0</v>
      </c>
      <c r="AC82" s="206">
        <v>7.33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6.53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8.9499999999999993</v>
      </c>
      <c r="L83" s="206">
        <v>529.79</v>
      </c>
      <c r="M83" s="206">
        <v>26.6</v>
      </c>
      <c r="N83" s="206">
        <v>34.270000000000003</v>
      </c>
      <c r="O83" s="206">
        <v>0</v>
      </c>
      <c r="P83" s="206">
        <v>36.119999999999997</v>
      </c>
      <c r="Q83" s="206">
        <v>6.33</v>
      </c>
      <c r="R83" s="206">
        <v>12.25</v>
      </c>
      <c r="S83" s="206">
        <v>7.65</v>
      </c>
      <c r="T83" s="206">
        <v>0</v>
      </c>
      <c r="U83" s="206">
        <v>16.399999999999999</v>
      </c>
      <c r="V83" s="206">
        <v>5.33</v>
      </c>
      <c r="W83" s="206">
        <v>13.44</v>
      </c>
      <c r="X83" s="206">
        <v>28.88</v>
      </c>
      <c r="Y83" s="206">
        <v>0</v>
      </c>
      <c r="Z83" s="206">
        <v>71.739999999999995</v>
      </c>
      <c r="AA83" s="206">
        <v>26.49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7.61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8.9499999999999993</v>
      </c>
      <c r="L84" s="206">
        <v>529.79</v>
      </c>
      <c r="M84" s="206">
        <v>26.6</v>
      </c>
      <c r="N84" s="206">
        <v>34.270000000000003</v>
      </c>
      <c r="O84" s="206">
        <v>0</v>
      </c>
      <c r="P84" s="206">
        <v>36.119999999999997</v>
      </c>
      <c r="Q84" s="206">
        <v>6.33</v>
      </c>
      <c r="R84" s="206">
        <v>12.25</v>
      </c>
      <c r="S84" s="206">
        <v>7.65</v>
      </c>
      <c r="T84" s="206">
        <v>0</v>
      </c>
      <c r="U84" s="206">
        <v>16.399999999999999</v>
      </c>
      <c r="V84" s="206">
        <v>5.33</v>
      </c>
      <c r="W84" s="206">
        <v>13.46</v>
      </c>
      <c r="X84" s="206">
        <v>28.88</v>
      </c>
      <c r="Y84" s="206">
        <v>0</v>
      </c>
      <c r="Z84" s="206">
        <v>71.739999999999995</v>
      </c>
      <c r="AA84" s="206">
        <v>26.49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7.61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8.9499999999999993</v>
      </c>
      <c r="L85" s="206">
        <v>529.79</v>
      </c>
      <c r="M85" s="206">
        <v>26.6</v>
      </c>
      <c r="N85" s="206">
        <v>34.270000000000003</v>
      </c>
      <c r="O85" s="206">
        <v>0</v>
      </c>
      <c r="P85" s="206">
        <v>36.119999999999997</v>
      </c>
      <c r="Q85" s="206">
        <v>6.33</v>
      </c>
      <c r="R85" s="206">
        <v>12.25</v>
      </c>
      <c r="S85" s="206">
        <v>7.65</v>
      </c>
      <c r="T85" s="206">
        <v>0</v>
      </c>
      <c r="U85" s="206">
        <v>16.399999999999999</v>
      </c>
      <c r="V85" s="206">
        <v>5.33</v>
      </c>
      <c r="W85" s="206">
        <v>13.46</v>
      </c>
      <c r="X85" s="206">
        <v>28.88</v>
      </c>
      <c r="Y85" s="206">
        <v>0</v>
      </c>
      <c r="Z85" s="206">
        <v>71.739999999999995</v>
      </c>
      <c r="AA85" s="206">
        <v>26.49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6.52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7.61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8.9499999999999993</v>
      </c>
      <c r="L86" s="206">
        <v>529.79</v>
      </c>
      <c r="M86" s="206">
        <v>26.6</v>
      </c>
      <c r="N86" s="206">
        <v>34.270000000000003</v>
      </c>
      <c r="O86" s="206">
        <v>0</v>
      </c>
      <c r="P86" s="206">
        <v>36.119999999999997</v>
      </c>
      <c r="Q86" s="206">
        <v>6.33</v>
      </c>
      <c r="R86" s="206">
        <v>12.25</v>
      </c>
      <c r="S86" s="206">
        <v>7.65</v>
      </c>
      <c r="T86" s="206">
        <v>0</v>
      </c>
      <c r="U86" s="206">
        <v>16.399999999999999</v>
      </c>
      <c r="V86" s="206">
        <v>5.33</v>
      </c>
      <c r="W86" s="206">
        <v>13.46</v>
      </c>
      <c r="X86" s="206">
        <v>28.88</v>
      </c>
      <c r="Y86" s="206">
        <v>0</v>
      </c>
      <c r="Z86" s="206">
        <v>71.739999999999995</v>
      </c>
      <c r="AA86" s="206">
        <v>26.49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6.52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7.61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8.9499999999999993</v>
      </c>
      <c r="L87" s="206">
        <v>529.79</v>
      </c>
      <c r="M87" s="206">
        <v>26.6</v>
      </c>
      <c r="N87" s="206">
        <v>34.270000000000003</v>
      </c>
      <c r="O87" s="206">
        <v>0</v>
      </c>
      <c r="P87" s="206">
        <v>36.119999999999997</v>
      </c>
      <c r="Q87" s="206">
        <v>6.33</v>
      </c>
      <c r="R87" s="206">
        <v>12.25</v>
      </c>
      <c r="S87" s="206">
        <v>7.65</v>
      </c>
      <c r="T87" s="206">
        <v>0</v>
      </c>
      <c r="U87" s="206">
        <v>16.399999999999999</v>
      </c>
      <c r="V87" s="206">
        <v>5.33</v>
      </c>
      <c r="W87" s="206">
        <v>13.63</v>
      </c>
      <c r="X87" s="206">
        <v>28.88</v>
      </c>
      <c r="Y87" s="206">
        <v>0</v>
      </c>
      <c r="Z87" s="206">
        <v>71.739999999999995</v>
      </c>
      <c r="AA87" s="206">
        <v>26.49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4.1900000000000004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9.7899999999999991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8.9499999999999993</v>
      </c>
      <c r="L88" s="206">
        <v>529.79</v>
      </c>
      <c r="M88" s="206">
        <v>26.6</v>
      </c>
      <c r="N88" s="206">
        <v>34.270000000000003</v>
      </c>
      <c r="O88" s="206">
        <v>0</v>
      </c>
      <c r="P88" s="206">
        <v>36.119999999999997</v>
      </c>
      <c r="Q88" s="206">
        <v>6.33</v>
      </c>
      <c r="R88" s="206">
        <v>12.25</v>
      </c>
      <c r="S88" s="206">
        <v>7.65</v>
      </c>
      <c r="T88" s="206">
        <v>0</v>
      </c>
      <c r="U88" s="206">
        <v>16.399999999999999</v>
      </c>
      <c r="V88" s="206">
        <v>5.33</v>
      </c>
      <c r="W88" s="206">
        <v>13.63</v>
      </c>
      <c r="X88" s="206">
        <v>28.88</v>
      </c>
      <c r="Y88" s="206">
        <v>0</v>
      </c>
      <c r="Z88" s="206">
        <v>71.739999999999995</v>
      </c>
      <c r="AA88" s="206">
        <v>26.49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4.1900000000000004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9.7899999999999991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8.9499999999999993</v>
      </c>
      <c r="L89" s="206">
        <v>529.79</v>
      </c>
      <c r="M89" s="206">
        <v>26.6</v>
      </c>
      <c r="N89" s="206">
        <v>34.270000000000003</v>
      </c>
      <c r="O89" s="206">
        <v>0</v>
      </c>
      <c r="P89" s="206">
        <v>36.119999999999997</v>
      </c>
      <c r="Q89" s="206">
        <v>6.33</v>
      </c>
      <c r="R89" s="206">
        <v>12.25</v>
      </c>
      <c r="S89" s="206">
        <v>7.65</v>
      </c>
      <c r="T89" s="206">
        <v>0</v>
      </c>
      <c r="U89" s="206">
        <v>16.399999999999999</v>
      </c>
      <c r="V89" s="206">
        <v>5.33</v>
      </c>
      <c r="W89" s="206">
        <v>13.63</v>
      </c>
      <c r="X89" s="206">
        <v>28.88</v>
      </c>
      <c r="Y89" s="206">
        <v>0</v>
      </c>
      <c r="Z89" s="206">
        <v>71.739999999999995</v>
      </c>
      <c r="AA89" s="206">
        <v>26.49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11.57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9.7899999999999991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8.9499999999999993</v>
      </c>
      <c r="L90" s="206">
        <v>529.79</v>
      </c>
      <c r="M90" s="206">
        <v>26.6</v>
      </c>
      <c r="N90" s="206">
        <v>34.270000000000003</v>
      </c>
      <c r="O90" s="206">
        <v>0</v>
      </c>
      <c r="P90" s="206">
        <v>36.119999999999997</v>
      </c>
      <c r="Q90" s="206">
        <v>6.33</v>
      </c>
      <c r="R90" s="206">
        <v>12.25</v>
      </c>
      <c r="S90" s="206">
        <v>7.65</v>
      </c>
      <c r="T90" s="206">
        <v>0</v>
      </c>
      <c r="U90" s="206">
        <v>16.399999999999999</v>
      </c>
      <c r="V90" s="206">
        <v>5.33</v>
      </c>
      <c r="W90" s="206">
        <v>13.63</v>
      </c>
      <c r="X90" s="206">
        <v>28.88</v>
      </c>
      <c r="Y90" s="206">
        <v>0</v>
      </c>
      <c r="Z90" s="206">
        <v>71.739999999999995</v>
      </c>
      <c r="AA90" s="206">
        <v>26.49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11.57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9.7899999999999991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8.9499999999999993</v>
      </c>
      <c r="L91" s="206">
        <v>529.79</v>
      </c>
      <c r="M91" s="206">
        <v>26.6</v>
      </c>
      <c r="N91" s="206">
        <v>34.270000000000003</v>
      </c>
      <c r="O91" s="206">
        <v>0</v>
      </c>
      <c r="P91" s="206">
        <v>36.119999999999997</v>
      </c>
      <c r="Q91" s="206">
        <v>6.33</v>
      </c>
      <c r="R91" s="206">
        <v>12.25</v>
      </c>
      <c r="S91" s="206">
        <v>7.65</v>
      </c>
      <c r="T91" s="206">
        <v>0</v>
      </c>
      <c r="U91" s="206">
        <v>16.399999999999999</v>
      </c>
      <c r="V91" s="206">
        <v>5.33</v>
      </c>
      <c r="W91" s="206">
        <v>13.63</v>
      </c>
      <c r="X91" s="206">
        <v>28.88</v>
      </c>
      <c r="Y91" s="206">
        <v>0</v>
      </c>
      <c r="Z91" s="206">
        <v>71.739999999999995</v>
      </c>
      <c r="AA91" s="206">
        <v>26.49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11.57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9.7899999999999991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8.9499999999999993</v>
      </c>
      <c r="L92" s="206">
        <v>529.79</v>
      </c>
      <c r="M92" s="206">
        <v>26.6</v>
      </c>
      <c r="N92" s="206">
        <v>34.270000000000003</v>
      </c>
      <c r="O92" s="206">
        <v>0</v>
      </c>
      <c r="P92" s="206">
        <v>36.119999999999997</v>
      </c>
      <c r="Q92" s="206">
        <v>6.33</v>
      </c>
      <c r="R92" s="206">
        <v>12.25</v>
      </c>
      <c r="S92" s="206">
        <v>7.65</v>
      </c>
      <c r="T92" s="206">
        <v>0</v>
      </c>
      <c r="U92" s="206">
        <v>16.399999999999999</v>
      </c>
      <c r="V92" s="206">
        <v>5.33</v>
      </c>
      <c r="W92" s="206">
        <v>13.63</v>
      </c>
      <c r="X92" s="206">
        <v>28.88</v>
      </c>
      <c r="Y92" s="206">
        <v>0</v>
      </c>
      <c r="Z92" s="206">
        <v>71.739999999999995</v>
      </c>
      <c r="AA92" s="206">
        <v>26.49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11.57</v>
      </c>
      <c r="AI92" s="206">
        <v>0</v>
      </c>
      <c r="AJ92" s="206">
        <v>0</v>
      </c>
      <c r="AK92" s="206">
        <v>50</v>
      </c>
      <c r="AL92" s="206">
        <v>0</v>
      </c>
      <c r="AM92" s="206">
        <v>0</v>
      </c>
      <c r="AN92" s="206">
        <v>0</v>
      </c>
      <c r="AO92" s="206">
        <v>0</v>
      </c>
      <c r="AP92" s="206">
        <v>9.7899999999999991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8.9499999999999993</v>
      </c>
      <c r="L93" s="206">
        <v>529.79</v>
      </c>
      <c r="M93" s="206">
        <v>26.6</v>
      </c>
      <c r="N93" s="206">
        <v>34.270000000000003</v>
      </c>
      <c r="O93" s="206">
        <v>0</v>
      </c>
      <c r="P93" s="206">
        <v>36.119999999999997</v>
      </c>
      <c r="Q93" s="206">
        <v>6.33</v>
      </c>
      <c r="R93" s="206">
        <v>12.25</v>
      </c>
      <c r="S93" s="206">
        <v>7.65</v>
      </c>
      <c r="T93" s="206">
        <v>0</v>
      </c>
      <c r="U93" s="206">
        <v>16.399999999999999</v>
      </c>
      <c r="V93" s="206">
        <v>5.33</v>
      </c>
      <c r="W93" s="206">
        <v>13.28</v>
      </c>
      <c r="X93" s="206">
        <v>28.88</v>
      </c>
      <c r="Y93" s="206">
        <v>0</v>
      </c>
      <c r="Z93" s="206">
        <v>71.739999999999995</v>
      </c>
      <c r="AA93" s="206">
        <v>26.49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11.57</v>
      </c>
      <c r="AI93" s="206">
        <v>0</v>
      </c>
      <c r="AJ93" s="206">
        <v>0</v>
      </c>
      <c r="AK93" s="206">
        <v>50</v>
      </c>
      <c r="AL93" s="206">
        <v>0</v>
      </c>
      <c r="AM93" s="206">
        <v>0</v>
      </c>
      <c r="AN93" s="206">
        <v>0</v>
      </c>
      <c r="AO93" s="206">
        <v>0</v>
      </c>
      <c r="AP93" s="206">
        <v>9.7899999999999991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8.9499999999999993</v>
      </c>
      <c r="L94" s="206">
        <v>497.85</v>
      </c>
      <c r="M94" s="206">
        <v>26.6</v>
      </c>
      <c r="N94" s="206">
        <v>34.270000000000003</v>
      </c>
      <c r="O94" s="206">
        <v>0</v>
      </c>
      <c r="P94" s="206">
        <v>36.119999999999997</v>
      </c>
      <c r="Q94" s="206">
        <v>6.33</v>
      </c>
      <c r="R94" s="206">
        <v>12.25</v>
      </c>
      <c r="S94" s="206">
        <v>7.65</v>
      </c>
      <c r="T94" s="206">
        <v>0</v>
      </c>
      <c r="U94" s="206">
        <v>16.399999999999999</v>
      </c>
      <c r="V94" s="206">
        <v>5.33</v>
      </c>
      <c r="W94" s="206">
        <v>13.28</v>
      </c>
      <c r="X94" s="206">
        <v>28.88</v>
      </c>
      <c r="Y94" s="206">
        <v>0</v>
      </c>
      <c r="Z94" s="206">
        <v>71.739999999999995</v>
      </c>
      <c r="AA94" s="206">
        <v>26.49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11.57</v>
      </c>
      <c r="AI94" s="206">
        <v>0</v>
      </c>
      <c r="AJ94" s="206">
        <v>0</v>
      </c>
      <c r="AK94" s="206">
        <v>50</v>
      </c>
      <c r="AL94" s="206">
        <v>0</v>
      </c>
      <c r="AM94" s="206">
        <v>0</v>
      </c>
      <c r="AN94" s="206">
        <v>0</v>
      </c>
      <c r="AO94" s="206">
        <v>0</v>
      </c>
      <c r="AP94" s="206">
        <v>9.7899999999999991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8.9499999999999993</v>
      </c>
      <c r="L95" s="206">
        <v>382.97</v>
      </c>
      <c r="M95" s="206">
        <v>26.6</v>
      </c>
      <c r="N95" s="206">
        <v>34.270000000000003</v>
      </c>
      <c r="O95" s="206">
        <v>0</v>
      </c>
      <c r="P95" s="206">
        <v>36.119999999999997</v>
      </c>
      <c r="Q95" s="206">
        <v>6.33</v>
      </c>
      <c r="R95" s="206">
        <v>12.25</v>
      </c>
      <c r="S95" s="206">
        <v>7.65</v>
      </c>
      <c r="T95" s="206">
        <v>0</v>
      </c>
      <c r="U95" s="206">
        <v>16.399999999999999</v>
      </c>
      <c r="V95" s="206">
        <v>5.33</v>
      </c>
      <c r="W95" s="206">
        <v>13.19</v>
      </c>
      <c r="X95" s="206">
        <v>28.88</v>
      </c>
      <c r="Y95" s="206">
        <v>0</v>
      </c>
      <c r="Z95" s="206">
        <v>71.739999999999995</v>
      </c>
      <c r="AA95" s="206">
        <v>26.49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11.57</v>
      </c>
      <c r="AI95" s="206">
        <v>0</v>
      </c>
      <c r="AJ95" s="206">
        <v>0</v>
      </c>
      <c r="AK95" s="206">
        <v>50</v>
      </c>
      <c r="AL95" s="206">
        <v>0</v>
      </c>
      <c r="AM95" s="206">
        <v>0</v>
      </c>
      <c r="AN95" s="206">
        <v>0</v>
      </c>
      <c r="AO95" s="206">
        <v>0</v>
      </c>
      <c r="AP95" s="206">
        <v>9.7899999999999991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8.9499999999999993</v>
      </c>
      <c r="L96" s="206">
        <v>339.88</v>
      </c>
      <c r="M96" s="206">
        <v>26.6</v>
      </c>
      <c r="N96" s="206">
        <v>34.270000000000003</v>
      </c>
      <c r="O96" s="206">
        <v>0</v>
      </c>
      <c r="P96" s="206">
        <v>36.119999999999997</v>
      </c>
      <c r="Q96" s="206">
        <v>6.33</v>
      </c>
      <c r="R96" s="206">
        <v>12.25</v>
      </c>
      <c r="S96" s="206">
        <v>7.65</v>
      </c>
      <c r="T96" s="206">
        <v>0</v>
      </c>
      <c r="U96" s="206">
        <v>16.399999999999999</v>
      </c>
      <c r="V96" s="206">
        <v>5.33</v>
      </c>
      <c r="W96" s="206">
        <v>13.19</v>
      </c>
      <c r="X96" s="206">
        <v>28.88</v>
      </c>
      <c r="Y96" s="206">
        <v>0</v>
      </c>
      <c r="Z96" s="206">
        <v>71.739999999999995</v>
      </c>
      <c r="AA96" s="206">
        <v>26.49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11.57</v>
      </c>
      <c r="AI96" s="206">
        <v>0</v>
      </c>
      <c r="AJ96" s="206">
        <v>0</v>
      </c>
      <c r="AK96" s="206">
        <v>50</v>
      </c>
      <c r="AL96" s="206">
        <v>0</v>
      </c>
      <c r="AM96" s="206">
        <v>0</v>
      </c>
      <c r="AN96" s="206">
        <v>0</v>
      </c>
      <c r="AO96" s="206">
        <v>0</v>
      </c>
      <c r="AP96" s="206">
        <v>9.7899999999999991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8.9499999999999993</v>
      </c>
      <c r="L97" s="206">
        <v>304.45999999999998</v>
      </c>
      <c r="M97" s="206">
        <v>26.6</v>
      </c>
      <c r="N97" s="206">
        <v>34.270000000000003</v>
      </c>
      <c r="O97" s="206">
        <v>0</v>
      </c>
      <c r="P97" s="206">
        <v>36.119999999999997</v>
      </c>
      <c r="Q97" s="206">
        <v>6.33</v>
      </c>
      <c r="R97" s="206">
        <v>12.25</v>
      </c>
      <c r="S97" s="206">
        <v>7.65</v>
      </c>
      <c r="T97" s="206">
        <v>0</v>
      </c>
      <c r="U97" s="206">
        <v>16.399999999999999</v>
      </c>
      <c r="V97" s="206">
        <v>5.33</v>
      </c>
      <c r="W97" s="206">
        <v>13.19</v>
      </c>
      <c r="X97" s="206">
        <v>28.88</v>
      </c>
      <c r="Y97" s="206">
        <v>0</v>
      </c>
      <c r="Z97" s="206">
        <v>71.739999999999995</v>
      </c>
      <c r="AA97" s="206">
        <v>26.49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11.57</v>
      </c>
      <c r="AI97" s="206">
        <v>0</v>
      </c>
      <c r="AJ97" s="206">
        <v>0</v>
      </c>
      <c r="AK97" s="206">
        <v>69.599999999999994</v>
      </c>
      <c r="AL97" s="206">
        <v>0</v>
      </c>
      <c r="AM97" s="206">
        <v>0</v>
      </c>
      <c r="AN97" s="206">
        <v>0</v>
      </c>
      <c r="AO97" s="206">
        <v>0</v>
      </c>
      <c r="AP97" s="206">
        <v>9.7899999999999991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8.9499999999999993</v>
      </c>
      <c r="L98" s="206">
        <v>304.45999999999998</v>
      </c>
      <c r="M98" s="206">
        <v>26.6</v>
      </c>
      <c r="N98" s="206">
        <v>34.270000000000003</v>
      </c>
      <c r="O98" s="206">
        <v>0</v>
      </c>
      <c r="P98" s="206">
        <v>36.119999999999997</v>
      </c>
      <c r="Q98" s="206">
        <v>6.33</v>
      </c>
      <c r="R98" s="206">
        <v>12.25</v>
      </c>
      <c r="S98" s="206">
        <v>7.65</v>
      </c>
      <c r="T98" s="206">
        <v>0</v>
      </c>
      <c r="U98" s="206">
        <v>16.399999999999999</v>
      </c>
      <c r="V98" s="206">
        <v>5.33</v>
      </c>
      <c r="W98" s="206">
        <v>13.19</v>
      </c>
      <c r="X98" s="206">
        <v>28.88</v>
      </c>
      <c r="Y98" s="206">
        <v>0</v>
      </c>
      <c r="Z98" s="206">
        <v>71.739999999999995</v>
      </c>
      <c r="AA98" s="206">
        <v>26.49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11.57</v>
      </c>
      <c r="AI98" s="206">
        <v>0</v>
      </c>
      <c r="AJ98" s="206">
        <v>0</v>
      </c>
      <c r="AK98" s="206">
        <v>69.599999999999994</v>
      </c>
      <c r="AL98" s="206">
        <v>0</v>
      </c>
      <c r="AM98" s="206">
        <v>0</v>
      </c>
      <c r="AN98" s="206">
        <v>0</v>
      </c>
      <c r="AO98" s="206">
        <v>8.83</v>
      </c>
      <c r="AP98" s="206">
        <v>9.7899999999999991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1.5462500000000002E-2</v>
      </c>
      <c r="G99">
        <f t="shared" si="0"/>
        <v>8.5000000000000006E-4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0.18065000000000014</v>
      </c>
      <c r="L99">
        <f t="shared" si="0"/>
        <v>11.333687500000009</v>
      </c>
      <c r="M99">
        <f t="shared" si="0"/>
        <v>0.63816999999999879</v>
      </c>
      <c r="N99">
        <f t="shared" si="0"/>
        <v>0.8223524999999996</v>
      </c>
      <c r="O99">
        <f t="shared" si="0"/>
        <v>0</v>
      </c>
      <c r="P99">
        <f t="shared" si="0"/>
        <v>0.86558749999999818</v>
      </c>
      <c r="Q99">
        <f t="shared" si="0"/>
        <v>0.13462499999999994</v>
      </c>
      <c r="R99">
        <f t="shared" si="0"/>
        <v>0.25429499999999999</v>
      </c>
      <c r="S99">
        <f t="shared" si="0"/>
        <v>0.16128249999999975</v>
      </c>
      <c r="T99">
        <f t="shared" si="0"/>
        <v>0</v>
      </c>
      <c r="U99">
        <f t="shared" si="0"/>
        <v>0.35853500000000055</v>
      </c>
      <c r="V99">
        <f t="shared" si="0"/>
        <v>9.9844999999999962E-2</v>
      </c>
      <c r="W99">
        <f t="shared" si="0"/>
        <v>0.2518475</v>
      </c>
      <c r="X99">
        <f t="shared" si="0"/>
        <v>0.58531750000000105</v>
      </c>
      <c r="Y99">
        <f t="shared" si="0"/>
        <v>0</v>
      </c>
      <c r="Z99">
        <f t="shared" si="0"/>
        <v>1.559329999999997</v>
      </c>
      <c r="AA99">
        <f t="shared" si="0"/>
        <v>0.53208749999999994</v>
      </c>
      <c r="AB99">
        <f t="shared" si="0"/>
        <v>0</v>
      </c>
      <c r="AC99">
        <f t="shared" si="0"/>
        <v>0.27068250000000005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1.1850000000000001E-3</v>
      </c>
      <c r="AH99">
        <f t="shared" si="0"/>
        <v>3.5724999999999993E-2</v>
      </c>
      <c r="AI99">
        <f t="shared" si="0"/>
        <v>0</v>
      </c>
      <c r="AJ99">
        <f t="shared" si="0"/>
        <v>0</v>
      </c>
      <c r="AK99">
        <f t="shared" si="0"/>
        <v>1.5713875000000019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2.2074999999999998E-3</v>
      </c>
      <c r="AP99">
        <f t="shared" si="0"/>
        <v>5.003999999999998E-2</v>
      </c>
      <c r="AQ99">
        <f t="shared" si="0"/>
        <v>0.19361000000000009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44936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>
        <v>0</v>
      </c>
      <c r="Y1" s="91" t="s">
        <v>403</v>
      </c>
      <c r="Z1" s="91" t="s">
        <v>333</v>
      </c>
      <c r="AA1" s="91" t="s">
        <v>511</v>
      </c>
      <c r="AB1" s="91" t="s">
        <v>242</v>
      </c>
      <c r="AC1" s="91" t="s">
        <v>512</v>
      </c>
      <c r="AD1" s="91" t="s">
        <v>513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>
        <v>0</v>
      </c>
      <c r="Y2" s="194" t="s">
        <v>149</v>
      </c>
      <c r="Z2" s="194" t="s">
        <v>149</v>
      </c>
      <c r="AA2" s="194" t="s">
        <v>149</v>
      </c>
      <c r="AB2" s="194" t="s">
        <v>149</v>
      </c>
      <c r="AC2" s="194" t="s">
        <v>149</v>
      </c>
      <c r="AD2" s="194" t="s">
        <v>149</v>
      </c>
      <c r="AE2" s="194">
        <v>0</v>
      </c>
      <c r="AF2" s="194">
        <v>0</v>
      </c>
      <c r="AG2" s="194">
        <v>0</v>
      </c>
      <c r="AH2" s="194">
        <v>0</v>
      </c>
      <c r="AI2" s="194">
        <v>0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19.391999999999999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0.30633951240552487</v>
      </c>
      <c r="AA3" s="88">
        <v>0.45950926860828734</v>
      </c>
      <c r="AB3" s="88">
        <v>1.0211317080184164</v>
      </c>
      <c r="AC3" s="88">
        <v>0.43908663444791901</v>
      </c>
      <c r="AD3" s="88">
        <v>0.41866400028755069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18.123999999999999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0.30633951240552487</v>
      </c>
      <c r="AA4" s="88">
        <v>0.45950926860828734</v>
      </c>
      <c r="AB4" s="88">
        <v>1.0211317080184164</v>
      </c>
      <c r="AC4" s="88">
        <v>0.43908663444791901</v>
      </c>
      <c r="AD4" s="88">
        <v>0.41866400028755069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19.276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2.9000140507723025</v>
      </c>
      <c r="M5" s="81">
        <f t="shared" si="6"/>
        <v>9.0268042988828014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2.9000140507723025</v>
      </c>
      <c r="W5" s="94"/>
      <c r="X5" s="88">
        <v>0</v>
      </c>
      <c r="Y5" s="88">
        <v>0.25528292700460409</v>
      </c>
      <c r="Z5" s="88">
        <v>0.30633951240552487</v>
      </c>
      <c r="AA5" s="88">
        <v>0.45950926860828734</v>
      </c>
      <c r="AB5" s="88">
        <v>1.0211317080184164</v>
      </c>
      <c r="AC5" s="88">
        <v>0.43908663444791901</v>
      </c>
      <c r="AD5" s="88">
        <v>0.41866400028755069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18.047999999999998</v>
      </c>
      <c r="C6" s="23"/>
      <c r="D6" s="23"/>
      <c r="E6" s="23"/>
      <c r="F6" s="23"/>
      <c r="G6" s="23"/>
      <c r="H6" s="23"/>
      <c r="I6" s="23"/>
      <c r="J6" s="23">
        <v>6.124886877828053</v>
      </c>
      <c r="K6" s="25">
        <f t="shared" si="4"/>
        <v>6.124886877828053</v>
      </c>
      <c r="L6" s="24">
        <f t="shared" si="5"/>
        <v>2.8991131221719453</v>
      </c>
      <c r="M6" s="81">
        <f t="shared" si="6"/>
        <v>9.0239999999999974</v>
      </c>
      <c r="O6" s="78">
        <f t="shared" si="7"/>
        <v>-6.124886877828053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6.124886877828053</v>
      </c>
      <c r="T6">
        <v>5</v>
      </c>
      <c r="U6" s="87">
        <f>IFERROR(-HLOOKUP($U$1,IEX!$W$2:$BH$98,T6,FALSE),0)</f>
        <v>0</v>
      </c>
      <c r="V6" s="88">
        <f t="shared" si="8"/>
        <v>2.8991131221719453</v>
      </c>
      <c r="W6" s="94"/>
      <c r="X6" s="88">
        <v>0</v>
      </c>
      <c r="Y6" s="88">
        <v>0.25520361990950224</v>
      </c>
      <c r="Z6" s="88">
        <v>0.30624434389140265</v>
      </c>
      <c r="AA6" s="88">
        <v>0.45936651583710397</v>
      </c>
      <c r="AB6" s="88">
        <v>1.020814479638009</v>
      </c>
      <c r="AC6" s="88">
        <v>0.43895022624434377</v>
      </c>
      <c r="AD6" s="88">
        <v>0.41853393665158362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18.891999999999999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2.9000140507723025</v>
      </c>
      <c r="M7" s="81">
        <f t="shared" si="6"/>
        <v>9.0268042988828014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2.9000140507723025</v>
      </c>
      <c r="W7" s="94"/>
      <c r="X7" s="88">
        <v>0</v>
      </c>
      <c r="Y7" s="88">
        <v>0.25528292700460409</v>
      </c>
      <c r="Z7" s="88">
        <v>0.30633951240552487</v>
      </c>
      <c r="AA7" s="88">
        <v>0.45950926860828734</v>
      </c>
      <c r="AB7" s="88">
        <v>1.0211317080184164</v>
      </c>
      <c r="AC7" s="88">
        <v>0.43908663444791901</v>
      </c>
      <c r="AD7" s="88">
        <v>0.41866400028755069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19.431999999999999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0.30633951240552487</v>
      </c>
      <c r="AA8" s="88">
        <v>0.45950926860828734</v>
      </c>
      <c r="AB8" s="88">
        <v>1.0211317080184164</v>
      </c>
      <c r="AC8" s="88">
        <v>0.43908663444791901</v>
      </c>
      <c r="AD8" s="88">
        <v>0.41866400028755069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18.391999999999999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0.30633951240552487</v>
      </c>
      <c r="AA9" s="88">
        <v>0.45950926860828734</v>
      </c>
      <c r="AB9" s="88">
        <v>1.0211317080184164</v>
      </c>
      <c r="AC9" s="88">
        <v>0.43908663444791901</v>
      </c>
      <c r="AD9" s="88">
        <v>0.41866400028755069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19.295999999999999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2.9000140507723025</v>
      </c>
      <c r="M10" s="81">
        <f t="shared" si="6"/>
        <v>9.0268042988828014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2.9000140507723025</v>
      </c>
      <c r="W10" s="94"/>
      <c r="X10" s="88">
        <v>0</v>
      </c>
      <c r="Y10" s="88">
        <v>0.25528292700460409</v>
      </c>
      <c r="Z10" s="88">
        <v>0.30633951240552487</v>
      </c>
      <c r="AA10" s="88">
        <v>0.45950926860828734</v>
      </c>
      <c r="AB10" s="88">
        <v>1.0211317080184164</v>
      </c>
      <c r="AC10" s="88">
        <v>0.43908663444791901</v>
      </c>
      <c r="AD10" s="88">
        <v>0.41866400028755069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18.547999999999998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0.30633951240552487</v>
      </c>
      <c r="AA11" s="88">
        <v>0.45950926860828734</v>
      </c>
      <c r="AB11" s="88">
        <v>1.0211317080184164</v>
      </c>
      <c r="AC11" s="88">
        <v>0.43908663444791901</v>
      </c>
      <c r="AD11" s="88">
        <v>0.41866400028755069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18.007999999999999</v>
      </c>
      <c r="C12" s="23"/>
      <c r="D12" s="23"/>
      <c r="E12" s="23"/>
      <c r="F12" s="23"/>
      <c r="G12" s="23"/>
      <c r="H12" s="23"/>
      <c r="I12" s="23"/>
      <c r="J12" s="23">
        <v>6.1113122171945689</v>
      </c>
      <c r="K12" s="25">
        <f t="shared" si="4"/>
        <v>6.1113122171945689</v>
      </c>
      <c r="L12" s="24">
        <f t="shared" si="5"/>
        <v>2.8926877828054294</v>
      </c>
      <c r="M12" s="81">
        <f t="shared" si="6"/>
        <v>9.0039999999999978</v>
      </c>
      <c r="O12" s="78">
        <f t="shared" si="7"/>
        <v>-6.1113122171945689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6.1113122171945689</v>
      </c>
      <c r="T12">
        <v>11</v>
      </c>
      <c r="U12" s="87">
        <f>IFERROR(-HLOOKUP($U$1,IEX!$W$2:$BH$98,T12,FALSE),0)</f>
        <v>0</v>
      </c>
      <c r="V12" s="88">
        <f t="shared" si="8"/>
        <v>2.8926877828054294</v>
      </c>
      <c r="W12" s="94"/>
      <c r="X12" s="88">
        <v>0</v>
      </c>
      <c r="Y12" s="88">
        <v>0.25463800904977374</v>
      </c>
      <c r="Z12" s="88">
        <v>0.30556561085972844</v>
      </c>
      <c r="AA12" s="88">
        <v>0.45834841628959261</v>
      </c>
      <c r="AB12" s="88">
        <v>1.018552036199095</v>
      </c>
      <c r="AC12" s="88">
        <v>0.43797737556561078</v>
      </c>
      <c r="AD12" s="88">
        <v>0.4176063348416289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17.896000000000001</v>
      </c>
      <c r="C13" s="23"/>
      <c r="D13" s="23"/>
      <c r="E13" s="23"/>
      <c r="F13" s="23"/>
      <c r="G13" s="23"/>
      <c r="H13" s="23"/>
      <c r="I13" s="23"/>
      <c r="J13" s="23">
        <v>6.0733031674208142</v>
      </c>
      <c r="K13" s="25">
        <f t="shared" si="4"/>
        <v>6.0733031674208142</v>
      </c>
      <c r="L13" s="24">
        <f t="shared" si="5"/>
        <v>2.8746968325791857</v>
      </c>
      <c r="M13" s="81">
        <f t="shared" si="6"/>
        <v>8.9480000000000004</v>
      </c>
      <c r="O13" s="78">
        <f t="shared" si="7"/>
        <v>-6.0733031674208142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6.0733031674208142</v>
      </c>
      <c r="T13">
        <v>12</v>
      </c>
      <c r="U13" s="87">
        <f>IFERROR(-HLOOKUP($U$1,IEX!$W$2:$BH$98,T13,FALSE),0)</f>
        <v>0</v>
      </c>
      <c r="V13" s="88">
        <f t="shared" si="8"/>
        <v>2.8746968325791857</v>
      </c>
      <c r="W13" s="94"/>
      <c r="X13" s="88">
        <v>0</v>
      </c>
      <c r="Y13" s="88">
        <v>0.25305429864253393</v>
      </c>
      <c r="Z13" s="88">
        <v>0.30366515837104069</v>
      </c>
      <c r="AA13" s="88">
        <v>0.45549773755656109</v>
      </c>
      <c r="AB13" s="88">
        <v>1.0122171945701357</v>
      </c>
      <c r="AC13" s="88">
        <v>0.43525339366515836</v>
      </c>
      <c r="AD13" s="88">
        <v>0.41500904977375563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18.739999999999998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0.30633951240552487</v>
      </c>
      <c r="AA14" s="88">
        <v>0.45950926860828734</v>
      </c>
      <c r="AB14" s="88">
        <v>1.0211317080184164</v>
      </c>
      <c r="AC14" s="88">
        <v>0.43908663444791901</v>
      </c>
      <c r="AD14" s="88">
        <v>0.41866400028755069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18.815999999999999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0.30633951240552487</v>
      </c>
      <c r="AA15" s="88">
        <v>0.45950926860828734</v>
      </c>
      <c r="AB15" s="88">
        <v>1.0211317080184164</v>
      </c>
      <c r="AC15" s="88">
        <v>0.43908663444791901</v>
      </c>
      <c r="AD15" s="88">
        <v>0.41866400028755069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18.143999999999998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0.30633951240552487</v>
      </c>
      <c r="AA16" s="88">
        <v>0.45950926860828734</v>
      </c>
      <c r="AB16" s="88">
        <v>1.0211317080184164</v>
      </c>
      <c r="AC16" s="88">
        <v>0.43908663444791901</v>
      </c>
      <c r="AD16" s="88">
        <v>0.41866400028755069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19.352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2.9000140507723025</v>
      </c>
      <c r="M17" s="81">
        <f t="shared" si="6"/>
        <v>9.0268042988828014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2.9000140507723025</v>
      </c>
      <c r="W17" s="94"/>
      <c r="X17" s="88">
        <v>0</v>
      </c>
      <c r="Y17" s="88">
        <v>0.25528292700460409</v>
      </c>
      <c r="Z17" s="88">
        <v>0.30633951240552487</v>
      </c>
      <c r="AA17" s="88">
        <v>0.45950926860828734</v>
      </c>
      <c r="AB17" s="88">
        <v>1.0211317080184164</v>
      </c>
      <c r="AC17" s="88">
        <v>0.43908663444791901</v>
      </c>
      <c r="AD17" s="88">
        <v>0.41866400028755069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19.391999999999999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0.30633951240552487</v>
      </c>
      <c r="AA18" s="88">
        <v>0.45950926860828734</v>
      </c>
      <c r="AB18" s="88">
        <v>1.0211317080184164</v>
      </c>
      <c r="AC18" s="88">
        <v>0.43908663444791901</v>
      </c>
      <c r="AD18" s="88">
        <v>0.41866400028755069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19.564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0.30633951240552487</v>
      </c>
      <c r="AA19" s="88">
        <v>0.45950926860828734</v>
      </c>
      <c r="AB19" s="88">
        <v>1.0211317080184164</v>
      </c>
      <c r="AC19" s="88">
        <v>0.43908663444791901</v>
      </c>
      <c r="AD19" s="88">
        <v>0.41866400028755069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19.372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2.9000140507723025</v>
      </c>
      <c r="M20" s="81">
        <f t="shared" si="6"/>
        <v>9.0268042988828014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2.9000140507723025</v>
      </c>
      <c r="W20" s="94"/>
      <c r="X20" s="88">
        <v>0</v>
      </c>
      <c r="Y20" s="88">
        <v>0.25528292700460409</v>
      </c>
      <c r="Z20" s="88">
        <v>0.30633951240552487</v>
      </c>
      <c r="AA20" s="88">
        <v>0.45950926860828734</v>
      </c>
      <c r="AB20" s="88">
        <v>1.0211317080184164</v>
      </c>
      <c r="AC20" s="88">
        <v>0.43908663444791901</v>
      </c>
      <c r="AD20" s="88">
        <v>0.41866400028755069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19.143999999999998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0.30633951240552487</v>
      </c>
      <c r="AA21" s="88">
        <v>0.45950926860828734</v>
      </c>
      <c r="AB21" s="88">
        <v>1.0211317080184164</v>
      </c>
      <c r="AC21" s="88">
        <v>0.43908663444791901</v>
      </c>
      <c r="AD21" s="88">
        <v>0.41866400028755069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19.372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0.30633951240552487</v>
      </c>
      <c r="AA22" s="88">
        <v>0.45950926860828734</v>
      </c>
      <c r="AB22" s="88">
        <v>1.0211317080184164</v>
      </c>
      <c r="AC22" s="88">
        <v>0.43908663444791901</v>
      </c>
      <c r="AD22" s="88">
        <v>0.41866400028755069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19.564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0.30633951240552487</v>
      </c>
      <c r="AA23" s="88">
        <v>0.45950926860828734</v>
      </c>
      <c r="AB23" s="88">
        <v>1.0211317080184164</v>
      </c>
      <c r="AC23" s="88">
        <v>0.43908663444791901</v>
      </c>
      <c r="AD23" s="88">
        <v>0.41866400028755069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18.835999999999999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0.30633951240552487</v>
      </c>
      <c r="AA24" s="88">
        <v>0.45950926860828734</v>
      </c>
      <c r="AB24" s="88">
        <v>1.0211317080184164</v>
      </c>
      <c r="AC24" s="88">
        <v>0.43908663444791901</v>
      </c>
      <c r="AD24" s="88">
        <v>0.41866400028755069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18.968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0.30633951240552487</v>
      </c>
      <c r="AA25" s="88">
        <v>0.45950926860828734</v>
      </c>
      <c r="AB25" s="88">
        <v>1.0211317080184164</v>
      </c>
      <c r="AC25" s="88">
        <v>0.43908663444791901</v>
      </c>
      <c r="AD25" s="88">
        <v>0.41866400028755069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18.931999999999999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0.30633951240552487</v>
      </c>
      <c r="AA26" s="88">
        <v>0.45950926860828734</v>
      </c>
      <c r="AB26" s="88">
        <v>1.0211317080184164</v>
      </c>
      <c r="AC26" s="88">
        <v>0.43908663444791901</v>
      </c>
      <c r="AD26" s="88">
        <v>0.41866400028755069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19.411999999999999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0.30633951240552487</v>
      </c>
      <c r="AA27" s="88">
        <v>0.45950926860828734</v>
      </c>
      <c r="AB27" s="88">
        <v>1.0211317080184164</v>
      </c>
      <c r="AC27" s="88">
        <v>0.43908663444791901</v>
      </c>
      <c r="AD27" s="88">
        <v>0.41866400028755069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19.295999999999999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0.30633951240552487</v>
      </c>
      <c r="AA28" s="88">
        <v>0.45950926860828734</v>
      </c>
      <c r="AB28" s="88">
        <v>1.0211317080184164</v>
      </c>
      <c r="AC28" s="88">
        <v>0.43908663444791901</v>
      </c>
      <c r="AD28" s="88">
        <v>0.41866400028755069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18.988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0.30633951240552487</v>
      </c>
      <c r="AA29" s="88">
        <v>0.45950926860828734</v>
      </c>
      <c r="AB29" s="88">
        <v>1.0211317080184164</v>
      </c>
      <c r="AC29" s="88">
        <v>0.43908663444791901</v>
      </c>
      <c r="AD29" s="88">
        <v>0.41866400028755069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19.372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0.30633951240552487</v>
      </c>
      <c r="AA30" s="88">
        <v>0.45950926860828734</v>
      </c>
      <c r="AB30" s="88">
        <v>1.0211317080184164</v>
      </c>
      <c r="AC30" s="88">
        <v>0.43908663444791901</v>
      </c>
      <c r="AD30" s="88">
        <v>0.41866400028755069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18.795999999999999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0.30633951240552487</v>
      </c>
      <c r="AA31" s="88">
        <v>0.45950926860828734</v>
      </c>
      <c r="AB31" s="88">
        <v>1.0211317080184164</v>
      </c>
      <c r="AC31" s="88">
        <v>0.43908663444791901</v>
      </c>
      <c r="AD31" s="88">
        <v>0.41866400028755069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19.335999999999999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0.30633951240552487</v>
      </c>
      <c r="AA32" s="88">
        <v>0.45950926860828734</v>
      </c>
      <c r="AB32" s="88">
        <v>1.0211317080184164</v>
      </c>
      <c r="AC32" s="88">
        <v>0.43908663444791901</v>
      </c>
      <c r="AD32" s="88">
        <v>0.41866400028755069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17.972000000000001</v>
      </c>
      <c r="C33" s="23"/>
      <c r="D33" s="23"/>
      <c r="E33" s="23"/>
      <c r="F33" s="23"/>
      <c r="G33" s="23"/>
      <c r="H33" s="23"/>
      <c r="I33" s="23"/>
      <c r="J33" s="23">
        <v>6.099095022624434</v>
      </c>
      <c r="K33" s="25">
        <f t="shared" si="4"/>
        <v>6.099095022624434</v>
      </c>
      <c r="L33" s="24">
        <f t="shared" si="5"/>
        <v>2.8869049773755653</v>
      </c>
      <c r="M33" s="81">
        <f t="shared" si="6"/>
        <v>8.9859999999999989</v>
      </c>
      <c r="O33" s="78">
        <f t="shared" si="7"/>
        <v>-6.099095022624434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6.099095022624434</v>
      </c>
      <c r="T33">
        <v>32</v>
      </c>
      <c r="U33" s="87">
        <f>IFERROR(-HLOOKUP($U$1,IEX!$W$2:$BH$98,T33,FALSE),0)</f>
        <v>0</v>
      </c>
      <c r="V33" s="88">
        <f t="shared" si="8"/>
        <v>2.8869049773755653</v>
      </c>
      <c r="W33" s="94"/>
      <c r="X33" s="88">
        <v>0</v>
      </c>
      <c r="Y33" s="88">
        <v>0.25412895927601808</v>
      </c>
      <c r="Z33" s="88">
        <v>0.30495475113122167</v>
      </c>
      <c r="AA33" s="88">
        <v>0.45743212669683259</v>
      </c>
      <c r="AB33" s="88">
        <v>1.0165158371040723</v>
      </c>
      <c r="AC33" s="88">
        <v>0.43710180995475106</v>
      </c>
      <c r="AD33" s="88">
        <v>0.41677149321266965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18.488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0.30633951240552487</v>
      </c>
      <c r="AA34" s="88">
        <v>0.45950926860828734</v>
      </c>
      <c r="AB34" s="88">
        <v>1.0211317080184164</v>
      </c>
      <c r="AC34" s="88">
        <v>0.43908663444791901</v>
      </c>
      <c r="AD34" s="88">
        <v>0.41866400028755069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17.527999999999999</v>
      </c>
      <c r="C35" s="23"/>
      <c r="D35" s="23"/>
      <c r="E35" s="23"/>
      <c r="F35" s="23"/>
      <c r="G35" s="23"/>
      <c r="H35" s="23"/>
      <c r="I35" s="23"/>
      <c r="J35" s="23">
        <v>5.9484162895927595</v>
      </c>
      <c r="K35" s="25">
        <f t="shared" si="4"/>
        <v>5.9484162895927595</v>
      </c>
      <c r="L35" s="24">
        <f t="shared" si="5"/>
        <v>2.8155837104072394</v>
      </c>
      <c r="M35" s="81">
        <f t="shared" si="6"/>
        <v>8.7639999999999993</v>
      </c>
      <c r="O35" s="78">
        <f t="shared" si="7"/>
        <v>-5.9484162895927595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5.9484162895927595</v>
      </c>
      <c r="T35">
        <v>34</v>
      </c>
      <c r="U35" s="87">
        <f>IFERROR(-HLOOKUP($U$1,IEX!$W$2:$BH$98,T35,FALSE),0)</f>
        <v>0</v>
      </c>
      <c r="V35" s="88">
        <f t="shared" si="8"/>
        <v>2.8155837104072394</v>
      </c>
      <c r="W35" s="94"/>
      <c r="X35" s="88">
        <v>0</v>
      </c>
      <c r="Y35" s="88">
        <v>0.24785067873303165</v>
      </c>
      <c r="Z35" s="88">
        <v>0.29742081447963792</v>
      </c>
      <c r="AA35" s="88">
        <v>0.44613122171945691</v>
      </c>
      <c r="AB35" s="88">
        <v>0.99140271493212662</v>
      </c>
      <c r="AC35" s="88">
        <v>0.42630316742081437</v>
      </c>
      <c r="AD35" s="88">
        <v>0.40647511312217188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18.315999999999999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0.30633951240552487</v>
      </c>
      <c r="AA36" s="88">
        <v>0.45950926860828734</v>
      </c>
      <c r="AB36" s="88">
        <v>1.0211317080184164</v>
      </c>
      <c r="AC36" s="88">
        <v>0.43908663444791901</v>
      </c>
      <c r="AD36" s="88">
        <v>0.41866400028755069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17.72</v>
      </c>
      <c r="C37" s="23"/>
      <c r="D37" s="23"/>
      <c r="E37" s="23"/>
      <c r="F37" s="23"/>
      <c r="G37" s="23"/>
      <c r="H37" s="23"/>
      <c r="I37" s="23"/>
      <c r="J37" s="23">
        <v>6.0135746606334832</v>
      </c>
      <c r="K37" s="25">
        <f t="shared" si="4"/>
        <v>6.0135746606334832</v>
      </c>
      <c r="L37" s="24">
        <f t="shared" si="5"/>
        <v>2.8464253393665153</v>
      </c>
      <c r="M37" s="81">
        <f t="shared" si="6"/>
        <v>8.86</v>
      </c>
      <c r="O37" s="78">
        <f t="shared" si="7"/>
        <v>-6.0135746606334832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6.0135746606334832</v>
      </c>
      <c r="T37">
        <v>36</v>
      </c>
      <c r="U37" s="87">
        <f>IFERROR(-HLOOKUP($U$1,IEX!$W$2:$BH$98,T37,FALSE),0)</f>
        <v>0</v>
      </c>
      <c r="V37" s="88">
        <f t="shared" si="8"/>
        <v>2.8464253393665153</v>
      </c>
      <c r="W37" s="94"/>
      <c r="X37" s="88">
        <v>0</v>
      </c>
      <c r="Y37" s="88">
        <v>0.25056561085972845</v>
      </c>
      <c r="Z37" s="88">
        <v>0.30067873303167414</v>
      </c>
      <c r="AA37" s="88">
        <v>0.45101809954751126</v>
      </c>
      <c r="AB37" s="88">
        <v>1.0022624434389138</v>
      </c>
      <c r="AC37" s="88">
        <v>0.43097285067873292</v>
      </c>
      <c r="AD37" s="88">
        <v>0.41092760180995469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19.239999999999998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0.30633951240552487</v>
      </c>
      <c r="AA38" s="88">
        <v>0.45950926860828734</v>
      </c>
      <c r="AB38" s="88">
        <v>1.0211317080184164</v>
      </c>
      <c r="AC38" s="88">
        <v>0.43908663444791901</v>
      </c>
      <c r="AD38" s="88">
        <v>0.41866400028755069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19.16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0.30633951240552487</v>
      </c>
      <c r="AA39" s="88">
        <v>0.45950926860828734</v>
      </c>
      <c r="AB39" s="88">
        <v>1.0211317080184164</v>
      </c>
      <c r="AC39" s="88">
        <v>0.43908663444791901</v>
      </c>
      <c r="AD39" s="88">
        <v>0.41866400028755069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18.28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0.30633951240552487</v>
      </c>
      <c r="AA40" s="88">
        <v>0.45950926860828734</v>
      </c>
      <c r="AB40" s="88">
        <v>1.0211317080184164</v>
      </c>
      <c r="AC40" s="88">
        <v>0.43908663444791901</v>
      </c>
      <c r="AD40" s="88">
        <v>0.41866400028755069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18.507999999999999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0.30633951240552487</v>
      </c>
      <c r="AA41" s="88">
        <v>0.45950926860828734</v>
      </c>
      <c r="AB41" s="88">
        <v>1.0211317080184164</v>
      </c>
      <c r="AC41" s="88">
        <v>0.43908663444791901</v>
      </c>
      <c r="AD41" s="88">
        <v>0.41866400028755069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19.295999999999999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0.30633951240552487</v>
      </c>
      <c r="AA42" s="88">
        <v>0.45950926860828734</v>
      </c>
      <c r="AB42" s="88">
        <v>1.0211317080184164</v>
      </c>
      <c r="AC42" s="88">
        <v>0.43908663444791901</v>
      </c>
      <c r="AD42" s="88">
        <v>0.41866400028755069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18.856000000000002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0.30633951240552487</v>
      </c>
      <c r="AA43" s="88">
        <v>0.45950926860828734</v>
      </c>
      <c r="AB43" s="88">
        <v>1.0211317080184164</v>
      </c>
      <c r="AC43" s="88">
        <v>0.43908663444791901</v>
      </c>
      <c r="AD43" s="88">
        <v>0.41866400028755069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19.123999999999999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0.30633951240552487</v>
      </c>
      <c r="AA44" s="88">
        <v>0.45950926860828734</v>
      </c>
      <c r="AB44" s="88">
        <v>1.0211317080184164</v>
      </c>
      <c r="AC44" s="88">
        <v>0.43908663444791901</v>
      </c>
      <c r="AD44" s="88">
        <v>0.41866400028755069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19.143999999999998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0.30633951240552487</v>
      </c>
      <c r="AA45" s="88">
        <v>0.45950926860828734</v>
      </c>
      <c r="AB45" s="88">
        <v>1.0211317080184164</v>
      </c>
      <c r="AC45" s="88">
        <v>0.43908663444791901</v>
      </c>
      <c r="AD45" s="88">
        <v>0.41866400028755069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19.123999999999999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0.30633951240552487</v>
      </c>
      <c r="AA46" s="88">
        <v>0.45950926860828734</v>
      </c>
      <c r="AB46" s="88">
        <v>1.0211317080184164</v>
      </c>
      <c r="AC46" s="88">
        <v>0.43908663444791901</v>
      </c>
      <c r="AD46" s="88">
        <v>0.41866400028755069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19.372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0.30633951240552487</v>
      </c>
      <c r="AA47" s="88">
        <v>0.45950926860828734</v>
      </c>
      <c r="AB47" s="88">
        <v>1.0211317080184164</v>
      </c>
      <c r="AC47" s="88">
        <v>0.43908663444791901</v>
      </c>
      <c r="AD47" s="88">
        <v>0.41866400028755069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19.123999999999999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2.9000140507723025</v>
      </c>
      <c r="M48" s="81">
        <f t="shared" si="6"/>
        <v>9.0268042988828014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2.9000140507723025</v>
      </c>
      <c r="W48" s="94"/>
      <c r="X48" s="88">
        <v>0</v>
      </c>
      <c r="Y48" s="88">
        <v>0.25528292700460409</v>
      </c>
      <c r="Z48" s="88">
        <v>0.30633951240552487</v>
      </c>
      <c r="AA48" s="88">
        <v>0.45950926860828734</v>
      </c>
      <c r="AB48" s="88">
        <v>1.0211317080184164</v>
      </c>
      <c r="AC48" s="88">
        <v>0.43908663444791901</v>
      </c>
      <c r="AD48" s="88">
        <v>0.41866400028755069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18.72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2.9000140507723025</v>
      </c>
      <c r="M49" s="81">
        <f t="shared" si="6"/>
        <v>9.0268042988828014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2.9000140507723025</v>
      </c>
      <c r="W49" s="94"/>
      <c r="X49" s="88">
        <v>0</v>
      </c>
      <c r="Y49" s="88">
        <v>0.25528292700460409</v>
      </c>
      <c r="Z49" s="88">
        <v>0.30633951240552487</v>
      </c>
      <c r="AA49" s="88">
        <v>0.45950926860828734</v>
      </c>
      <c r="AB49" s="88">
        <v>1.0211317080184164</v>
      </c>
      <c r="AC49" s="88">
        <v>0.43908663444791901</v>
      </c>
      <c r="AD49" s="88">
        <v>0.41866400028755069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18.739999999999998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2.9000140507723025</v>
      </c>
      <c r="M50" s="81">
        <f t="shared" si="6"/>
        <v>9.0268042988828014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2.9000140507723025</v>
      </c>
      <c r="W50" s="94"/>
      <c r="X50" s="88">
        <v>0</v>
      </c>
      <c r="Y50" s="88">
        <v>0.25528292700460409</v>
      </c>
      <c r="Z50" s="88">
        <v>0.30633951240552487</v>
      </c>
      <c r="AA50" s="88">
        <v>0.45950926860828734</v>
      </c>
      <c r="AB50" s="88">
        <v>1.0211317080184164</v>
      </c>
      <c r="AC50" s="88">
        <v>0.43908663444791901</v>
      </c>
      <c r="AD50" s="88">
        <v>0.41866400028755069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17.416</v>
      </c>
      <c r="C51" s="23"/>
      <c r="D51" s="23"/>
      <c r="E51" s="23"/>
      <c r="F51" s="23"/>
      <c r="G51" s="23"/>
      <c r="H51" s="23"/>
      <c r="I51" s="23"/>
      <c r="J51" s="23">
        <v>5.910407239819004</v>
      </c>
      <c r="K51" s="25">
        <f t="shared" si="4"/>
        <v>5.910407239819004</v>
      </c>
      <c r="L51" s="24">
        <f t="shared" si="5"/>
        <v>2.7975927601809949</v>
      </c>
      <c r="M51" s="81">
        <f t="shared" si="6"/>
        <v>8.7079999999999984</v>
      </c>
      <c r="O51" s="78">
        <f t="shared" si="7"/>
        <v>-5.910407239819004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5.910407239819004</v>
      </c>
      <c r="T51">
        <v>50</v>
      </c>
      <c r="U51" s="87">
        <f>IFERROR(-HLOOKUP($U$1,IEX!$W$2:$BH$98,T51,FALSE),0)</f>
        <v>0</v>
      </c>
      <c r="V51" s="88">
        <f t="shared" si="8"/>
        <v>2.7975927601809949</v>
      </c>
      <c r="W51" s="94"/>
      <c r="X51" s="88">
        <v>0</v>
      </c>
      <c r="Y51" s="88">
        <v>0.24626696832579184</v>
      </c>
      <c r="Z51" s="88">
        <v>0.29552036199095016</v>
      </c>
      <c r="AA51" s="88">
        <v>0.44328054298642527</v>
      </c>
      <c r="AB51" s="88">
        <v>0.98506787330316736</v>
      </c>
      <c r="AC51" s="88">
        <v>0.42357918552036194</v>
      </c>
      <c r="AD51" s="88">
        <v>0.40387782805429862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19.084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2.9000140507723025</v>
      </c>
      <c r="M52" s="81">
        <f t="shared" si="6"/>
        <v>9.0268042988828014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2.9000140507723025</v>
      </c>
      <c r="W52" s="94"/>
      <c r="X52" s="88">
        <v>0</v>
      </c>
      <c r="Y52" s="88">
        <v>0.25528292700460409</v>
      </c>
      <c r="Z52" s="88">
        <v>0.30633951240552487</v>
      </c>
      <c r="AA52" s="88">
        <v>0.45950926860828734</v>
      </c>
      <c r="AB52" s="88">
        <v>1.0211317080184164</v>
      </c>
      <c r="AC52" s="88">
        <v>0.43908663444791901</v>
      </c>
      <c r="AD52" s="88">
        <v>0.41866400028755069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18.123999999999999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2.9000140507723025</v>
      </c>
      <c r="M53" s="81">
        <f t="shared" si="6"/>
        <v>9.0268042988828014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2.9000140507723025</v>
      </c>
      <c r="W53" s="94"/>
      <c r="X53" s="88">
        <v>0</v>
      </c>
      <c r="Y53" s="88">
        <v>0.25528292700460409</v>
      </c>
      <c r="Z53" s="88">
        <v>0.30633951240552487</v>
      </c>
      <c r="AA53" s="88">
        <v>0.45950926860828734</v>
      </c>
      <c r="AB53" s="88">
        <v>1.0211317080184164</v>
      </c>
      <c r="AC53" s="88">
        <v>0.43908663444791901</v>
      </c>
      <c r="AD53" s="88">
        <v>0.41866400028755069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17.992000000000001</v>
      </c>
      <c r="C54" s="23"/>
      <c r="D54" s="23"/>
      <c r="E54" s="23"/>
      <c r="F54" s="23"/>
      <c r="G54" s="23"/>
      <c r="H54" s="23"/>
      <c r="I54" s="23"/>
      <c r="J54" s="23">
        <v>6.1058823529411761</v>
      </c>
      <c r="K54" s="25">
        <f t="shared" si="4"/>
        <v>6.1058823529411761</v>
      </c>
      <c r="L54" s="24">
        <f t="shared" si="5"/>
        <v>2.890117647058823</v>
      </c>
      <c r="M54" s="81">
        <f t="shared" si="6"/>
        <v>8.9959999999999987</v>
      </c>
      <c r="O54" s="78">
        <f t="shared" si="7"/>
        <v>-6.1058823529411761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6.1058823529411761</v>
      </c>
      <c r="T54">
        <v>53</v>
      </c>
      <c r="U54" s="87">
        <f>IFERROR(-HLOOKUP($U$1,IEX!$W$2:$BH$98,T54,FALSE),0)</f>
        <v>0</v>
      </c>
      <c r="V54" s="88">
        <f t="shared" si="8"/>
        <v>2.890117647058823</v>
      </c>
      <c r="W54" s="94"/>
      <c r="X54" s="88">
        <v>0</v>
      </c>
      <c r="Y54" s="88">
        <v>0.25441176470588234</v>
      </c>
      <c r="Z54" s="88">
        <v>0.30529411764705877</v>
      </c>
      <c r="AA54" s="88">
        <v>0.45794117647058824</v>
      </c>
      <c r="AB54" s="88">
        <v>1.0176470588235293</v>
      </c>
      <c r="AC54" s="88">
        <v>0.43758823529411761</v>
      </c>
      <c r="AD54" s="88">
        <v>0.41723529411764704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18.391999999999999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2.9000140507723025</v>
      </c>
      <c r="M55" s="81">
        <f t="shared" si="6"/>
        <v>9.0268042988828014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2.9000140507723025</v>
      </c>
      <c r="W55" s="94"/>
      <c r="X55" s="88">
        <v>0</v>
      </c>
      <c r="Y55" s="88">
        <v>0.25528292700460409</v>
      </c>
      <c r="Z55" s="88">
        <v>0.30633951240552487</v>
      </c>
      <c r="AA55" s="88">
        <v>0.45950926860828734</v>
      </c>
      <c r="AB55" s="88">
        <v>1.0211317080184164</v>
      </c>
      <c r="AC55" s="88">
        <v>0.43908663444791901</v>
      </c>
      <c r="AD55" s="88">
        <v>0.41866400028755069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16.876000000000001</v>
      </c>
      <c r="C56" s="23"/>
      <c r="D56" s="23"/>
      <c r="E56" s="23"/>
      <c r="F56" s="23"/>
      <c r="G56" s="23"/>
      <c r="H56" s="23"/>
      <c r="I56" s="23"/>
      <c r="J56" s="23">
        <v>5.7271493212669675</v>
      </c>
      <c r="K56" s="25">
        <f t="shared" si="4"/>
        <v>5.7271493212669675</v>
      </c>
      <c r="L56" s="24">
        <f t="shared" si="5"/>
        <v>2.7108506787330313</v>
      </c>
      <c r="M56" s="81">
        <f t="shared" si="6"/>
        <v>8.4379999999999988</v>
      </c>
      <c r="O56" s="78">
        <f t="shared" si="7"/>
        <v>-5.7271493212669675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5.7271493212669675</v>
      </c>
      <c r="T56">
        <v>55</v>
      </c>
      <c r="U56" s="87">
        <f>IFERROR(-HLOOKUP($U$1,IEX!$W$2:$BH$98,T56,FALSE),0)</f>
        <v>0</v>
      </c>
      <c r="V56" s="88">
        <f t="shared" si="8"/>
        <v>2.7108506787330313</v>
      </c>
      <c r="W56" s="94"/>
      <c r="X56" s="88">
        <v>0</v>
      </c>
      <c r="Y56" s="88">
        <v>0.238631221719457</v>
      </c>
      <c r="Z56" s="88">
        <v>0.28635746606334839</v>
      </c>
      <c r="AA56" s="88">
        <v>0.42953619909502261</v>
      </c>
      <c r="AB56" s="88">
        <v>0.95452488687782799</v>
      </c>
      <c r="AC56" s="88">
        <v>0.41044570135746605</v>
      </c>
      <c r="AD56" s="88">
        <v>0.39135520361990944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18.815999999999999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0.30633951240552487</v>
      </c>
      <c r="AA57" s="88">
        <v>0.45950926860828734</v>
      </c>
      <c r="AB57" s="88">
        <v>1.0211317080184164</v>
      </c>
      <c r="AC57" s="88">
        <v>0.43908663444791901</v>
      </c>
      <c r="AD57" s="88">
        <v>0.41866400028755069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19.16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0.30633951240552487</v>
      </c>
      <c r="AA58" s="88">
        <v>0.45950926860828734</v>
      </c>
      <c r="AB58" s="88">
        <v>1.0211317080184164</v>
      </c>
      <c r="AC58" s="88">
        <v>0.43908663444791901</v>
      </c>
      <c r="AD58" s="88">
        <v>0.41866400028755069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18.239999999999998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2.9000140507723025</v>
      </c>
      <c r="M59" s="81">
        <f t="shared" si="6"/>
        <v>9.0268042988828014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2.9000140507723025</v>
      </c>
      <c r="W59" s="94"/>
      <c r="X59" s="88">
        <v>0</v>
      </c>
      <c r="Y59" s="88">
        <v>0.25528292700460409</v>
      </c>
      <c r="Z59" s="88">
        <v>0.30633951240552487</v>
      </c>
      <c r="AA59" s="88">
        <v>0.45950926860828734</v>
      </c>
      <c r="AB59" s="88">
        <v>1.0211317080184164</v>
      </c>
      <c r="AC59" s="88">
        <v>0.43908663444791901</v>
      </c>
      <c r="AD59" s="88">
        <v>0.41866400028755069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18.7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0.30633951240552487</v>
      </c>
      <c r="AA60" s="88">
        <v>0.45950926860828734</v>
      </c>
      <c r="AB60" s="88">
        <v>1.0211317080184164</v>
      </c>
      <c r="AC60" s="88">
        <v>0.43908663444791901</v>
      </c>
      <c r="AD60" s="88">
        <v>0.41866400028755069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17.972000000000001</v>
      </c>
      <c r="C61" s="23"/>
      <c r="D61" s="23"/>
      <c r="E61" s="23"/>
      <c r="F61" s="23"/>
      <c r="G61" s="23"/>
      <c r="H61" s="23"/>
      <c r="I61" s="23"/>
      <c r="J61" s="23">
        <v>6.099095022624434</v>
      </c>
      <c r="K61" s="25">
        <f t="shared" si="4"/>
        <v>6.099095022624434</v>
      </c>
      <c r="L61" s="24">
        <f t="shared" si="5"/>
        <v>2.8869049773755653</v>
      </c>
      <c r="M61" s="81">
        <f t="shared" si="6"/>
        <v>8.9859999999999989</v>
      </c>
      <c r="O61" s="78">
        <f t="shared" si="7"/>
        <v>-6.099095022624434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6.099095022624434</v>
      </c>
      <c r="T61">
        <v>60</v>
      </c>
      <c r="U61" s="87">
        <f>IFERROR(-HLOOKUP($U$1,IEX!$W$2:$BH$98,T61,FALSE),0)</f>
        <v>0</v>
      </c>
      <c r="V61" s="88">
        <f t="shared" si="8"/>
        <v>2.8869049773755653</v>
      </c>
      <c r="W61" s="94"/>
      <c r="X61" s="88">
        <v>0</v>
      </c>
      <c r="Y61" s="88">
        <v>0.25412895927601808</v>
      </c>
      <c r="Z61" s="88">
        <v>0.30495475113122167</v>
      </c>
      <c r="AA61" s="88">
        <v>0.45743212669683259</v>
      </c>
      <c r="AB61" s="88">
        <v>1.0165158371040723</v>
      </c>
      <c r="AC61" s="88">
        <v>0.43710180995475106</v>
      </c>
      <c r="AD61" s="88">
        <v>0.41677149321266965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16.896000000000001</v>
      </c>
      <c r="C62" s="23"/>
      <c r="D62" s="23"/>
      <c r="E62" s="23"/>
      <c r="F62" s="23"/>
      <c r="G62" s="23"/>
      <c r="H62" s="23"/>
      <c r="I62" s="23"/>
      <c r="J62" s="23">
        <v>5.7339366515837096</v>
      </c>
      <c r="K62" s="25">
        <f t="shared" si="4"/>
        <v>5.7339366515837096</v>
      </c>
      <c r="L62" s="24">
        <f t="shared" si="5"/>
        <v>2.714063348416289</v>
      </c>
      <c r="M62" s="81">
        <f t="shared" si="6"/>
        <v>8.4479999999999986</v>
      </c>
      <c r="O62" s="78">
        <f t="shared" si="7"/>
        <v>-5.7339366515837096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5.7339366515837096</v>
      </c>
      <c r="T62">
        <v>61</v>
      </c>
      <c r="U62" s="87">
        <f>IFERROR(-HLOOKUP($U$1,IEX!$W$2:$BH$98,T62,FALSE),0)</f>
        <v>0</v>
      </c>
      <c r="V62" s="88">
        <f t="shared" si="8"/>
        <v>2.714063348416289</v>
      </c>
      <c r="W62" s="94"/>
      <c r="X62" s="88">
        <v>0</v>
      </c>
      <c r="Y62" s="88">
        <v>0.23891402714932128</v>
      </c>
      <c r="Z62" s="88">
        <v>0.28669683257918549</v>
      </c>
      <c r="AA62" s="88">
        <v>0.43004524886877826</v>
      </c>
      <c r="AB62" s="88">
        <v>0.95565610859728511</v>
      </c>
      <c r="AC62" s="88">
        <v>0.41093212669683254</v>
      </c>
      <c r="AD62" s="88">
        <v>0.39181900452488683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15.36</v>
      </c>
      <c r="C63" s="23"/>
      <c r="D63" s="23"/>
      <c r="E63" s="23"/>
      <c r="F63" s="23"/>
      <c r="G63" s="23"/>
      <c r="H63" s="23"/>
      <c r="I63" s="23"/>
      <c r="J63" s="23">
        <v>5.2126696832579178</v>
      </c>
      <c r="K63" s="25">
        <f t="shared" si="4"/>
        <v>5.2126696832579178</v>
      </c>
      <c r="L63" s="24">
        <f t="shared" si="5"/>
        <v>2.467330316742081</v>
      </c>
      <c r="M63" s="81">
        <f t="shared" si="6"/>
        <v>7.6799999999999988</v>
      </c>
      <c r="O63" s="78">
        <f t="shared" si="7"/>
        <v>-5.2126696832579178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5.2126696832579178</v>
      </c>
      <c r="T63">
        <v>62</v>
      </c>
      <c r="U63" s="87">
        <f>IFERROR(-HLOOKUP($U$1,IEX!$W$2:$BH$98,T63,FALSE),0)</f>
        <v>0</v>
      </c>
      <c r="V63" s="88">
        <f t="shared" si="8"/>
        <v>2.467330316742081</v>
      </c>
      <c r="W63" s="94"/>
      <c r="X63" s="88">
        <v>0</v>
      </c>
      <c r="Y63" s="88">
        <v>0.21719457013574658</v>
      </c>
      <c r="Z63" s="88">
        <v>0.26063348416289589</v>
      </c>
      <c r="AA63" s="88">
        <v>0.39095022624434383</v>
      </c>
      <c r="AB63" s="88">
        <v>0.86877828054298634</v>
      </c>
      <c r="AC63" s="88">
        <v>0.3735746606334841</v>
      </c>
      <c r="AD63" s="88">
        <v>0.35619909502262437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18.088000000000001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2.9000140507723025</v>
      </c>
      <c r="M64" s="81">
        <f t="shared" si="6"/>
        <v>9.0268042988828014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2.9000140507723025</v>
      </c>
      <c r="W64" s="94"/>
      <c r="X64" s="88">
        <v>0</v>
      </c>
      <c r="Y64" s="88">
        <v>0.25528292700460409</v>
      </c>
      <c r="Z64" s="88">
        <v>0.30633951240552487</v>
      </c>
      <c r="AA64" s="88">
        <v>0.45950926860828734</v>
      </c>
      <c r="AB64" s="88">
        <v>1.0211317080184164</v>
      </c>
      <c r="AC64" s="88">
        <v>0.43908663444791901</v>
      </c>
      <c r="AD64" s="88">
        <v>0.41866400028755069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18.872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2.9000140507723025</v>
      </c>
      <c r="M65" s="81">
        <f t="shared" si="6"/>
        <v>9.0268042988828014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2.9000140507723025</v>
      </c>
      <c r="W65" s="94"/>
      <c r="X65" s="88">
        <v>0</v>
      </c>
      <c r="Y65" s="88">
        <v>0.25528292700460409</v>
      </c>
      <c r="Z65" s="88">
        <v>0.30633951240552487</v>
      </c>
      <c r="AA65" s="88">
        <v>0.45950926860828734</v>
      </c>
      <c r="AB65" s="88">
        <v>1.0211317080184164</v>
      </c>
      <c r="AC65" s="88">
        <v>0.43908663444791901</v>
      </c>
      <c r="AD65" s="88">
        <v>0.41866400028755069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15.992000000000001</v>
      </c>
      <c r="C66" s="23"/>
      <c r="D66" s="23"/>
      <c r="E66" s="23"/>
      <c r="F66" s="23"/>
      <c r="G66" s="23"/>
      <c r="H66" s="23"/>
      <c r="I66" s="23"/>
      <c r="J66" s="23">
        <v>5.4271493212669677</v>
      </c>
      <c r="K66" s="25">
        <f t="shared" si="4"/>
        <v>5.4271493212669677</v>
      </c>
      <c r="L66" s="24">
        <f t="shared" si="5"/>
        <v>2.5688506787330314</v>
      </c>
      <c r="M66" s="81">
        <f t="shared" si="6"/>
        <v>7.9959999999999987</v>
      </c>
      <c r="O66" s="78">
        <f t="shared" si="7"/>
        <v>-5.4271493212669677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5.4271493212669677</v>
      </c>
      <c r="T66">
        <v>65</v>
      </c>
      <c r="U66" s="87">
        <f>IFERROR(-HLOOKUP($U$1,IEX!$W$2:$BH$98,T66,FALSE),0)</f>
        <v>0</v>
      </c>
      <c r="V66" s="88">
        <f t="shared" si="8"/>
        <v>2.5688506787330314</v>
      </c>
      <c r="W66" s="94"/>
      <c r="X66" s="88">
        <v>0</v>
      </c>
      <c r="Y66" s="88">
        <v>0.22613122171945699</v>
      </c>
      <c r="Z66" s="88">
        <v>0.27135746606334837</v>
      </c>
      <c r="AA66" s="88">
        <v>0.40703619909502259</v>
      </c>
      <c r="AB66" s="88">
        <v>0.90452488687782795</v>
      </c>
      <c r="AC66" s="88">
        <v>0.38894570135746603</v>
      </c>
      <c r="AD66" s="88">
        <v>0.37085520361990948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16.84</v>
      </c>
      <c r="C67" s="23"/>
      <c r="D67" s="23"/>
      <c r="E67" s="23"/>
      <c r="F67" s="23"/>
      <c r="G67" s="23"/>
      <c r="H67" s="23"/>
      <c r="I67" s="23"/>
      <c r="J67" s="23">
        <v>5.7149321266968318</v>
      </c>
      <c r="K67" s="25">
        <f t="shared" si="4"/>
        <v>5.7149321266968318</v>
      </c>
      <c r="L67" s="24">
        <f t="shared" si="5"/>
        <v>2.7050678733031672</v>
      </c>
      <c r="M67" s="81">
        <f t="shared" si="6"/>
        <v>8.4199999999999982</v>
      </c>
      <c r="O67" s="78">
        <f t="shared" si="7"/>
        <v>-5.7149321266968318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5.7149321266968318</v>
      </c>
      <c r="T67">
        <v>66</v>
      </c>
      <c r="U67" s="87">
        <f>IFERROR(-HLOOKUP($U$1,IEX!$W$2:$BH$98,T67,FALSE),0)</f>
        <v>0</v>
      </c>
      <c r="V67" s="88">
        <f t="shared" si="8"/>
        <v>2.7050678733031672</v>
      </c>
      <c r="W67" s="94"/>
      <c r="X67" s="88">
        <v>0</v>
      </c>
      <c r="Y67" s="88">
        <v>0.23812217194570134</v>
      </c>
      <c r="Z67" s="88">
        <v>0.28574660633484156</v>
      </c>
      <c r="AA67" s="88">
        <v>0.42861990950226236</v>
      </c>
      <c r="AB67" s="88">
        <v>0.95248868778280538</v>
      </c>
      <c r="AC67" s="88">
        <v>0.40957013574660628</v>
      </c>
      <c r="AD67" s="88">
        <v>0.39052036199095014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15.992000000000001</v>
      </c>
      <c r="C68" s="23"/>
      <c r="D68" s="23"/>
      <c r="E68" s="23"/>
      <c r="F68" s="23"/>
      <c r="G68" s="23"/>
      <c r="H68" s="23"/>
      <c r="I68" s="23"/>
      <c r="J68" s="23">
        <v>5.4271493212669677</v>
      </c>
      <c r="K68" s="25">
        <f t="shared" ref="K68:K98" si="17">SUM(C68:J68)</f>
        <v>5.4271493212669677</v>
      </c>
      <c r="L68" s="24">
        <f t="shared" ref="L68:L98" si="18">U68+V68</f>
        <v>2.5688506787330314</v>
      </c>
      <c r="M68" s="81">
        <f t="shared" ref="M68:M98" si="19">K68+L68</f>
        <v>7.9959999999999987</v>
      </c>
      <c r="O68" s="78">
        <f t="shared" ref="O68:O98" si="20">-SUM(P68:S68,U68)</f>
        <v>-5.4271493212669677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5.4271493212669677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2.5688506787330314</v>
      </c>
      <c r="W68" s="94"/>
      <c r="X68" s="88">
        <v>0</v>
      </c>
      <c r="Y68" s="88">
        <v>0.22613122171945699</v>
      </c>
      <c r="Z68" s="88">
        <v>0.27135746606334837</v>
      </c>
      <c r="AA68" s="88">
        <v>0.40703619909502259</v>
      </c>
      <c r="AB68" s="88">
        <v>0.90452488687782795</v>
      </c>
      <c r="AC68" s="88">
        <v>0.38894570135746603</v>
      </c>
      <c r="AD68" s="88">
        <v>0.37085520361990948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14.84</v>
      </c>
      <c r="C69" s="23"/>
      <c r="D69" s="23"/>
      <c r="E69" s="23"/>
      <c r="F69" s="23"/>
      <c r="G69" s="23"/>
      <c r="H69" s="23"/>
      <c r="I69" s="23"/>
      <c r="J69" s="23">
        <v>5.0361990950226243</v>
      </c>
      <c r="K69" s="25">
        <f t="shared" si="17"/>
        <v>5.0361990950226243</v>
      </c>
      <c r="L69" s="24">
        <f t="shared" si="18"/>
        <v>2.3838009049773752</v>
      </c>
      <c r="M69" s="81">
        <f t="shared" si="19"/>
        <v>7.42</v>
      </c>
      <c r="O69" s="78">
        <f t="shared" si="20"/>
        <v>-5.0361990950226243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5.0361990950226243</v>
      </c>
      <c r="T69">
        <v>68</v>
      </c>
      <c r="U69" s="87">
        <f>IFERROR(-HLOOKUP($U$1,IEX!$W$2:$BH$98,T69,FALSE),0)</f>
        <v>0</v>
      </c>
      <c r="V69" s="88">
        <f t="shared" si="21"/>
        <v>2.3838009049773752</v>
      </c>
      <c r="W69" s="94"/>
      <c r="X69" s="88">
        <v>0</v>
      </c>
      <c r="Y69" s="88">
        <v>0.20984162895927599</v>
      </c>
      <c r="Z69" s="88">
        <v>0.25180995475113116</v>
      </c>
      <c r="AA69" s="88">
        <v>0.37771493212669677</v>
      </c>
      <c r="AB69" s="88">
        <v>0.83936651583710398</v>
      </c>
      <c r="AC69" s="88">
        <v>0.3609276018099547</v>
      </c>
      <c r="AD69" s="88">
        <v>0.34414027149321263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15.724</v>
      </c>
      <c r="C70" s="23"/>
      <c r="D70" s="23"/>
      <c r="E70" s="23"/>
      <c r="F70" s="23"/>
      <c r="G70" s="23"/>
      <c r="H70" s="23"/>
      <c r="I70" s="23"/>
      <c r="J70" s="23">
        <v>5.3361990950226241</v>
      </c>
      <c r="K70" s="25">
        <f t="shared" si="17"/>
        <v>5.3361990950226241</v>
      </c>
      <c r="L70" s="24">
        <f t="shared" si="18"/>
        <v>2.5258009049773751</v>
      </c>
      <c r="M70" s="81">
        <f t="shared" si="19"/>
        <v>7.8619999999999992</v>
      </c>
      <c r="O70" s="78">
        <f t="shared" si="20"/>
        <v>-5.3361990950226241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5.3361990950226241</v>
      </c>
      <c r="T70">
        <v>69</v>
      </c>
      <c r="U70" s="87">
        <f>IFERROR(-HLOOKUP($U$1,IEX!$W$2:$BH$98,T70,FALSE),0)</f>
        <v>0</v>
      </c>
      <c r="V70" s="88">
        <f t="shared" si="21"/>
        <v>2.5258009049773751</v>
      </c>
      <c r="W70" s="94"/>
      <c r="X70" s="88">
        <v>0</v>
      </c>
      <c r="Y70" s="88">
        <v>0.22234162895927601</v>
      </c>
      <c r="Z70" s="88">
        <v>0.26680995475113117</v>
      </c>
      <c r="AA70" s="88">
        <v>0.40021493212669679</v>
      </c>
      <c r="AB70" s="88">
        <v>0.88936651583710402</v>
      </c>
      <c r="AC70" s="88">
        <v>0.38242760180995466</v>
      </c>
      <c r="AD70" s="88">
        <v>0.36464027149321265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16.396000000000001</v>
      </c>
      <c r="C71" s="23"/>
      <c r="D71" s="23"/>
      <c r="E71" s="23"/>
      <c r="F71" s="23"/>
      <c r="G71" s="23"/>
      <c r="H71" s="23"/>
      <c r="I71" s="23"/>
      <c r="J71" s="23">
        <v>5.5642533936651581</v>
      </c>
      <c r="K71" s="25">
        <f t="shared" si="17"/>
        <v>5.5642533936651581</v>
      </c>
      <c r="L71" s="24">
        <f t="shared" si="18"/>
        <v>2.6337466063348418</v>
      </c>
      <c r="M71" s="81">
        <f t="shared" si="19"/>
        <v>8.1980000000000004</v>
      </c>
      <c r="O71" s="78">
        <f t="shared" si="20"/>
        <v>-5.5642533936651581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5.5642533936651581</v>
      </c>
      <c r="T71">
        <v>70</v>
      </c>
      <c r="U71" s="87">
        <f>IFERROR(-HLOOKUP($U$1,IEX!$W$2:$BH$98,T71,FALSE),0)</f>
        <v>0</v>
      </c>
      <c r="V71" s="88">
        <f t="shared" si="21"/>
        <v>2.6337466063348418</v>
      </c>
      <c r="W71" s="94"/>
      <c r="X71" s="88">
        <v>0</v>
      </c>
      <c r="Y71" s="88">
        <v>0.23184389140271494</v>
      </c>
      <c r="Z71" s="88">
        <v>0.27821266968325786</v>
      </c>
      <c r="AA71" s="88">
        <v>0.41731900452488685</v>
      </c>
      <c r="AB71" s="88">
        <v>0.92737556561085976</v>
      </c>
      <c r="AC71" s="88">
        <v>0.39877149321266964</v>
      </c>
      <c r="AD71" s="88">
        <v>0.38022398190045242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14.86</v>
      </c>
      <c r="C72" s="23"/>
      <c r="D72" s="23"/>
      <c r="E72" s="23"/>
      <c r="F72" s="23"/>
      <c r="G72" s="23"/>
      <c r="H72" s="23"/>
      <c r="I72" s="23"/>
      <c r="J72" s="23">
        <v>5.0429864253393655</v>
      </c>
      <c r="K72" s="25">
        <f t="shared" si="17"/>
        <v>5.0429864253393655</v>
      </c>
      <c r="L72" s="24">
        <f t="shared" si="18"/>
        <v>2.3870135746606334</v>
      </c>
      <c r="M72" s="81">
        <f t="shared" si="19"/>
        <v>7.4299999999999988</v>
      </c>
      <c r="O72" s="78">
        <f t="shared" si="20"/>
        <v>-5.0429864253393655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5.0429864253393655</v>
      </c>
      <c r="T72">
        <v>71</v>
      </c>
      <c r="U72" s="87">
        <f>IFERROR(-HLOOKUP($U$1,IEX!$W$2:$BH$98,T72,FALSE),0)</f>
        <v>0</v>
      </c>
      <c r="V72" s="88">
        <f t="shared" si="21"/>
        <v>2.3870135746606334</v>
      </c>
      <c r="W72" s="94"/>
      <c r="X72" s="88">
        <v>0</v>
      </c>
      <c r="Y72" s="88">
        <v>0.21012443438914025</v>
      </c>
      <c r="Z72" s="88">
        <v>0.25214932126696826</v>
      </c>
      <c r="AA72" s="88">
        <v>0.37822398190045242</v>
      </c>
      <c r="AB72" s="88">
        <v>0.84049773755656099</v>
      </c>
      <c r="AC72" s="88">
        <v>0.36141402714932119</v>
      </c>
      <c r="AD72" s="88">
        <v>0.34460407239818996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14.476000000000001</v>
      </c>
      <c r="C73" s="23"/>
      <c r="D73" s="23"/>
      <c r="E73" s="23"/>
      <c r="F73" s="23"/>
      <c r="G73" s="23"/>
      <c r="H73" s="23"/>
      <c r="I73" s="23"/>
      <c r="J73" s="23">
        <v>4.912669683257918</v>
      </c>
      <c r="K73" s="25">
        <f t="shared" si="17"/>
        <v>4.912669683257918</v>
      </c>
      <c r="L73" s="24">
        <f t="shared" si="18"/>
        <v>2.3253303167420816</v>
      </c>
      <c r="M73" s="81">
        <f t="shared" si="19"/>
        <v>7.2379999999999995</v>
      </c>
      <c r="O73" s="78">
        <f t="shared" si="20"/>
        <v>-4.912669683257918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4.912669683257918</v>
      </c>
      <c r="T73">
        <v>72</v>
      </c>
      <c r="U73" s="87">
        <f>IFERROR(-HLOOKUP($U$1,IEX!$W$2:$BH$98,T73,FALSE),0)</f>
        <v>0</v>
      </c>
      <c r="V73" s="88">
        <f t="shared" si="21"/>
        <v>2.3253303167420816</v>
      </c>
      <c r="W73" s="94"/>
      <c r="X73" s="88">
        <v>0</v>
      </c>
      <c r="Y73" s="88">
        <v>0.2046945701357466</v>
      </c>
      <c r="Z73" s="88">
        <v>0.24563348416289588</v>
      </c>
      <c r="AA73" s="88">
        <v>0.36845022624434387</v>
      </c>
      <c r="AB73" s="88">
        <v>0.8187782805429864</v>
      </c>
      <c r="AC73" s="88">
        <v>0.35207466063348414</v>
      </c>
      <c r="AD73" s="88">
        <v>0.33569909502262441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13.46</v>
      </c>
      <c r="C74" s="23"/>
      <c r="D74" s="23"/>
      <c r="E74" s="23"/>
      <c r="F74" s="23"/>
      <c r="G74" s="23"/>
      <c r="H74" s="23"/>
      <c r="I74" s="23"/>
      <c r="J74" s="23">
        <v>4.5678733031674206</v>
      </c>
      <c r="K74" s="25">
        <f t="shared" si="17"/>
        <v>4.5678733031674206</v>
      </c>
      <c r="L74" s="24">
        <f t="shared" si="18"/>
        <v>2.162126696832579</v>
      </c>
      <c r="M74" s="81">
        <f t="shared" si="19"/>
        <v>6.7299999999999995</v>
      </c>
      <c r="O74" s="78">
        <f t="shared" si="20"/>
        <v>-4.5678733031674206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4.5678733031674206</v>
      </c>
      <c r="T74">
        <v>73</v>
      </c>
      <c r="U74" s="87">
        <f>IFERROR(-HLOOKUP($U$1,IEX!$W$2:$BH$98,T74,FALSE),0)</f>
        <v>0</v>
      </c>
      <c r="V74" s="88">
        <f t="shared" si="21"/>
        <v>2.162126696832579</v>
      </c>
      <c r="W74" s="94"/>
      <c r="X74" s="88">
        <v>0</v>
      </c>
      <c r="Y74" s="88">
        <v>0.19032805429864252</v>
      </c>
      <c r="Z74" s="88">
        <v>0.22839366515837101</v>
      </c>
      <c r="AA74" s="88">
        <v>0.34259049773755651</v>
      </c>
      <c r="AB74" s="88">
        <v>0.7613122171945701</v>
      </c>
      <c r="AC74" s="88">
        <v>0.32736425339366515</v>
      </c>
      <c r="AD74" s="88">
        <v>0.31213800904977373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9.8119999999999994</v>
      </c>
      <c r="C75" s="23"/>
      <c r="D75" s="23"/>
      <c r="E75" s="23"/>
      <c r="F75" s="23"/>
      <c r="G75" s="23"/>
      <c r="H75" s="23"/>
      <c r="I75" s="23"/>
      <c r="J75" s="23">
        <v>3.3298642533936644</v>
      </c>
      <c r="K75" s="25">
        <f t="shared" si="17"/>
        <v>3.3298642533936644</v>
      </c>
      <c r="L75" s="24">
        <f t="shared" si="18"/>
        <v>1.5761357466063344</v>
      </c>
      <c r="M75" s="81">
        <f t="shared" si="19"/>
        <v>4.9059999999999988</v>
      </c>
      <c r="O75" s="78">
        <f t="shared" si="20"/>
        <v>-3.3298642533936644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3.3298642533936644</v>
      </c>
      <c r="T75">
        <v>74</v>
      </c>
      <c r="U75" s="87">
        <f>IFERROR(-HLOOKUP($U$1,IEX!$W$2:$BH$98,T75,FALSE),0)</f>
        <v>0</v>
      </c>
      <c r="V75" s="88">
        <f t="shared" si="21"/>
        <v>1.5761357466063344</v>
      </c>
      <c r="W75" s="94"/>
      <c r="X75" s="88">
        <v>0</v>
      </c>
      <c r="Y75" s="88">
        <v>0.13874434389140269</v>
      </c>
      <c r="Z75" s="88">
        <v>0.1664932126696832</v>
      </c>
      <c r="AA75" s="88">
        <v>0.24973981900452485</v>
      </c>
      <c r="AB75" s="88">
        <v>0.55497737556561078</v>
      </c>
      <c r="AC75" s="88">
        <v>0.2386402714932126</v>
      </c>
      <c r="AD75" s="88">
        <v>0.22754072398190042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11.635999999999999</v>
      </c>
      <c r="C76" s="23"/>
      <c r="D76" s="23"/>
      <c r="E76" s="23"/>
      <c r="F76" s="23"/>
      <c r="G76" s="23"/>
      <c r="H76" s="23"/>
      <c r="I76" s="23"/>
      <c r="J76" s="23">
        <v>3.9488687782805423</v>
      </c>
      <c r="K76" s="25">
        <f t="shared" si="17"/>
        <v>3.9488687782805423</v>
      </c>
      <c r="L76" s="24">
        <f t="shared" si="18"/>
        <v>1.8691312217194564</v>
      </c>
      <c r="M76" s="81">
        <f t="shared" si="19"/>
        <v>5.8179999999999987</v>
      </c>
      <c r="O76" s="78">
        <f t="shared" si="20"/>
        <v>-3.9488687782805423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3.9488687782805423</v>
      </c>
      <c r="T76">
        <v>75</v>
      </c>
      <c r="U76" s="87">
        <f>IFERROR(-HLOOKUP($U$1,IEX!$W$2:$BH$98,T76,FALSE),0)</f>
        <v>0</v>
      </c>
      <c r="V76" s="88">
        <f t="shared" si="21"/>
        <v>1.8691312217194564</v>
      </c>
      <c r="W76" s="94"/>
      <c r="X76" s="88">
        <v>0</v>
      </c>
      <c r="Y76" s="88">
        <v>0.16453619909502259</v>
      </c>
      <c r="Z76" s="88">
        <v>0.1974434389140271</v>
      </c>
      <c r="AA76" s="88">
        <v>0.29616515837104068</v>
      </c>
      <c r="AB76" s="88">
        <v>0.65814479638009038</v>
      </c>
      <c r="AC76" s="88">
        <v>0.28300226244343885</v>
      </c>
      <c r="AD76" s="88">
        <v>0.26983936651583706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14.552</v>
      </c>
      <c r="C77" s="23"/>
      <c r="D77" s="23"/>
      <c r="E77" s="23"/>
      <c r="F77" s="23"/>
      <c r="G77" s="23"/>
      <c r="H77" s="23"/>
      <c r="I77" s="23"/>
      <c r="J77" s="23">
        <v>4.9384615384615378</v>
      </c>
      <c r="K77" s="25">
        <f t="shared" si="17"/>
        <v>4.9384615384615378</v>
      </c>
      <c r="L77" s="24">
        <f t="shared" si="18"/>
        <v>2.3375384615384611</v>
      </c>
      <c r="M77" s="81">
        <f t="shared" si="19"/>
        <v>7.2759999999999989</v>
      </c>
      <c r="O77" s="78">
        <f t="shared" si="20"/>
        <v>-4.9384615384615378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4.9384615384615378</v>
      </c>
      <c r="T77">
        <v>76</v>
      </c>
      <c r="U77" s="87">
        <f>IFERROR(-HLOOKUP($U$1,IEX!$W$2:$BH$98,T77,FALSE),0)</f>
        <v>0</v>
      </c>
      <c r="V77" s="88">
        <f t="shared" si="21"/>
        <v>2.3375384615384611</v>
      </c>
      <c r="W77" s="94"/>
      <c r="X77" s="88">
        <v>0</v>
      </c>
      <c r="Y77" s="88">
        <v>0.20576923076923073</v>
      </c>
      <c r="Z77" s="88">
        <v>0.24692307692307688</v>
      </c>
      <c r="AA77" s="88">
        <v>0.37038461538461531</v>
      </c>
      <c r="AB77" s="88">
        <v>0.82307692307692293</v>
      </c>
      <c r="AC77" s="88">
        <v>0.35392307692307684</v>
      </c>
      <c r="AD77" s="88">
        <v>0.33746153846153837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15.188000000000001</v>
      </c>
      <c r="C78" s="23"/>
      <c r="D78" s="23"/>
      <c r="E78" s="23"/>
      <c r="F78" s="23"/>
      <c r="G78" s="23"/>
      <c r="H78" s="23"/>
      <c r="I78" s="23"/>
      <c r="J78" s="23">
        <v>5.1542986425339361</v>
      </c>
      <c r="K78" s="25">
        <f t="shared" si="17"/>
        <v>5.1542986425339361</v>
      </c>
      <c r="L78" s="24">
        <f t="shared" si="18"/>
        <v>2.4397013574660633</v>
      </c>
      <c r="M78" s="81">
        <f t="shared" si="19"/>
        <v>7.5939999999999994</v>
      </c>
      <c r="O78" s="78">
        <f t="shared" si="20"/>
        <v>-5.1542986425339361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5.1542986425339361</v>
      </c>
      <c r="T78">
        <v>77</v>
      </c>
      <c r="U78" s="87">
        <f>IFERROR(-HLOOKUP($U$1,IEX!$W$2:$BH$98,T78,FALSE),0)</f>
        <v>0</v>
      </c>
      <c r="V78" s="88">
        <f t="shared" si="21"/>
        <v>2.4397013574660633</v>
      </c>
      <c r="W78" s="94"/>
      <c r="X78" s="88">
        <v>0</v>
      </c>
      <c r="Y78" s="88">
        <v>0.21476244343891401</v>
      </c>
      <c r="Z78" s="88">
        <v>0.25771493212669677</v>
      </c>
      <c r="AA78" s="88">
        <v>0.38657239819004519</v>
      </c>
      <c r="AB78" s="88">
        <v>0.85904977375565605</v>
      </c>
      <c r="AC78" s="88">
        <v>0.36939140271493209</v>
      </c>
      <c r="AD78" s="88">
        <v>0.35221040723981895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16.664000000000001</v>
      </c>
      <c r="C79" s="23"/>
      <c r="D79" s="23"/>
      <c r="E79" s="23"/>
      <c r="F79" s="23"/>
      <c r="G79" s="23"/>
      <c r="H79" s="23"/>
      <c r="I79" s="23"/>
      <c r="J79" s="23">
        <v>5.6552036199095026</v>
      </c>
      <c r="K79" s="25">
        <f t="shared" si="17"/>
        <v>5.6552036199095026</v>
      </c>
      <c r="L79" s="24">
        <f t="shared" si="18"/>
        <v>2.6767963800904973</v>
      </c>
      <c r="M79" s="81">
        <f t="shared" si="19"/>
        <v>8.3320000000000007</v>
      </c>
      <c r="O79" s="78">
        <f t="shared" si="20"/>
        <v>-5.6552036199095026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5.6552036199095026</v>
      </c>
      <c r="T79">
        <v>78</v>
      </c>
      <c r="U79" s="87">
        <f>IFERROR(-HLOOKUP($U$1,IEX!$W$2:$BH$98,T79,FALSE),0)</f>
        <v>0</v>
      </c>
      <c r="V79" s="88">
        <f t="shared" si="21"/>
        <v>2.6767963800904973</v>
      </c>
      <c r="W79" s="94"/>
      <c r="X79" s="88">
        <v>0</v>
      </c>
      <c r="Y79" s="88">
        <v>0.23563348416289592</v>
      </c>
      <c r="Z79" s="88">
        <v>0.28276018099547506</v>
      </c>
      <c r="AA79" s="88">
        <v>0.42414027149321265</v>
      </c>
      <c r="AB79" s="88">
        <v>0.94253393665158369</v>
      </c>
      <c r="AC79" s="88">
        <v>0.40528959276018095</v>
      </c>
      <c r="AD79" s="88">
        <v>0.38643891402714931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12.343999999999999</v>
      </c>
      <c r="C80" s="23"/>
      <c r="D80" s="23"/>
      <c r="E80" s="23"/>
      <c r="F80" s="23"/>
      <c r="G80" s="23"/>
      <c r="H80" s="23"/>
      <c r="I80" s="23"/>
      <c r="J80" s="23">
        <v>4.189140271493212</v>
      </c>
      <c r="K80" s="25">
        <f t="shared" si="17"/>
        <v>4.189140271493212</v>
      </c>
      <c r="L80" s="24">
        <f t="shared" si="18"/>
        <v>1.982859728506787</v>
      </c>
      <c r="M80" s="81">
        <f t="shared" si="19"/>
        <v>6.1719999999999988</v>
      </c>
      <c r="O80" s="78">
        <f t="shared" si="20"/>
        <v>-4.189140271493212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4.189140271493212</v>
      </c>
      <c r="T80">
        <v>79</v>
      </c>
      <c r="U80" s="87">
        <f>IFERROR(-HLOOKUP($U$1,IEX!$W$2:$BH$98,T80,FALSE),0)</f>
        <v>0</v>
      </c>
      <c r="V80" s="88">
        <f t="shared" si="21"/>
        <v>1.982859728506787</v>
      </c>
      <c r="W80" s="94"/>
      <c r="X80" s="88">
        <v>0</v>
      </c>
      <c r="Y80" s="88">
        <v>0.17454751131221716</v>
      </c>
      <c r="Z80" s="88">
        <v>0.20945701357466059</v>
      </c>
      <c r="AA80" s="88">
        <v>0.31418552036199088</v>
      </c>
      <c r="AB80" s="88">
        <v>0.69819004524886863</v>
      </c>
      <c r="AC80" s="88">
        <v>0.30022171945701354</v>
      </c>
      <c r="AD80" s="88">
        <v>0.28625791855203614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10.56</v>
      </c>
      <c r="C81" s="23"/>
      <c r="D81" s="23"/>
      <c r="E81" s="23"/>
      <c r="F81" s="23"/>
      <c r="G81" s="23"/>
      <c r="H81" s="23"/>
      <c r="I81" s="23"/>
      <c r="J81" s="23">
        <v>3.5837104072398192</v>
      </c>
      <c r="K81" s="25">
        <f t="shared" si="17"/>
        <v>3.5837104072398192</v>
      </c>
      <c r="L81" s="24">
        <f t="shared" si="18"/>
        <v>1.6962895927601807</v>
      </c>
      <c r="M81" s="81">
        <f t="shared" si="19"/>
        <v>5.2799999999999994</v>
      </c>
      <c r="O81" s="78">
        <f t="shared" si="20"/>
        <v>-3.5837104072398192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3.5837104072398192</v>
      </c>
      <c r="T81">
        <v>80</v>
      </c>
      <c r="U81" s="87">
        <f>IFERROR(-HLOOKUP($U$1,IEX!$W$2:$BH$98,T81,FALSE),0)</f>
        <v>0</v>
      </c>
      <c r="V81" s="88">
        <f t="shared" si="21"/>
        <v>1.6962895927601807</v>
      </c>
      <c r="W81" s="94"/>
      <c r="X81" s="88">
        <v>0</v>
      </c>
      <c r="Y81" s="88">
        <v>0.14932126696832576</v>
      </c>
      <c r="Z81" s="88">
        <v>0.17918552036199092</v>
      </c>
      <c r="AA81" s="88">
        <v>0.26877828054298636</v>
      </c>
      <c r="AB81" s="88">
        <v>0.59728506787330304</v>
      </c>
      <c r="AC81" s="88">
        <v>0.25683257918552033</v>
      </c>
      <c r="AD81" s="88">
        <v>0.24488687782805427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11.52</v>
      </c>
      <c r="C82" s="23"/>
      <c r="D82" s="23"/>
      <c r="E82" s="23"/>
      <c r="F82" s="23"/>
      <c r="G82" s="23"/>
      <c r="H82" s="23"/>
      <c r="I82" s="23"/>
      <c r="J82" s="23">
        <v>3.9095022624434383</v>
      </c>
      <c r="K82" s="25">
        <f t="shared" si="17"/>
        <v>3.9095022624434383</v>
      </c>
      <c r="L82" s="24">
        <f t="shared" si="18"/>
        <v>1.8504977375565608</v>
      </c>
      <c r="M82" s="81">
        <f t="shared" si="19"/>
        <v>5.7599999999999989</v>
      </c>
      <c r="O82" s="78">
        <f t="shared" si="20"/>
        <v>-3.9095022624434383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3.9095022624434383</v>
      </c>
      <c r="T82">
        <v>81</v>
      </c>
      <c r="U82" s="87">
        <f>IFERROR(-HLOOKUP($U$1,IEX!$W$2:$BH$98,T82,FALSE),0)</f>
        <v>0</v>
      </c>
      <c r="V82" s="88">
        <f t="shared" si="21"/>
        <v>1.8504977375565608</v>
      </c>
      <c r="W82" s="94"/>
      <c r="X82" s="88">
        <v>0</v>
      </c>
      <c r="Y82" s="88">
        <v>0.16289592760180993</v>
      </c>
      <c r="Z82" s="88">
        <v>0.19547511312217192</v>
      </c>
      <c r="AA82" s="88">
        <v>0.29321266968325788</v>
      </c>
      <c r="AB82" s="88">
        <v>0.65158371040723972</v>
      </c>
      <c r="AC82" s="88">
        <v>0.28018099547511305</v>
      </c>
      <c r="AD82" s="88">
        <v>0.26714932126696828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13.036</v>
      </c>
      <c r="C83" s="23"/>
      <c r="D83" s="23"/>
      <c r="E83" s="23"/>
      <c r="F83" s="23"/>
      <c r="G83" s="23"/>
      <c r="H83" s="23"/>
      <c r="I83" s="23"/>
      <c r="J83" s="23">
        <v>3.0633951240552491</v>
      </c>
      <c r="K83" s="25">
        <f t="shared" si="17"/>
        <v>3.0633951240552491</v>
      </c>
      <c r="L83" s="24">
        <f t="shared" si="18"/>
        <v>2.9000140507723025</v>
      </c>
      <c r="M83" s="81">
        <f t="shared" si="19"/>
        <v>5.963409174827552</v>
      </c>
      <c r="O83" s="78">
        <f t="shared" si="20"/>
        <v>-3.0633951240552491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3.0633951240552491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0.30633951240552487</v>
      </c>
      <c r="AA83" s="88">
        <v>0.45950926860828734</v>
      </c>
      <c r="AB83" s="88">
        <v>1.0211317080184164</v>
      </c>
      <c r="AC83" s="88">
        <v>0.43908663444791901</v>
      </c>
      <c r="AD83" s="88">
        <v>0.41866400028755069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12.212</v>
      </c>
      <c r="C84" s="23"/>
      <c r="D84" s="23"/>
      <c r="E84" s="23"/>
      <c r="F84" s="23"/>
      <c r="G84" s="23"/>
      <c r="H84" s="23"/>
      <c r="I84" s="23"/>
      <c r="J84" s="23">
        <v>3.0633951240552491</v>
      </c>
      <c r="K84" s="25">
        <f t="shared" si="17"/>
        <v>3.0633951240552491</v>
      </c>
      <c r="L84" s="24">
        <f t="shared" si="18"/>
        <v>2.9000140507723025</v>
      </c>
      <c r="M84" s="81">
        <f t="shared" si="19"/>
        <v>5.963409174827552</v>
      </c>
      <c r="O84" s="78">
        <f t="shared" si="20"/>
        <v>-3.0633951240552491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3.0633951240552491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0.30633951240552487</v>
      </c>
      <c r="AA84" s="88">
        <v>0.45950926860828734</v>
      </c>
      <c r="AB84" s="88">
        <v>1.0211317080184164</v>
      </c>
      <c r="AC84" s="88">
        <v>0.43908663444791901</v>
      </c>
      <c r="AD84" s="88">
        <v>0.41866400028755069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12.98</v>
      </c>
      <c r="C85" s="23"/>
      <c r="D85" s="23"/>
      <c r="E85" s="23"/>
      <c r="F85" s="23"/>
      <c r="G85" s="23"/>
      <c r="H85" s="23"/>
      <c r="I85" s="23"/>
      <c r="J85" s="23">
        <v>3.0633951240552491</v>
      </c>
      <c r="K85" s="25">
        <f t="shared" si="17"/>
        <v>3.0633951240552491</v>
      </c>
      <c r="L85" s="24">
        <f t="shared" si="18"/>
        <v>2.9000140507723025</v>
      </c>
      <c r="M85" s="81">
        <f t="shared" si="19"/>
        <v>5.963409174827552</v>
      </c>
      <c r="O85" s="78">
        <f t="shared" si="20"/>
        <v>-3.0633951240552491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3.0633951240552491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0.30633951240552487</v>
      </c>
      <c r="AA85" s="88">
        <v>0.45950926860828734</v>
      </c>
      <c r="AB85" s="88">
        <v>1.0211317080184164</v>
      </c>
      <c r="AC85" s="88">
        <v>0.43908663444791901</v>
      </c>
      <c r="AD85" s="88">
        <v>0.41866400028755069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11.56</v>
      </c>
      <c r="C86" s="23"/>
      <c r="D86" s="23"/>
      <c r="E86" s="23"/>
      <c r="F86" s="23"/>
      <c r="G86" s="23"/>
      <c r="H86" s="23"/>
      <c r="I86" s="23"/>
      <c r="J86" s="23">
        <v>2.9691780821917813</v>
      </c>
      <c r="K86" s="25">
        <f t="shared" si="17"/>
        <v>2.9691780821917813</v>
      </c>
      <c r="L86" s="24">
        <f t="shared" si="18"/>
        <v>2.8108219178082194</v>
      </c>
      <c r="M86" s="81">
        <f t="shared" si="19"/>
        <v>5.7800000000000011</v>
      </c>
      <c r="O86" s="78">
        <f t="shared" si="20"/>
        <v>-2.9691780821917813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2.9691780821917813</v>
      </c>
      <c r="T86">
        <v>85</v>
      </c>
      <c r="U86" s="87">
        <f>IFERROR(-HLOOKUP($U$1,IEX!$W$2:$BH$98,T86,FALSE),0)</f>
        <v>0</v>
      </c>
      <c r="V86" s="88">
        <f t="shared" si="21"/>
        <v>2.8108219178082194</v>
      </c>
      <c r="W86" s="94"/>
      <c r="X86" s="88">
        <v>0</v>
      </c>
      <c r="Y86" s="88">
        <v>0.24743150684931511</v>
      </c>
      <c r="Z86" s="88">
        <v>0.29691780821917807</v>
      </c>
      <c r="AA86" s="88">
        <v>0.44537671232876713</v>
      </c>
      <c r="AB86" s="88">
        <v>0.98972602739726045</v>
      </c>
      <c r="AC86" s="88">
        <v>0.42558219178082196</v>
      </c>
      <c r="AD86" s="88">
        <v>0.40578767123287673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12.268000000000001</v>
      </c>
      <c r="C87" s="23"/>
      <c r="D87" s="23"/>
      <c r="E87" s="23"/>
      <c r="F87" s="23"/>
      <c r="G87" s="23"/>
      <c r="H87" s="23"/>
      <c r="I87" s="23"/>
      <c r="J87" s="23">
        <v>3.0633951240552491</v>
      </c>
      <c r="K87" s="25">
        <f t="shared" si="17"/>
        <v>3.0633951240552491</v>
      </c>
      <c r="L87" s="24">
        <f t="shared" si="18"/>
        <v>2.9000140507723025</v>
      </c>
      <c r="M87" s="81">
        <f t="shared" si="19"/>
        <v>5.963409174827552</v>
      </c>
      <c r="O87" s="78">
        <f t="shared" si="20"/>
        <v>-3.0633951240552491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3.0633951240552491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0.30633951240552487</v>
      </c>
      <c r="AA87" s="88">
        <v>0.45950926860828734</v>
      </c>
      <c r="AB87" s="88">
        <v>1.0211317080184164</v>
      </c>
      <c r="AC87" s="88">
        <v>0.43908663444791901</v>
      </c>
      <c r="AD87" s="88">
        <v>0.41866400028755069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10.444000000000001</v>
      </c>
      <c r="C88" s="23"/>
      <c r="D88" s="23"/>
      <c r="E88" s="23"/>
      <c r="F88" s="23"/>
      <c r="G88" s="23"/>
      <c r="H88" s="23"/>
      <c r="I88" s="23"/>
      <c r="J88" s="23">
        <v>2.6825342465753428</v>
      </c>
      <c r="K88" s="25">
        <f t="shared" si="17"/>
        <v>2.6825342465753428</v>
      </c>
      <c r="L88" s="24">
        <f t="shared" si="18"/>
        <v>2.5394657534246581</v>
      </c>
      <c r="M88" s="81">
        <f t="shared" si="19"/>
        <v>5.2220000000000013</v>
      </c>
      <c r="O88" s="78">
        <f t="shared" si="20"/>
        <v>-2.6825342465753428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2.6825342465753428</v>
      </c>
      <c r="T88">
        <v>87</v>
      </c>
      <c r="U88" s="87">
        <f>IFERROR(-HLOOKUP($U$1,IEX!$W$2:$BH$98,T88,FALSE),0)</f>
        <v>0</v>
      </c>
      <c r="V88" s="88">
        <f t="shared" si="21"/>
        <v>2.5394657534246581</v>
      </c>
      <c r="W88" s="94"/>
      <c r="X88" s="88">
        <v>0</v>
      </c>
      <c r="Y88" s="88">
        <v>0.22354452054794527</v>
      </c>
      <c r="Z88" s="88">
        <v>0.26825342465753427</v>
      </c>
      <c r="AA88" s="88">
        <v>0.40238013698630143</v>
      </c>
      <c r="AB88" s="88">
        <v>0.89417808219178108</v>
      </c>
      <c r="AC88" s="88">
        <v>0.38449657534246579</v>
      </c>
      <c r="AD88" s="88">
        <v>0.3666130136986302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8.1199999999999992</v>
      </c>
      <c r="C89" s="23"/>
      <c r="D89" s="23"/>
      <c r="E89" s="23"/>
      <c r="F89" s="23"/>
      <c r="G89" s="23"/>
      <c r="H89" s="23"/>
      <c r="I89" s="23"/>
      <c r="J89" s="23">
        <v>2.0856164383561642</v>
      </c>
      <c r="K89" s="25">
        <f t="shared" si="17"/>
        <v>2.0856164383561642</v>
      </c>
      <c r="L89" s="24">
        <f t="shared" si="18"/>
        <v>1.9743835616438354</v>
      </c>
      <c r="M89" s="81">
        <f t="shared" si="19"/>
        <v>4.0599999999999996</v>
      </c>
      <c r="O89" s="78">
        <f t="shared" si="20"/>
        <v>-2.0856164383561642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2.0856164383561642</v>
      </c>
      <c r="T89">
        <v>88</v>
      </c>
      <c r="U89" s="87">
        <f>IFERROR(-HLOOKUP($U$1,IEX!$W$2:$BH$98,T89,FALSE),0)</f>
        <v>0</v>
      </c>
      <c r="V89" s="88">
        <f t="shared" si="21"/>
        <v>1.9743835616438354</v>
      </c>
      <c r="W89" s="94"/>
      <c r="X89" s="88">
        <v>0</v>
      </c>
      <c r="Y89" s="88">
        <v>0.1738013698630137</v>
      </c>
      <c r="Z89" s="88">
        <v>0.2085616438356164</v>
      </c>
      <c r="AA89" s="88">
        <v>0.31284246575342467</v>
      </c>
      <c r="AB89" s="88">
        <v>0.6952054794520548</v>
      </c>
      <c r="AC89" s="88">
        <v>0.29893835616438352</v>
      </c>
      <c r="AD89" s="88">
        <v>0.28503424657534249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6.8719999999999999</v>
      </c>
      <c r="C90" s="23"/>
      <c r="D90" s="23"/>
      <c r="E90" s="23"/>
      <c r="F90" s="23"/>
      <c r="G90" s="23"/>
      <c r="H90" s="23"/>
      <c r="I90" s="23"/>
      <c r="J90" s="23">
        <v>1.765068493150685</v>
      </c>
      <c r="K90" s="25">
        <f t="shared" si="17"/>
        <v>1.765068493150685</v>
      </c>
      <c r="L90" s="24">
        <f t="shared" si="18"/>
        <v>1.6709315068493149</v>
      </c>
      <c r="M90" s="81">
        <f t="shared" si="19"/>
        <v>3.4359999999999999</v>
      </c>
      <c r="O90" s="78">
        <f t="shared" si="20"/>
        <v>-1.765068493150685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1.765068493150685</v>
      </c>
      <c r="T90">
        <v>89</v>
      </c>
      <c r="U90" s="87">
        <f>IFERROR(-HLOOKUP($U$1,IEX!$W$2:$BH$98,T90,FALSE),0)</f>
        <v>0</v>
      </c>
      <c r="V90" s="88">
        <f t="shared" si="21"/>
        <v>1.6709315068493149</v>
      </c>
      <c r="W90" s="94"/>
      <c r="X90" s="88">
        <v>0</v>
      </c>
      <c r="Y90" s="88">
        <v>0.14708904109589041</v>
      </c>
      <c r="Z90" s="88">
        <v>0.17650684931506849</v>
      </c>
      <c r="AA90" s="88">
        <v>0.26476027397260271</v>
      </c>
      <c r="AB90" s="88">
        <v>0.58835616438356164</v>
      </c>
      <c r="AC90" s="88">
        <v>0.2529931506849315</v>
      </c>
      <c r="AD90" s="88">
        <v>0.24122602739726029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7.0279999999999996</v>
      </c>
      <c r="C91" s="23"/>
      <c r="D91" s="23"/>
      <c r="E91" s="23"/>
      <c r="F91" s="23"/>
      <c r="G91" s="23"/>
      <c r="H91" s="23"/>
      <c r="I91" s="23"/>
      <c r="J91" s="23">
        <v>1.80513698630137</v>
      </c>
      <c r="K91" s="25">
        <f t="shared" si="17"/>
        <v>1.80513698630137</v>
      </c>
      <c r="L91" s="24">
        <f t="shared" si="18"/>
        <v>1.7088630136986303</v>
      </c>
      <c r="M91" s="81">
        <f t="shared" si="19"/>
        <v>3.5140000000000002</v>
      </c>
      <c r="O91" s="78">
        <f t="shared" si="20"/>
        <v>-1.80513698630137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1.80513698630137</v>
      </c>
      <c r="T91">
        <v>90</v>
      </c>
      <c r="U91" s="87">
        <f>IFERROR(-HLOOKUP($U$1,IEX!$W$2:$BH$98,T91,FALSE),0)</f>
        <v>0</v>
      </c>
      <c r="V91" s="88">
        <f t="shared" si="21"/>
        <v>1.7088630136986303</v>
      </c>
      <c r="W91" s="94"/>
      <c r="X91" s="88">
        <v>0</v>
      </c>
      <c r="Y91" s="88">
        <v>0.15042808219178083</v>
      </c>
      <c r="Z91" s="88">
        <v>0.18051369863013694</v>
      </c>
      <c r="AA91" s="88">
        <v>0.2707705479452055</v>
      </c>
      <c r="AB91" s="88">
        <v>0.60171232876712333</v>
      </c>
      <c r="AC91" s="88">
        <v>0.25873630136986298</v>
      </c>
      <c r="AD91" s="88">
        <v>0.24670205479452056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9.1760000000000002</v>
      </c>
      <c r="C92" s="23"/>
      <c r="D92" s="23"/>
      <c r="E92" s="23"/>
      <c r="F92" s="23"/>
      <c r="G92" s="23"/>
      <c r="H92" s="23"/>
      <c r="I92" s="23"/>
      <c r="J92" s="23">
        <v>2.356849315068493</v>
      </c>
      <c r="K92" s="25">
        <f t="shared" si="17"/>
        <v>2.356849315068493</v>
      </c>
      <c r="L92" s="24">
        <f t="shared" si="18"/>
        <v>2.2311506849315066</v>
      </c>
      <c r="M92" s="81">
        <f t="shared" si="19"/>
        <v>4.5879999999999992</v>
      </c>
      <c r="O92" s="78">
        <f t="shared" si="20"/>
        <v>-2.356849315068493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2.356849315068493</v>
      </c>
      <c r="T92">
        <v>91</v>
      </c>
      <c r="U92" s="87">
        <f>IFERROR(-HLOOKUP($U$1,IEX!$W$2:$BH$98,T92,FALSE),0)</f>
        <v>0</v>
      </c>
      <c r="V92" s="88">
        <f t="shared" si="21"/>
        <v>2.2311506849315066</v>
      </c>
      <c r="W92" s="94"/>
      <c r="X92" s="88">
        <v>0</v>
      </c>
      <c r="Y92" s="88">
        <v>0.19640410958904111</v>
      </c>
      <c r="Z92" s="88">
        <v>0.2356849315068493</v>
      </c>
      <c r="AA92" s="88">
        <v>0.35352739726027399</v>
      </c>
      <c r="AB92" s="88">
        <v>0.78561643835616446</v>
      </c>
      <c r="AC92" s="88">
        <v>0.33781506849315068</v>
      </c>
      <c r="AD92" s="88">
        <v>0.32210273972602738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10.888</v>
      </c>
      <c r="C93" s="23"/>
      <c r="D93" s="23"/>
      <c r="E93" s="23"/>
      <c r="F93" s="23"/>
      <c r="G93" s="23"/>
      <c r="H93" s="23"/>
      <c r="I93" s="23"/>
      <c r="J93" s="23">
        <v>2.7965753424657538</v>
      </c>
      <c r="K93" s="25">
        <f t="shared" si="17"/>
        <v>2.7965753424657538</v>
      </c>
      <c r="L93" s="24">
        <f t="shared" si="18"/>
        <v>2.6474246575342466</v>
      </c>
      <c r="M93" s="81">
        <f t="shared" si="19"/>
        <v>5.4440000000000008</v>
      </c>
      <c r="O93" s="78">
        <f t="shared" si="20"/>
        <v>-2.7965753424657538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2.7965753424657538</v>
      </c>
      <c r="T93">
        <v>92</v>
      </c>
      <c r="U93" s="87">
        <f>IFERROR(-HLOOKUP($U$1,IEX!$W$2:$BH$98,T93,FALSE),0)</f>
        <v>0</v>
      </c>
      <c r="V93" s="88">
        <f t="shared" si="21"/>
        <v>2.6474246575342466</v>
      </c>
      <c r="W93" s="94"/>
      <c r="X93" s="88">
        <v>0</v>
      </c>
      <c r="Y93" s="88">
        <v>0.23304794520547947</v>
      </c>
      <c r="Z93" s="88">
        <v>0.2796575342465753</v>
      </c>
      <c r="AA93" s="88">
        <v>0.41948630136986303</v>
      </c>
      <c r="AB93" s="88">
        <v>0.93219178082191789</v>
      </c>
      <c r="AC93" s="88">
        <v>0.40084246575342464</v>
      </c>
      <c r="AD93" s="88">
        <v>0.38219863013698629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9.484</v>
      </c>
      <c r="C94" s="23"/>
      <c r="D94" s="23"/>
      <c r="E94" s="23"/>
      <c r="F94" s="23"/>
      <c r="G94" s="23"/>
      <c r="H94" s="23"/>
      <c r="I94" s="23"/>
      <c r="J94" s="23">
        <v>2.4359589041095893</v>
      </c>
      <c r="K94" s="25">
        <f t="shared" si="17"/>
        <v>2.4359589041095893</v>
      </c>
      <c r="L94" s="24">
        <f t="shared" si="18"/>
        <v>2.3060410958904107</v>
      </c>
      <c r="M94" s="81">
        <f t="shared" si="19"/>
        <v>4.742</v>
      </c>
      <c r="O94" s="78">
        <f t="shared" si="20"/>
        <v>-2.4359589041095893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2.4359589041095893</v>
      </c>
      <c r="T94">
        <v>93</v>
      </c>
      <c r="U94" s="87">
        <f>IFERROR(-HLOOKUP($U$1,IEX!$W$2:$BH$98,T94,FALSE),0)</f>
        <v>0</v>
      </c>
      <c r="V94" s="88">
        <f t="shared" si="21"/>
        <v>2.3060410958904107</v>
      </c>
      <c r="W94" s="94"/>
      <c r="X94" s="88">
        <v>0</v>
      </c>
      <c r="Y94" s="88">
        <v>0.20299657534246576</v>
      </c>
      <c r="Z94" s="88">
        <v>0.24359589041095889</v>
      </c>
      <c r="AA94" s="88">
        <v>0.36539383561643834</v>
      </c>
      <c r="AB94" s="88">
        <v>0.81198630136986305</v>
      </c>
      <c r="AC94" s="88">
        <v>0.34915410958904108</v>
      </c>
      <c r="AD94" s="88">
        <v>0.33291438356164382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9.6</v>
      </c>
      <c r="C95" s="23"/>
      <c r="D95" s="23"/>
      <c r="E95" s="23"/>
      <c r="F95" s="23"/>
      <c r="G95" s="23"/>
      <c r="H95" s="23"/>
      <c r="I95" s="23"/>
      <c r="J95" s="23">
        <v>2.4657534246575343</v>
      </c>
      <c r="K95" s="25">
        <f t="shared" si="17"/>
        <v>2.4657534246575343</v>
      </c>
      <c r="L95" s="24">
        <f t="shared" si="18"/>
        <v>2.3342465753424655</v>
      </c>
      <c r="M95" s="81">
        <f t="shared" si="19"/>
        <v>4.8</v>
      </c>
      <c r="O95" s="78">
        <f t="shared" si="20"/>
        <v>-2.4657534246575343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2.4657534246575343</v>
      </c>
      <c r="T95">
        <v>94</v>
      </c>
      <c r="U95" s="87">
        <f>IFERROR(-HLOOKUP($U$1,IEX!$W$2:$BH$98,T95,FALSE),0)</f>
        <v>0</v>
      </c>
      <c r="V95" s="88">
        <f t="shared" si="21"/>
        <v>2.3342465753424655</v>
      </c>
      <c r="W95" s="94"/>
      <c r="X95" s="88">
        <v>0</v>
      </c>
      <c r="Y95" s="88">
        <v>0.20547945205479451</v>
      </c>
      <c r="Z95" s="88">
        <v>0.24657534246575341</v>
      </c>
      <c r="AA95" s="88">
        <v>0.36986301369863017</v>
      </c>
      <c r="AB95" s="88">
        <v>0.82191780821917804</v>
      </c>
      <c r="AC95" s="88">
        <v>0.35342465753424662</v>
      </c>
      <c r="AD95" s="88">
        <v>0.33698630136986302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10.196</v>
      </c>
      <c r="C96" s="23"/>
      <c r="D96" s="23"/>
      <c r="E96" s="23"/>
      <c r="F96" s="23"/>
      <c r="G96" s="23"/>
      <c r="H96" s="23"/>
      <c r="I96" s="23"/>
      <c r="J96" s="23">
        <v>2.6188356164383562</v>
      </c>
      <c r="K96" s="25">
        <f t="shared" si="17"/>
        <v>2.6188356164383562</v>
      </c>
      <c r="L96" s="24">
        <f t="shared" si="18"/>
        <v>2.4791643835616437</v>
      </c>
      <c r="M96" s="81">
        <f t="shared" si="19"/>
        <v>5.0979999999999999</v>
      </c>
      <c r="O96" s="78">
        <f t="shared" si="20"/>
        <v>-2.6188356164383562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2.6188356164383562</v>
      </c>
      <c r="T96">
        <v>95</v>
      </c>
      <c r="U96" s="87">
        <f>IFERROR(-HLOOKUP($U$1,IEX!$W$2:$BH$98,T96,FALSE),0)</f>
        <v>0</v>
      </c>
      <c r="V96" s="88">
        <f t="shared" si="21"/>
        <v>2.4791643835616437</v>
      </c>
      <c r="W96" s="94"/>
      <c r="X96" s="88">
        <v>0</v>
      </c>
      <c r="Y96" s="88">
        <v>0.21823630136986302</v>
      </c>
      <c r="Z96" s="88">
        <v>0.26188356164383558</v>
      </c>
      <c r="AA96" s="88">
        <v>0.39282534246575346</v>
      </c>
      <c r="AB96" s="88">
        <v>0.87294520547945209</v>
      </c>
      <c r="AC96" s="88">
        <v>0.3753664383561644</v>
      </c>
      <c r="AD96" s="88">
        <v>0.35790753424657529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12.651999999999999</v>
      </c>
      <c r="C97" s="23"/>
      <c r="D97" s="23"/>
      <c r="E97" s="23"/>
      <c r="F97" s="23"/>
      <c r="G97" s="23"/>
      <c r="H97" s="23"/>
      <c r="I97" s="23"/>
      <c r="J97" s="23">
        <v>3.0633951240552491</v>
      </c>
      <c r="K97" s="25">
        <f t="shared" si="17"/>
        <v>3.0633951240552491</v>
      </c>
      <c r="L97" s="24">
        <f t="shared" si="18"/>
        <v>2.9000140507723025</v>
      </c>
      <c r="M97" s="81">
        <f t="shared" si="19"/>
        <v>5.963409174827552</v>
      </c>
      <c r="O97" s="78">
        <f t="shared" si="20"/>
        <v>-3.0633951240552491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3.0633951240552491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0.30633951240552487</v>
      </c>
      <c r="AA97" s="88">
        <v>0.45950926860828734</v>
      </c>
      <c r="AB97" s="88">
        <v>1.0211317080184164</v>
      </c>
      <c r="AC97" s="88">
        <v>0.43908663444791901</v>
      </c>
      <c r="AD97" s="88">
        <v>0.41866400028755069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11.54</v>
      </c>
      <c r="C98" s="23"/>
      <c r="D98" s="23"/>
      <c r="E98" s="23"/>
      <c r="F98" s="23"/>
      <c r="G98" s="23"/>
      <c r="H98" s="23"/>
      <c r="I98" s="23"/>
      <c r="J98" s="23">
        <v>2.9640410958904111</v>
      </c>
      <c r="K98" s="25">
        <f t="shared" si="17"/>
        <v>2.9640410958904111</v>
      </c>
      <c r="L98" s="24">
        <f t="shared" si="18"/>
        <v>2.8059589041095885</v>
      </c>
      <c r="M98" s="81">
        <f t="shared" si="19"/>
        <v>5.77</v>
      </c>
      <c r="O98" s="78">
        <f t="shared" si="20"/>
        <v>-2.9640410958904111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2.9640410958904111</v>
      </c>
      <c r="T98">
        <v>97</v>
      </c>
      <c r="U98" s="87">
        <f>IFERROR(-HLOOKUP($U$1,IEX!$W$2:$BH$98,T98,FALSE),0)</f>
        <v>0</v>
      </c>
      <c r="V98" s="88">
        <f t="shared" si="21"/>
        <v>2.8059589041095885</v>
      </c>
      <c r="W98" s="94"/>
      <c r="X98" s="88">
        <v>0</v>
      </c>
      <c r="Y98" s="88">
        <v>0.24700342465753425</v>
      </c>
      <c r="Z98" s="88">
        <v>0.29640410958904106</v>
      </c>
      <c r="AA98" s="88">
        <v>0.44460616438356165</v>
      </c>
      <c r="AB98" s="88">
        <v>0.98801369863013699</v>
      </c>
      <c r="AC98" s="88">
        <v>0.42484589041095888</v>
      </c>
      <c r="AD98" s="88">
        <v>0.40508561643835617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0.39607799999999987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0.12690675406609161</v>
      </c>
      <c r="K99" s="25">
        <f t="shared" si="22"/>
        <v>0.12690675406609161</v>
      </c>
      <c r="L99" s="25">
        <f t="shared" si="22"/>
        <v>6.5070262213198685E-2</v>
      </c>
      <c r="M99" s="85">
        <f t="shared" si="22"/>
        <v>0.1919770162792899</v>
      </c>
      <c r="O99" s="78">
        <f>SUM(O3:O98)/4000</f>
        <v>-0.12690675406609161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0.12690675406609161</v>
      </c>
      <c r="U99" s="89">
        <f t="shared" ref="U99:AK99" si="24">SUM(U3:U98)/4000</f>
        <v>0</v>
      </c>
      <c r="V99" s="89">
        <f t="shared" si="24"/>
        <v>6.5070262213198685E-2</v>
      </c>
      <c r="W99" s="94"/>
      <c r="X99" s="89">
        <f t="shared" si="24"/>
        <v>0</v>
      </c>
      <c r="Y99" s="89">
        <f t="shared" si="24"/>
        <v>5.7280160398942449E-3</v>
      </c>
      <c r="Z99" s="89">
        <f t="shared" si="24"/>
        <v>6.8736192478730989E-3</v>
      </c>
      <c r="AA99" s="89">
        <f t="shared" si="24"/>
        <v>1.0310428871809638E-2</v>
      </c>
      <c r="AB99" s="89">
        <f t="shared" si="24"/>
        <v>2.2912064159576979E-2</v>
      </c>
      <c r="AC99" s="89">
        <f t="shared" si="24"/>
        <v>9.852187588618104E-3</v>
      </c>
      <c r="AD99" s="89">
        <f t="shared" si="24"/>
        <v>9.393946305426561E-3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1</v>
      </c>
      <c r="AA101" s="96">
        <f t="shared" si="27"/>
        <v>1</v>
      </c>
      <c r="AB101" s="96">
        <f t="shared" si="27"/>
        <v>1</v>
      </c>
      <c r="AC101" s="96">
        <f t="shared" si="27"/>
        <v>1</v>
      </c>
      <c r="AD101" s="96">
        <f t="shared" si="27"/>
        <v>1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1</v>
      </c>
      <c r="AA102" s="95">
        <f t="shared" si="34"/>
        <v>1</v>
      </c>
      <c r="AB102" s="95">
        <f t="shared" si="34"/>
        <v>1</v>
      </c>
      <c r="AC102" s="95">
        <f t="shared" si="34"/>
        <v>1</v>
      </c>
      <c r="AD102" s="95">
        <f t="shared" si="34"/>
        <v>1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1.44</v>
      </c>
      <c r="L3" s="206">
        <v>2.0299999999999998</v>
      </c>
      <c r="M3" s="206">
        <v>2.2599999999999998</v>
      </c>
      <c r="N3" s="206">
        <v>2.39</v>
      </c>
      <c r="O3" s="206">
        <v>2.66</v>
      </c>
      <c r="P3" s="206">
        <v>0</v>
      </c>
      <c r="Q3" s="206">
        <v>0.18</v>
      </c>
      <c r="R3" s="206">
        <v>0.3</v>
      </c>
      <c r="S3" s="206">
        <v>0.22</v>
      </c>
      <c r="T3" s="206">
        <v>0.34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1.37</v>
      </c>
      <c r="AD3" s="206">
        <v>0</v>
      </c>
      <c r="AE3" s="206">
        <v>0</v>
      </c>
      <c r="AF3" s="206">
        <v>0</v>
      </c>
      <c r="AG3" s="206">
        <v>37.409999999999997</v>
      </c>
      <c r="AH3" s="206">
        <v>0</v>
      </c>
      <c r="AI3" s="206">
        <v>0</v>
      </c>
      <c r="AJ3" s="206">
        <v>0</v>
      </c>
      <c r="AK3" s="206">
        <v>19.29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2.0299999999999998</v>
      </c>
      <c r="M4" s="206">
        <v>2.2599999999999998</v>
      </c>
      <c r="N4" s="206">
        <v>2.39</v>
      </c>
      <c r="O4" s="206">
        <v>2.66</v>
      </c>
      <c r="P4" s="206">
        <v>0</v>
      </c>
      <c r="Q4" s="206">
        <v>0.18</v>
      </c>
      <c r="R4" s="206">
        <v>0</v>
      </c>
      <c r="S4" s="206">
        <v>0.22</v>
      </c>
      <c r="T4" s="206">
        <v>0.34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1.37</v>
      </c>
      <c r="AD4" s="206">
        <v>0</v>
      </c>
      <c r="AE4" s="206">
        <v>0</v>
      </c>
      <c r="AF4" s="206">
        <v>0</v>
      </c>
      <c r="AG4" s="206">
        <v>37.409999999999997</v>
      </c>
      <c r="AH4" s="206">
        <v>0</v>
      </c>
      <c r="AI4" s="206">
        <v>0</v>
      </c>
      <c r="AJ4" s="206">
        <v>0</v>
      </c>
      <c r="AK4" s="206">
        <v>19.29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2.0299999999999998</v>
      </c>
      <c r="M5" s="206">
        <v>2.2599999999999998</v>
      </c>
      <c r="N5" s="206">
        <v>2.39</v>
      </c>
      <c r="O5" s="206">
        <v>2.66</v>
      </c>
      <c r="P5" s="206">
        <v>0</v>
      </c>
      <c r="Q5" s="206">
        <v>0.18</v>
      </c>
      <c r="R5" s="206">
        <v>0</v>
      </c>
      <c r="S5" s="206">
        <v>0.22</v>
      </c>
      <c r="T5" s="206">
        <v>0.34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37.409999999999997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2.0299999999999998</v>
      </c>
      <c r="M6" s="206">
        <v>2.2599999999999998</v>
      </c>
      <c r="N6" s="206">
        <v>2.39</v>
      </c>
      <c r="O6" s="206">
        <v>2.66</v>
      </c>
      <c r="P6" s="206">
        <v>0</v>
      </c>
      <c r="Q6" s="206">
        <v>0.18</v>
      </c>
      <c r="R6" s="206">
        <v>0</v>
      </c>
      <c r="S6" s="206">
        <v>0.22</v>
      </c>
      <c r="T6" s="206">
        <v>0.34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37.409999999999997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2.0299999999999998</v>
      </c>
      <c r="M7" s="206">
        <v>2.2599999999999998</v>
      </c>
      <c r="N7" s="206">
        <v>2.39</v>
      </c>
      <c r="O7" s="206">
        <v>2.66</v>
      </c>
      <c r="P7" s="206">
        <v>0</v>
      </c>
      <c r="Q7" s="206">
        <v>0.18</v>
      </c>
      <c r="R7" s="206">
        <v>0.41</v>
      </c>
      <c r="S7" s="206">
        <v>0.22</v>
      </c>
      <c r="T7" s="206">
        <v>0.34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37.409999999999997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2.0299999999999998</v>
      </c>
      <c r="M8" s="206">
        <v>2.2599999999999998</v>
      </c>
      <c r="N8" s="206">
        <v>2.39</v>
      </c>
      <c r="O8" s="206">
        <v>2.66</v>
      </c>
      <c r="P8" s="206">
        <v>0</v>
      </c>
      <c r="Q8" s="206">
        <v>0.18</v>
      </c>
      <c r="R8" s="206">
        <v>0.41</v>
      </c>
      <c r="S8" s="206">
        <v>0.22</v>
      </c>
      <c r="T8" s="206">
        <v>0.34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37.47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2.0299999999999998</v>
      </c>
      <c r="M9" s="206">
        <v>2.2599999999999998</v>
      </c>
      <c r="N9" s="206">
        <v>2.39</v>
      </c>
      <c r="O9" s="206">
        <v>2.66</v>
      </c>
      <c r="P9" s="206">
        <v>0</v>
      </c>
      <c r="Q9" s="206">
        <v>0.18</v>
      </c>
      <c r="R9" s="206">
        <v>0.41</v>
      </c>
      <c r="S9" s="206">
        <v>0.28000000000000003</v>
      </c>
      <c r="T9" s="206">
        <v>0.34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37.47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2.0299999999999998</v>
      </c>
      <c r="M10" s="206">
        <v>2.2599999999999998</v>
      </c>
      <c r="N10" s="206">
        <v>2.39</v>
      </c>
      <c r="O10" s="206">
        <v>2.66</v>
      </c>
      <c r="P10" s="206">
        <v>0</v>
      </c>
      <c r="Q10" s="206">
        <v>0.18</v>
      </c>
      <c r="R10" s="206">
        <v>0.41</v>
      </c>
      <c r="S10" s="206">
        <v>0.28000000000000003</v>
      </c>
      <c r="T10" s="206">
        <v>0.34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37.47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2.0299999999999998</v>
      </c>
      <c r="M11" s="206">
        <v>2.2599999999999998</v>
      </c>
      <c r="N11" s="206">
        <v>2.39</v>
      </c>
      <c r="O11" s="206">
        <v>2.66</v>
      </c>
      <c r="P11" s="206">
        <v>0</v>
      </c>
      <c r="Q11" s="206">
        <v>0.18</v>
      </c>
      <c r="R11" s="206">
        <v>0.41</v>
      </c>
      <c r="S11" s="206">
        <v>0.28000000000000003</v>
      </c>
      <c r="T11" s="206">
        <v>0.34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37.47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2.0299999999999998</v>
      </c>
      <c r="M12" s="206">
        <v>2.2599999999999998</v>
      </c>
      <c r="N12" s="206">
        <v>2.39</v>
      </c>
      <c r="O12" s="206">
        <v>2.66</v>
      </c>
      <c r="P12" s="206">
        <v>0</v>
      </c>
      <c r="Q12" s="206">
        <v>0.18</v>
      </c>
      <c r="R12" s="206">
        <v>0.41</v>
      </c>
      <c r="S12" s="206">
        <v>0.28000000000000003</v>
      </c>
      <c r="T12" s="206">
        <v>0.34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37.47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</v>
      </c>
      <c r="L13" s="206">
        <v>2.0299999999999998</v>
      </c>
      <c r="M13" s="206">
        <v>2.2599999999999998</v>
      </c>
      <c r="N13" s="206">
        <v>2.39</v>
      </c>
      <c r="O13" s="206">
        <v>2.66</v>
      </c>
      <c r="P13" s="206">
        <v>0</v>
      </c>
      <c r="Q13" s="206">
        <v>0.19</v>
      </c>
      <c r="R13" s="206">
        <v>0.54</v>
      </c>
      <c r="S13" s="206">
        <v>0.28000000000000003</v>
      </c>
      <c r="T13" s="206">
        <v>0.34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37.47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</v>
      </c>
      <c r="L14" s="206">
        <v>2.0299999999999998</v>
      </c>
      <c r="M14" s="206">
        <v>2.2599999999999998</v>
      </c>
      <c r="N14" s="206">
        <v>2.39</v>
      </c>
      <c r="O14" s="206">
        <v>2.66</v>
      </c>
      <c r="P14" s="206">
        <v>0</v>
      </c>
      <c r="Q14" s="206">
        <v>0.19</v>
      </c>
      <c r="R14" s="206">
        <v>0.54</v>
      </c>
      <c r="S14" s="206">
        <v>0.28000000000000003</v>
      </c>
      <c r="T14" s="206">
        <v>0.34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37.47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</v>
      </c>
      <c r="L15" s="206">
        <v>2.0299999999999998</v>
      </c>
      <c r="M15" s="206">
        <v>2.2599999999999998</v>
      </c>
      <c r="N15" s="206">
        <v>2.39</v>
      </c>
      <c r="O15" s="206">
        <v>2.66</v>
      </c>
      <c r="P15" s="206">
        <v>0</v>
      </c>
      <c r="Q15" s="206">
        <v>0.19</v>
      </c>
      <c r="R15" s="206">
        <v>0.54</v>
      </c>
      <c r="S15" s="206">
        <v>0.28000000000000003</v>
      </c>
      <c r="T15" s="206">
        <v>0.34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37.47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</v>
      </c>
      <c r="L16" s="206">
        <v>2.0299999999999998</v>
      </c>
      <c r="M16" s="206">
        <v>2.2599999999999998</v>
      </c>
      <c r="N16" s="206">
        <v>2.39</v>
      </c>
      <c r="O16" s="206">
        <v>2.66</v>
      </c>
      <c r="P16" s="206">
        <v>0</v>
      </c>
      <c r="Q16" s="206">
        <v>0.19</v>
      </c>
      <c r="R16" s="206">
        <v>0.54</v>
      </c>
      <c r="S16" s="206">
        <v>0.28000000000000003</v>
      </c>
      <c r="T16" s="206">
        <v>0.34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37.47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</v>
      </c>
      <c r="L17" s="206">
        <v>2.0299999999999998</v>
      </c>
      <c r="M17" s="206">
        <v>2.2599999999999998</v>
      </c>
      <c r="N17" s="206">
        <v>2.39</v>
      </c>
      <c r="O17" s="206">
        <v>2.66</v>
      </c>
      <c r="P17" s="206">
        <v>0</v>
      </c>
      <c r="Q17" s="206">
        <v>0.19</v>
      </c>
      <c r="R17" s="206">
        <v>0.54</v>
      </c>
      <c r="S17" s="206">
        <v>0.28000000000000003</v>
      </c>
      <c r="T17" s="206">
        <v>0.34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37.47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</v>
      </c>
      <c r="L18" s="206">
        <v>2.0299999999999998</v>
      </c>
      <c r="M18" s="206">
        <v>2.2599999999999998</v>
      </c>
      <c r="N18" s="206">
        <v>2.39</v>
      </c>
      <c r="O18" s="206">
        <v>2.66</v>
      </c>
      <c r="P18" s="206">
        <v>0</v>
      </c>
      <c r="Q18" s="206">
        <v>0.19</v>
      </c>
      <c r="R18" s="206">
        <v>0.54</v>
      </c>
      <c r="S18" s="206">
        <v>0.28000000000000003</v>
      </c>
      <c r="T18" s="206">
        <v>0.34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37.47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</v>
      </c>
      <c r="L19" s="206">
        <v>2.0299999999999998</v>
      </c>
      <c r="M19" s="206">
        <v>2.2599999999999998</v>
      </c>
      <c r="N19" s="206">
        <v>2.39</v>
      </c>
      <c r="O19" s="206">
        <v>2.66</v>
      </c>
      <c r="P19" s="206">
        <v>0</v>
      </c>
      <c r="Q19" s="206">
        <v>0.19</v>
      </c>
      <c r="R19" s="206">
        <v>0.54</v>
      </c>
      <c r="S19" s="206">
        <v>0.28000000000000003</v>
      </c>
      <c r="T19" s="206">
        <v>0.34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37.47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</v>
      </c>
      <c r="L20" s="206">
        <v>2.0299999999999998</v>
      </c>
      <c r="M20" s="206">
        <v>2.2599999999999998</v>
      </c>
      <c r="N20" s="206">
        <v>2.39</v>
      </c>
      <c r="O20" s="206">
        <v>2.66</v>
      </c>
      <c r="P20" s="206">
        <v>0</v>
      </c>
      <c r="Q20" s="206">
        <v>0.19</v>
      </c>
      <c r="R20" s="206">
        <v>0.54</v>
      </c>
      <c r="S20" s="206">
        <v>0.28000000000000003</v>
      </c>
      <c r="T20" s="206">
        <v>0.34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37.47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</v>
      </c>
      <c r="L21" s="206">
        <v>2.0299999999999998</v>
      </c>
      <c r="M21" s="206">
        <v>2.1800000000000002</v>
      </c>
      <c r="N21" s="206">
        <v>2.35</v>
      </c>
      <c r="O21" s="206">
        <v>2.64</v>
      </c>
      <c r="P21" s="206">
        <v>0</v>
      </c>
      <c r="Q21" s="206">
        <v>0</v>
      </c>
      <c r="R21" s="206">
        <v>0.32</v>
      </c>
      <c r="S21" s="206">
        <v>0.2</v>
      </c>
      <c r="T21" s="206">
        <v>0.34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37.47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1.29</v>
      </c>
      <c r="L22" s="206">
        <v>2.0299999999999998</v>
      </c>
      <c r="M22" s="206">
        <v>2.2599999999999998</v>
      </c>
      <c r="N22" s="206">
        <v>2.39</v>
      </c>
      <c r="O22" s="206">
        <v>2.66</v>
      </c>
      <c r="P22" s="206">
        <v>0</v>
      </c>
      <c r="Q22" s="206">
        <v>0</v>
      </c>
      <c r="R22" s="206">
        <v>0.32</v>
      </c>
      <c r="S22" s="206">
        <v>0.19</v>
      </c>
      <c r="T22" s="206">
        <v>0.34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37.47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2.0299999999999998</v>
      </c>
      <c r="M23" s="206">
        <v>2.2599999999999998</v>
      </c>
      <c r="N23" s="206">
        <v>2.39</v>
      </c>
      <c r="O23" s="206">
        <v>2.66</v>
      </c>
      <c r="P23" s="206">
        <v>0</v>
      </c>
      <c r="Q23" s="206">
        <v>0</v>
      </c>
      <c r="R23" s="206">
        <v>0</v>
      </c>
      <c r="S23" s="206">
        <v>0</v>
      </c>
      <c r="T23" s="206">
        <v>0.34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1.26</v>
      </c>
      <c r="AD23" s="206">
        <v>0</v>
      </c>
      <c r="AE23" s="206">
        <v>0</v>
      </c>
      <c r="AF23" s="206">
        <v>0</v>
      </c>
      <c r="AG23" s="206">
        <v>37.47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2.0299999999999998</v>
      </c>
      <c r="M24" s="206">
        <v>2.2599999999999998</v>
      </c>
      <c r="N24" s="206">
        <v>2.39</v>
      </c>
      <c r="O24" s="206">
        <v>2.66</v>
      </c>
      <c r="P24" s="206">
        <v>0</v>
      </c>
      <c r="Q24" s="206">
        <v>0</v>
      </c>
      <c r="R24" s="206">
        <v>0</v>
      </c>
      <c r="S24" s="206">
        <v>0</v>
      </c>
      <c r="T24" s="206">
        <v>0.34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1.26</v>
      </c>
      <c r="AD24" s="206">
        <v>0</v>
      </c>
      <c r="AE24" s="206">
        <v>0</v>
      </c>
      <c r="AF24" s="206">
        <v>0</v>
      </c>
      <c r="AG24" s="206">
        <v>37.47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2.0299999999999998</v>
      </c>
      <c r="M25" s="206">
        <v>2.2599999999999998</v>
      </c>
      <c r="N25" s="206">
        <v>2.39</v>
      </c>
      <c r="O25" s="206">
        <v>2.66</v>
      </c>
      <c r="P25" s="206">
        <v>0</v>
      </c>
      <c r="Q25" s="206">
        <v>0</v>
      </c>
      <c r="R25" s="206">
        <v>0</v>
      </c>
      <c r="S25" s="206">
        <v>0</v>
      </c>
      <c r="T25" s="206">
        <v>0.34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37.47</v>
      </c>
      <c r="AH25" s="206">
        <v>0</v>
      </c>
      <c r="AI25" s="206">
        <v>0</v>
      </c>
      <c r="AJ25" s="206">
        <v>0</v>
      </c>
      <c r="AK25" s="206">
        <v>19.29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2.0299999999999998</v>
      </c>
      <c r="M26" s="206">
        <v>2.2599999999999998</v>
      </c>
      <c r="N26" s="206">
        <v>2.39</v>
      </c>
      <c r="O26" s="206">
        <v>2.66</v>
      </c>
      <c r="P26" s="206">
        <v>0</v>
      </c>
      <c r="Q26" s="206">
        <v>0</v>
      </c>
      <c r="R26" s="206">
        <v>0</v>
      </c>
      <c r="S26" s="206">
        <v>0</v>
      </c>
      <c r="T26" s="206">
        <v>0.34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37.409999999999997</v>
      </c>
      <c r="AH26" s="206">
        <v>0</v>
      </c>
      <c r="AI26" s="206">
        <v>0</v>
      </c>
      <c r="AJ26" s="206">
        <v>0</v>
      </c>
      <c r="AK26" s="206">
        <v>19.29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1.97</v>
      </c>
      <c r="M27" s="206">
        <v>2.2599999999999998</v>
      </c>
      <c r="N27" s="206">
        <v>2.39</v>
      </c>
      <c r="O27" s="206">
        <v>2.66</v>
      </c>
      <c r="P27" s="206">
        <v>0</v>
      </c>
      <c r="Q27" s="206">
        <v>0</v>
      </c>
      <c r="R27" s="206">
        <v>0</v>
      </c>
      <c r="S27" s="206">
        <v>0</v>
      </c>
      <c r="T27" s="206">
        <v>0.34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37.409999999999997</v>
      </c>
      <c r="AH27" s="206">
        <v>0</v>
      </c>
      <c r="AI27" s="206">
        <v>0</v>
      </c>
      <c r="AJ27" s="206">
        <v>0</v>
      </c>
      <c r="AK27" s="206">
        <v>19.29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2.0299999999999998</v>
      </c>
      <c r="M28" s="206">
        <v>2.2599999999999998</v>
      </c>
      <c r="N28" s="206">
        <v>2.39</v>
      </c>
      <c r="O28" s="206">
        <v>2.66</v>
      </c>
      <c r="P28" s="206">
        <v>0</v>
      </c>
      <c r="Q28" s="206">
        <v>0</v>
      </c>
      <c r="R28" s="206">
        <v>0</v>
      </c>
      <c r="S28" s="206">
        <v>0</v>
      </c>
      <c r="T28" s="206">
        <v>0.34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37.409999999999997</v>
      </c>
      <c r="AH28" s="206">
        <v>0</v>
      </c>
      <c r="AI28" s="206">
        <v>0</v>
      </c>
      <c r="AJ28" s="206">
        <v>0</v>
      </c>
      <c r="AK28" s="206">
        <v>17.96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2.0299999999999998</v>
      </c>
      <c r="M29" s="206">
        <v>2.2599999999999998</v>
      </c>
      <c r="N29" s="206">
        <v>2.39</v>
      </c>
      <c r="O29" s="206">
        <v>2.66</v>
      </c>
      <c r="P29" s="206">
        <v>0</v>
      </c>
      <c r="Q29" s="206">
        <v>0</v>
      </c>
      <c r="R29" s="206">
        <v>0</v>
      </c>
      <c r="S29" s="206">
        <v>0</v>
      </c>
      <c r="T29" s="206">
        <v>0.34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37.409999999999997</v>
      </c>
      <c r="AH29" s="206">
        <v>0</v>
      </c>
      <c r="AI29" s="206">
        <v>0</v>
      </c>
      <c r="AJ29" s="206">
        <v>0</v>
      </c>
      <c r="AK29" s="206">
        <v>17.96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2.0299999999999998</v>
      </c>
      <c r="M30" s="206">
        <v>2.2599999999999998</v>
      </c>
      <c r="N30" s="206">
        <v>2.39</v>
      </c>
      <c r="O30" s="206">
        <v>2.66</v>
      </c>
      <c r="P30" s="206">
        <v>0</v>
      </c>
      <c r="Q30" s="206">
        <v>0</v>
      </c>
      <c r="R30" s="206">
        <v>0</v>
      </c>
      <c r="S30" s="206">
        <v>0</v>
      </c>
      <c r="T30" s="206">
        <v>0.34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37.409999999999997</v>
      </c>
      <c r="AH30" s="206">
        <v>0</v>
      </c>
      <c r="AI30" s="206">
        <v>0</v>
      </c>
      <c r="AJ30" s="206">
        <v>0</v>
      </c>
      <c r="AK30" s="206">
        <v>17.96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2.04</v>
      </c>
      <c r="M31" s="206">
        <v>2.2599999999999998</v>
      </c>
      <c r="N31" s="206">
        <v>2.39</v>
      </c>
      <c r="O31" s="206">
        <v>2.66</v>
      </c>
      <c r="P31" s="206">
        <v>0</v>
      </c>
      <c r="Q31" s="206">
        <v>0</v>
      </c>
      <c r="R31" s="206">
        <v>0</v>
      </c>
      <c r="S31" s="206">
        <v>0</v>
      </c>
      <c r="T31" s="206">
        <v>0.34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1.38</v>
      </c>
      <c r="AD31" s="206">
        <v>0</v>
      </c>
      <c r="AE31" s="206">
        <v>0</v>
      </c>
      <c r="AF31" s="206">
        <v>0</v>
      </c>
      <c r="AG31" s="206">
        <v>36.479999999999997</v>
      </c>
      <c r="AH31" s="206">
        <v>0</v>
      </c>
      <c r="AI31" s="206">
        <v>0</v>
      </c>
      <c r="AJ31" s="206">
        <v>0</v>
      </c>
      <c r="AK31" s="206">
        <v>17.96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2.04</v>
      </c>
      <c r="M32" s="206">
        <v>2.2599999999999998</v>
      </c>
      <c r="N32" s="206">
        <v>2.39</v>
      </c>
      <c r="O32" s="206">
        <v>2.66</v>
      </c>
      <c r="P32" s="206">
        <v>0</v>
      </c>
      <c r="Q32" s="206">
        <v>0</v>
      </c>
      <c r="R32" s="206">
        <v>0</v>
      </c>
      <c r="S32" s="206">
        <v>0</v>
      </c>
      <c r="T32" s="206">
        <v>0.34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1.38</v>
      </c>
      <c r="AD32" s="206">
        <v>0</v>
      </c>
      <c r="AE32" s="206">
        <v>0</v>
      </c>
      <c r="AF32" s="206">
        <v>0</v>
      </c>
      <c r="AG32" s="206">
        <v>37.409999999999997</v>
      </c>
      <c r="AH32" s="206">
        <v>0</v>
      </c>
      <c r="AI32" s="206">
        <v>0</v>
      </c>
      <c r="AJ32" s="206">
        <v>0</v>
      </c>
      <c r="AK32" s="206">
        <v>17.96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2.04</v>
      </c>
      <c r="M33" s="206">
        <v>2.2599999999999998</v>
      </c>
      <c r="N33" s="206">
        <v>2.39</v>
      </c>
      <c r="O33" s="206">
        <v>2.66</v>
      </c>
      <c r="P33" s="206">
        <v>0</v>
      </c>
      <c r="Q33" s="206">
        <v>0</v>
      </c>
      <c r="R33" s="206">
        <v>0</v>
      </c>
      <c r="S33" s="206">
        <v>0</v>
      </c>
      <c r="T33" s="206">
        <v>0.34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1.38</v>
      </c>
      <c r="AD33" s="206">
        <v>0</v>
      </c>
      <c r="AE33" s="206">
        <v>0</v>
      </c>
      <c r="AF33" s="206">
        <v>0</v>
      </c>
      <c r="AG33" s="206">
        <v>37.409999999999997</v>
      </c>
      <c r="AH33" s="206">
        <v>0</v>
      </c>
      <c r="AI33" s="206">
        <v>0</v>
      </c>
      <c r="AJ33" s="206">
        <v>0</v>
      </c>
      <c r="AK33" s="206">
        <v>17.96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2.04</v>
      </c>
      <c r="M34" s="206">
        <v>2.2599999999999998</v>
      </c>
      <c r="N34" s="206">
        <v>2.39</v>
      </c>
      <c r="O34" s="206">
        <v>2.66</v>
      </c>
      <c r="P34" s="206">
        <v>0</v>
      </c>
      <c r="Q34" s="206">
        <v>0</v>
      </c>
      <c r="R34" s="206">
        <v>0</v>
      </c>
      <c r="S34" s="206">
        <v>0</v>
      </c>
      <c r="T34" s="206">
        <v>0.34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1.38</v>
      </c>
      <c r="AD34" s="206">
        <v>0</v>
      </c>
      <c r="AE34" s="206">
        <v>0</v>
      </c>
      <c r="AF34" s="206">
        <v>0</v>
      </c>
      <c r="AG34" s="206">
        <v>37.409999999999997</v>
      </c>
      <c r="AH34" s="206">
        <v>0</v>
      </c>
      <c r="AI34" s="206">
        <v>0</v>
      </c>
      <c r="AJ34" s="206">
        <v>0</v>
      </c>
      <c r="AK34" s="206">
        <v>17.96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2.04</v>
      </c>
      <c r="M35" s="206">
        <v>2.2599999999999998</v>
      </c>
      <c r="N35" s="206">
        <v>2.39</v>
      </c>
      <c r="O35" s="206">
        <v>2.66</v>
      </c>
      <c r="P35" s="206">
        <v>0</v>
      </c>
      <c r="Q35" s="206">
        <v>0</v>
      </c>
      <c r="R35" s="206">
        <v>0</v>
      </c>
      <c r="S35" s="206">
        <v>0</v>
      </c>
      <c r="T35" s="206">
        <v>0.34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1.38</v>
      </c>
      <c r="AD35" s="206">
        <v>0</v>
      </c>
      <c r="AE35" s="206">
        <v>0</v>
      </c>
      <c r="AF35" s="206">
        <v>0</v>
      </c>
      <c r="AG35" s="206">
        <v>37.409999999999997</v>
      </c>
      <c r="AH35" s="206">
        <v>0</v>
      </c>
      <c r="AI35" s="206">
        <v>0</v>
      </c>
      <c r="AJ35" s="206">
        <v>0</v>
      </c>
      <c r="AK35" s="206">
        <v>17.96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2.04</v>
      </c>
      <c r="M36" s="206">
        <v>2.2599999999999998</v>
      </c>
      <c r="N36" s="206">
        <v>2.39</v>
      </c>
      <c r="O36" s="206">
        <v>2.66</v>
      </c>
      <c r="P36" s="206">
        <v>0</v>
      </c>
      <c r="Q36" s="206">
        <v>0</v>
      </c>
      <c r="R36" s="206">
        <v>0</v>
      </c>
      <c r="S36" s="206">
        <v>0</v>
      </c>
      <c r="T36" s="206">
        <v>0.34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1.38</v>
      </c>
      <c r="AD36" s="206">
        <v>0</v>
      </c>
      <c r="AE36" s="206">
        <v>0</v>
      </c>
      <c r="AF36" s="206">
        <v>0</v>
      </c>
      <c r="AG36" s="206">
        <v>37.409999999999997</v>
      </c>
      <c r="AH36" s="206">
        <v>0</v>
      </c>
      <c r="AI36" s="206">
        <v>0</v>
      </c>
      <c r="AJ36" s="206">
        <v>0</v>
      </c>
      <c r="AK36" s="206">
        <v>17.96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2.04</v>
      </c>
      <c r="M37" s="206">
        <v>2.2599999999999998</v>
      </c>
      <c r="N37" s="206">
        <v>2.39</v>
      </c>
      <c r="O37" s="206">
        <v>2.66</v>
      </c>
      <c r="P37" s="206">
        <v>0</v>
      </c>
      <c r="Q37" s="206">
        <v>0</v>
      </c>
      <c r="R37" s="206">
        <v>0</v>
      </c>
      <c r="S37" s="206">
        <v>0</v>
      </c>
      <c r="T37" s="206">
        <v>0.34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1.38</v>
      </c>
      <c r="AD37" s="206">
        <v>0</v>
      </c>
      <c r="AE37" s="206">
        <v>0</v>
      </c>
      <c r="AF37" s="206">
        <v>0</v>
      </c>
      <c r="AG37" s="206">
        <v>37.409999999999997</v>
      </c>
      <c r="AH37" s="206">
        <v>0</v>
      </c>
      <c r="AI37" s="206">
        <v>0</v>
      </c>
      <c r="AJ37" s="206">
        <v>0</v>
      </c>
      <c r="AK37" s="206">
        <v>17.96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2.04</v>
      </c>
      <c r="M38" s="206">
        <v>2.2599999999999998</v>
      </c>
      <c r="N38" s="206">
        <v>2.39</v>
      </c>
      <c r="O38" s="206">
        <v>2.66</v>
      </c>
      <c r="P38" s="206">
        <v>0</v>
      </c>
      <c r="Q38" s="206">
        <v>0</v>
      </c>
      <c r="R38" s="206">
        <v>0</v>
      </c>
      <c r="S38" s="206">
        <v>0</v>
      </c>
      <c r="T38" s="206">
        <v>0.34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1.38</v>
      </c>
      <c r="AD38" s="206">
        <v>0</v>
      </c>
      <c r="AE38" s="206">
        <v>0</v>
      </c>
      <c r="AF38" s="206">
        <v>0</v>
      </c>
      <c r="AG38" s="206">
        <v>37.409999999999997</v>
      </c>
      <c r="AH38" s="206">
        <v>0</v>
      </c>
      <c r="AI38" s="206">
        <v>0</v>
      </c>
      <c r="AJ38" s="206">
        <v>0</v>
      </c>
      <c r="AK38" s="206">
        <v>17.96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2.04</v>
      </c>
      <c r="M39" s="206">
        <v>2.2599999999999998</v>
      </c>
      <c r="N39" s="206">
        <v>2.39</v>
      </c>
      <c r="O39" s="206">
        <v>2.66</v>
      </c>
      <c r="P39" s="206">
        <v>0</v>
      </c>
      <c r="Q39" s="206">
        <v>0</v>
      </c>
      <c r="R39" s="206">
        <v>0</v>
      </c>
      <c r="S39" s="206">
        <v>0</v>
      </c>
      <c r="T39" s="206">
        <v>0.34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37.409999999999997</v>
      </c>
      <c r="AH39" s="206">
        <v>0</v>
      </c>
      <c r="AI39" s="206">
        <v>0</v>
      </c>
      <c r="AJ39" s="206">
        <v>0</v>
      </c>
      <c r="AK39" s="206">
        <v>17.96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2.04</v>
      </c>
      <c r="M40" s="206">
        <v>2.2599999999999998</v>
      </c>
      <c r="N40" s="206">
        <v>2.39</v>
      </c>
      <c r="O40" s="206">
        <v>2.66</v>
      </c>
      <c r="P40" s="206">
        <v>0</v>
      </c>
      <c r="Q40" s="206">
        <v>0</v>
      </c>
      <c r="R40" s="206">
        <v>0</v>
      </c>
      <c r="S40" s="206">
        <v>0</v>
      </c>
      <c r="T40" s="206">
        <v>0.34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37.409999999999997</v>
      </c>
      <c r="AH40" s="206">
        <v>0</v>
      </c>
      <c r="AI40" s="206">
        <v>0</v>
      </c>
      <c r="AJ40" s="206">
        <v>0</v>
      </c>
      <c r="AK40" s="206">
        <v>17.96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2.04</v>
      </c>
      <c r="M41" s="206">
        <v>2.2599999999999998</v>
      </c>
      <c r="N41" s="206">
        <v>2.39</v>
      </c>
      <c r="O41" s="206">
        <v>2.66</v>
      </c>
      <c r="P41" s="206">
        <v>0</v>
      </c>
      <c r="Q41" s="206">
        <v>0</v>
      </c>
      <c r="R41" s="206">
        <v>0</v>
      </c>
      <c r="S41" s="206">
        <v>0</v>
      </c>
      <c r="T41" s="206">
        <v>0.34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37.409999999999997</v>
      </c>
      <c r="AH41" s="206">
        <v>0</v>
      </c>
      <c r="AI41" s="206">
        <v>0</v>
      </c>
      <c r="AJ41" s="206">
        <v>0</v>
      </c>
      <c r="AK41" s="206">
        <v>17.96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2.04</v>
      </c>
      <c r="M42" s="206">
        <v>2.2599999999999998</v>
      </c>
      <c r="N42" s="206">
        <v>2.39</v>
      </c>
      <c r="O42" s="206">
        <v>2.66</v>
      </c>
      <c r="P42" s="206">
        <v>0</v>
      </c>
      <c r="Q42" s="206">
        <v>0</v>
      </c>
      <c r="R42" s="206">
        <v>0</v>
      </c>
      <c r="S42" s="206">
        <v>0</v>
      </c>
      <c r="T42" s="206">
        <v>0.34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37.409999999999997</v>
      </c>
      <c r="AH42" s="206">
        <v>0</v>
      </c>
      <c r="AI42" s="206">
        <v>0</v>
      </c>
      <c r="AJ42" s="206">
        <v>0</v>
      </c>
      <c r="AK42" s="206">
        <v>17.96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2.04</v>
      </c>
      <c r="M43" s="206">
        <v>2.2599999999999998</v>
      </c>
      <c r="N43" s="206">
        <v>2.39</v>
      </c>
      <c r="O43" s="206">
        <v>2.66</v>
      </c>
      <c r="P43" s="206">
        <v>0</v>
      </c>
      <c r="Q43" s="206">
        <v>0</v>
      </c>
      <c r="R43" s="206">
        <v>0</v>
      </c>
      <c r="S43" s="206">
        <v>0</v>
      </c>
      <c r="T43" s="206">
        <v>0.34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37.409999999999997</v>
      </c>
      <c r="AH43" s="206">
        <v>0</v>
      </c>
      <c r="AI43" s="206">
        <v>0</v>
      </c>
      <c r="AJ43" s="206">
        <v>0</v>
      </c>
      <c r="AK43" s="206">
        <v>17.96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2.04</v>
      </c>
      <c r="M44" s="206">
        <v>2.2599999999999998</v>
      </c>
      <c r="N44" s="206">
        <v>2.39</v>
      </c>
      <c r="O44" s="206">
        <v>2.66</v>
      </c>
      <c r="P44" s="206">
        <v>0</v>
      </c>
      <c r="Q44" s="206">
        <v>0</v>
      </c>
      <c r="R44" s="206">
        <v>0</v>
      </c>
      <c r="S44" s="206">
        <v>0</v>
      </c>
      <c r="T44" s="206">
        <v>0.34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33.72</v>
      </c>
      <c r="AH44" s="206">
        <v>0</v>
      </c>
      <c r="AI44" s="206">
        <v>0</v>
      </c>
      <c r="AJ44" s="206">
        <v>0</v>
      </c>
      <c r="AK44" s="206">
        <v>17.96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2.04</v>
      </c>
      <c r="M45" s="206">
        <v>2.2599999999999998</v>
      </c>
      <c r="N45" s="206">
        <v>2.39</v>
      </c>
      <c r="O45" s="206">
        <v>2.66</v>
      </c>
      <c r="P45" s="206">
        <v>0</v>
      </c>
      <c r="Q45" s="206">
        <v>0</v>
      </c>
      <c r="R45" s="206">
        <v>0</v>
      </c>
      <c r="S45" s="206">
        <v>0</v>
      </c>
      <c r="T45" s="206">
        <v>0.34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1.26</v>
      </c>
      <c r="AD45" s="206">
        <v>0</v>
      </c>
      <c r="AE45" s="206">
        <v>0</v>
      </c>
      <c r="AF45" s="206">
        <v>0</v>
      </c>
      <c r="AG45" s="206">
        <v>33.72</v>
      </c>
      <c r="AH45" s="206">
        <v>0</v>
      </c>
      <c r="AI45" s="206">
        <v>0</v>
      </c>
      <c r="AJ45" s="206">
        <v>0</v>
      </c>
      <c r="AK45" s="206">
        <v>17.96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2.04</v>
      </c>
      <c r="M46" s="206">
        <v>2.2599999999999998</v>
      </c>
      <c r="N46" s="206">
        <v>2.39</v>
      </c>
      <c r="O46" s="206">
        <v>2.66</v>
      </c>
      <c r="P46" s="206">
        <v>0</v>
      </c>
      <c r="Q46" s="206">
        <v>0</v>
      </c>
      <c r="R46" s="206">
        <v>0</v>
      </c>
      <c r="S46" s="206">
        <v>0</v>
      </c>
      <c r="T46" s="206">
        <v>0.34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33.72</v>
      </c>
      <c r="AH46" s="206">
        <v>0</v>
      </c>
      <c r="AI46" s="206">
        <v>0</v>
      </c>
      <c r="AJ46" s="206">
        <v>0</v>
      </c>
      <c r="AK46" s="206">
        <v>17.96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1.94</v>
      </c>
      <c r="M47" s="206">
        <v>2.2599999999999998</v>
      </c>
      <c r="N47" s="206">
        <v>2.39</v>
      </c>
      <c r="O47" s="206">
        <v>2.66</v>
      </c>
      <c r="P47" s="206">
        <v>0</v>
      </c>
      <c r="Q47" s="206">
        <v>0</v>
      </c>
      <c r="R47" s="206">
        <v>0</v>
      </c>
      <c r="S47" s="206">
        <v>0</v>
      </c>
      <c r="T47" s="206">
        <v>0.34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28.39</v>
      </c>
      <c r="AH47" s="206">
        <v>0</v>
      </c>
      <c r="AI47" s="206">
        <v>0</v>
      </c>
      <c r="AJ47" s="206">
        <v>0</v>
      </c>
      <c r="AK47" s="206">
        <v>17.96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1.94</v>
      </c>
      <c r="M48" s="206">
        <v>2.2599999999999998</v>
      </c>
      <c r="N48" s="206">
        <v>2.39</v>
      </c>
      <c r="O48" s="206">
        <v>2.66</v>
      </c>
      <c r="P48" s="206">
        <v>0</v>
      </c>
      <c r="Q48" s="206">
        <v>0</v>
      </c>
      <c r="R48" s="206">
        <v>0</v>
      </c>
      <c r="S48" s="206">
        <v>0</v>
      </c>
      <c r="T48" s="206">
        <v>0.34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20</v>
      </c>
      <c r="AH48" s="206">
        <v>0</v>
      </c>
      <c r="AI48" s="206">
        <v>0</v>
      </c>
      <c r="AJ48" s="206">
        <v>0</v>
      </c>
      <c r="AK48" s="206">
        <v>17.96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1.94</v>
      </c>
      <c r="M49" s="206">
        <v>2.2599999999999998</v>
      </c>
      <c r="N49" s="206">
        <v>2.39</v>
      </c>
      <c r="O49" s="206">
        <v>2.66</v>
      </c>
      <c r="P49" s="206">
        <v>0</v>
      </c>
      <c r="Q49" s="206">
        <v>0</v>
      </c>
      <c r="R49" s="206">
        <v>0</v>
      </c>
      <c r="S49" s="206">
        <v>0</v>
      </c>
      <c r="T49" s="206">
        <v>0.34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20</v>
      </c>
      <c r="AH49" s="206">
        <v>0</v>
      </c>
      <c r="AI49" s="206">
        <v>0</v>
      </c>
      <c r="AJ49" s="206">
        <v>0</v>
      </c>
      <c r="AK49" s="206">
        <v>17.96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1.94</v>
      </c>
      <c r="M50" s="206">
        <v>2.2599999999999998</v>
      </c>
      <c r="N50" s="206">
        <v>2.39</v>
      </c>
      <c r="O50" s="206">
        <v>2.66</v>
      </c>
      <c r="P50" s="206">
        <v>0</v>
      </c>
      <c r="Q50" s="206">
        <v>0</v>
      </c>
      <c r="R50" s="206">
        <v>0</v>
      </c>
      <c r="S50" s="206">
        <v>0</v>
      </c>
      <c r="T50" s="206">
        <v>0.34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20</v>
      </c>
      <c r="AH50" s="206">
        <v>0</v>
      </c>
      <c r="AI50" s="206">
        <v>0</v>
      </c>
      <c r="AJ50" s="206">
        <v>0</v>
      </c>
      <c r="AK50" s="206">
        <v>17.96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1.94</v>
      </c>
      <c r="M51" s="206">
        <v>2.2599999999999998</v>
      </c>
      <c r="N51" s="206">
        <v>2.39</v>
      </c>
      <c r="O51" s="206">
        <v>2.66</v>
      </c>
      <c r="P51" s="206">
        <v>0</v>
      </c>
      <c r="Q51" s="206">
        <v>0</v>
      </c>
      <c r="R51" s="206">
        <v>0</v>
      </c>
      <c r="S51" s="206">
        <v>0</v>
      </c>
      <c r="T51" s="206">
        <v>0.34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32.04</v>
      </c>
      <c r="AH51" s="206">
        <v>0</v>
      </c>
      <c r="AI51" s="206">
        <v>0</v>
      </c>
      <c r="AJ51" s="206">
        <v>0</v>
      </c>
      <c r="AK51" s="206">
        <v>17.96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1.94</v>
      </c>
      <c r="M52" s="206">
        <v>2.2599999999999998</v>
      </c>
      <c r="N52" s="206">
        <v>2.39</v>
      </c>
      <c r="O52" s="206">
        <v>2.66</v>
      </c>
      <c r="P52" s="206">
        <v>0</v>
      </c>
      <c r="Q52" s="206">
        <v>0</v>
      </c>
      <c r="R52" s="206">
        <v>0</v>
      </c>
      <c r="S52" s="206">
        <v>0</v>
      </c>
      <c r="T52" s="206">
        <v>0.34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32.04</v>
      </c>
      <c r="AH52" s="206">
        <v>0</v>
      </c>
      <c r="AI52" s="206">
        <v>0</v>
      </c>
      <c r="AJ52" s="206">
        <v>0</v>
      </c>
      <c r="AK52" s="206">
        <v>17.96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1.94</v>
      </c>
      <c r="M53" s="206">
        <v>2.2599999999999998</v>
      </c>
      <c r="N53" s="206">
        <v>2.39</v>
      </c>
      <c r="O53" s="206">
        <v>2.66</v>
      </c>
      <c r="P53" s="206">
        <v>0</v>
      </c>
      <c r="Q53" s="206">
        <v>0</v>
      </c>
      <c r="R53" s="206">
        <v>0</v>
      </c>
      <c r="S53" s="206">
        <v>0</v>
      </c>
      <c r="T53" s="206">
        <v>0.34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33.43</v>
      </c>
      <c r="AH53" s="206">
        <v>0</v>
      </c>
      <c r="AI53" s="206">
        <v>0</v>
      </c>
      <c r="AJ53" s="206">
        <v>0</v>
      </c>
      <c r="AK53" s="206">
        <v>17.96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1.94</v>
      </c>
      <c r="M54" s="206">
        <v>2.2599999999999998</v>
      </c>
      <c r="N54" s="206">
        <v>2.39</v>
      </c>
      <c r="O54" s="206">
        <v>2.66</v>
      </c>
      <c r="P54" s="206">
        <v>0</v>
      </c>
      <c r="Q54" s="206">
        <v>0</v>
      </c>
      <c r="R54" s="206">
        <v>0</v>
      </c>
      <c r="S54" s="206">
        <v>0</v>
      </c>
      <c r="T54" s="206">
        <v>0.34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33.43</v>
      </c>
      <c r="AH54" s="206">
        <v>0</v>
      </c>
      <c r="AI54" s="206">
        <v>0</v>
      </c>
      <c r="AJ54" s="206">
        <v>0</v>
      </c>
      <c r="AK54" s="206">
        <v>17.96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1.94</v>
      </c>
      <c r="M55" s="206">
        <v>2.2599999999999998</v>
      </c>
      <c r="N55" s="206">
        <v>2.39</v>
      </c>
      <c r="O55" s="206">
        <v>2.66</v>
      </c>
      <c r="P55" s="206">
        <v>0</v>
      </c>
      <c r="Q55" s="206">
        <v>0</v>
      </c>
      <c r="R55" s="206">
        <v>0</v>
      </c>
      <c r="S55" s="206">
        <v>0</v>
      </c>
      <c r="T55" s="206">
        <v>0.34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38.67</v>
      </c>
      <c r="AH55" s="206">
        <v>0</v>
      </c>
      <c r="AI55" s="206">
        <v>0</v>
      </c>
      <c r="AJ55" s="206">
        <v>0</v>
      </c>
      <c r="AK55" s="206">
        <v>17.96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1.94</v>
      </c>
      <c r="M56" s="206">
        <v>2.2599999999999998</v>
      </c>
      <c r="N56" s="206">
        <v>2.39</v>
      </c>
      <c r="O56" s="206">
        <v>2.66</v>
      </c>
      <c r="P56" s="206">
        <v>0</v>
      </c>
      <c r="Q56" s="206">
        <v>0</v>
      </c>
      <c r="R56" s="206">
        <v>0</v>
      </c>
      <c r="S56" s="206">
        <v>0</v>
      </c>
      <c r="T56" s="206">
        <v>0.34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38.67</v>
      </c>
      <c r="AH56" s="206">
        <v>0</v>
      </c>
      <c r="AI56" s="206">
        <v>0</v>
      </c>
      <c r="AJ56" s="206">
        <v>0</v>
      </c>
      <c r="AK56" s="206">
        <v>17.96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1.94</v>
      </c>
      <c r="M57" s="206">
        <v>2.2599999999999998</v>
      </c>
      <c r="N57" s="206">
        <v>2.39</v>
      </c>
      <c r="O57" s="206">
        <v>2.66</v>
      </c>
      <c r="P57" s="206">
        <v>0</v>
      </c>
      <c r="Q57" s="206">
        <v>0</v>
      </c>
      <c r="R57" s="206">
        <v>0</v>
      </c>
      <c r="S57" s="206">
        <v>0</v>
      </c>
      <c r="T57" s="206">
        <v>0.34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38.67</v>
      </c>
      <c r="AH57" s="206">
        <v>0</v>
      </c>
      <c r="AI57" s="206">
        <v>0</v>
      </c>
      <c r="AJ57" s="206">
        <v>0</v>
      </c>
      <c r="AK57" s="206">
        <v>17.96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1.94</v>
      </c>
      <c r="M58" s="206">
        <v>2.2599999999999998</v>
      </c>
      <c r="N58" s="206">
        <v>2.39</v>
      </c>
      <c r="O58" s="206">
        <v>2.66</v>
      </c>
      <c r="P58" s="206">
        <v>0</v>
      </c>
      <c r="Q58" s="206">
        <v>0</v>
      </c>
      <c r="R58" s="206">
        <v>0</v>
      </c>
      <c r="S58" s="206">
        <v>0</v>
      </c>
      <c r="T58" s="206">
        <v>0.34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2.0299999999999998</v>
      </c>
      <c r="AD58" s="206">
        <v>0</v>
      </c>
      <c r="AE58" s="206">
        <v>0</v>
      </c>
      <c r="AF58" s="206">
        <v>0</v>
      </c>
      <c r="AG58" s="206">
        <v>38.67</v>
      </c>
      <c r="AH58" s="206">
        <v>0</v>
      </c>
      <c r="AI58" s="206">
        <v>0</v>
      </c>
      <c r="AJ58" s="206">
        <v>0</v>
      </c>
      <c r="AK58" s="206">
        <v>17.96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1.94</v>
      </c>
      <c r="M59" s="206">
        <v>2.2599999999999998</v>
      </c>
      <c r="N59" s="206">
        <v>2.39</v>
      </c>
      <c r="O59" s="206">
        <v>2.66</v>
      </c>
      <c r="P59" s="206">
        <v>0</v>
      </c>
      <c r="Q59" s="206">
        <v>0</v>
      </c>
      <c r="R59" s="206">
        <v>0</v>
      </c>
      <c r="S59" s="206">
        <v>0</v>
      </c>
      <c r="T59" s="206">
        <v>0.34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2.0299999999999998</v>
      </c>
      <c r="AD59" s="206">
        <v>0</v>
      </c>
      <c r="AE59" s="206">
        <v>0</v>
      </c>
      <c r="AF59" s="206">
        <v>0</v>
      </c>
      <c r="AG59" s="206">
        <v>38.67</v>
      </c>
      <c r="AH59" s="206">
        <v>0</v>
      </c>
      <c r="AI59" s="206">
        <v>0</v>
      </c>
      <c r="AJ59" s="206">
        <v>0</v>
      </c>
      <c r="AK59" s="206">
        <v>17.96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1.94</v>
      </c>
      <c r="M60" s="206">
        <v>2.2599999999999998</v>
      </c>
      <c r="N60" s="206">
        <v>2.39</v>
      </c>
      <c r="O60" s="206">
        <v>2.66</v>
      </c>
      <c r="P60" s="206">
        <v>0</v>
      </c>
      <c r="Q60" s="206">
        <v>0</v>
      </c>
      <c r="R60" s="206">
        <v>0</v>
      </c>
      <c r="S60" s="206">
        <v>0</v>
      </c>
      <c r="T60" s="206">
        <v>0.34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2.0299999999999998</v>
      </c>
      <c r="AD60" s="206">
        <v>0</v>
      </c>
      <c r="AE60" s="206">
        <v>0</v>
      </c>
      <c r="AF60" s="206">
        <v>0</v>
      </c>
      <c r="AG60" s="206">
        <v>38.67</v>
      </c>
      <c r="AH60" s="206">
        <v>0</v>
      </c>
      <c r="AI60" s="206">
        <v>0</v>
      </c>
      <c r="AJ60" s="206">
        <v>0</v>
      </c>
      <c r="AK60" s="206">
        <v>17.96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1.94</v>
      </c>
      <c r="M61" s="206">
        <v>2.2599999999999998</v>
      </c>
      <c r="N61" s="206">
        <v>2.39</v>
      </c>
      <c r="O61" s="206">
        <v>2.66</v>
      </c>
      <c r="P61" s="206">
        <v>0</v>
      </c>
      <c r="Q61" s="206">
        <v>0</v>
      </c>
      <c r="R61" s="206">
        <v>0</v>
      </c>
      <c r="S61" s="206">
        <v>0</v>
      </c>
      <c r="T61" s="206">
        <v>0.34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2.0299999999999998</v>
      </c>
      <c r="AD61" s="206">
        <v>0</v>
      </c>
      <c r="AE61" s="206">
        <v>0</v>
      </c>
      <c r="AF61" s="206">
        <v>0</v>
      </c>
      <c r="AG61" s="206">
        <v>38.67</v>
      </c>
      <c r="AH61" s="206">
        <v>0</v>
      </c>
      <c r="AI61" s="206">
        <v>0</v>
      </c>
      <c r="AJ61" s="206">
        <v>0</v>
      </c>
      <c r="AK61" s="206">
        <v>17.96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1.94</v>
      </c>
      <c r="M62" s="206">
        <v>2.2599999999999998</v>
      </c>
      <c r="N62" s="206">
        <v>2.39</v>
      </c>
      <c r="O62" s="206">
        <v>2.66</v>
      </c>
      <c r="P62" s="206">
        <v>0</v>
      </c>
      <c r="Q62" s="206">
        <v>0</v>
      </c>
      <c r="R62" s="206">
        <v>0</v>
      </c>
      <c r="S62" s="206">
        <v>0</v>
      </c>
      <c r="T62" s="206">
        <v>0.34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2.0299999999999998</v>
      </c>
      <c r="AD62" s="206">
        <v>0</v>
      </c>
      <c r="AE62" s="206">
        <v>0</v>
      </c>
      <c r="AF62" s="206">
        <v>0</v>
      </c>
      <c r="AG62" s="206">
        <v>38.67</v>
      </c>
      <c r="AH62" s="206">
        <v>0</v>
      </c>
      <c r="AI62" s="206">
        <v>0</v>
      </c>
      <c r="AJ62" s="206">
        <v>0</v>
      </c>
      <c r="AK62" s="206">
        <v>17.96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1.94</v>
      </c>
      <c r="M63" s="206">
        <v>2.2599999999999998</v>
      </c>
      <c r="N63" s="206">
        <v>2.39</v>
      </c>
      <c r="O63" s="206">
        <v>2.66</v>
      </c>
      <c r="P63" s="206">
        <v>0</v>
      </c>
      <c r="Q63" s="206">
        <v>0</v>
      </c>
      <c r="R63" s="206">
        <v>0</v>
      </c>
      <c r="S63" s="206">
        <v>0</v>
      </c>
      <c r="T63" s="206">
        <v>0.34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2.0299999999999998</v>
      </c>
      <c r="AD63" s="206">
        <v>0</v>
      </c>
      <c r="AE63" s="206">
        <v>0</v>
      </c>
      <c r="AF63" s="206">
        <v>0</v>
      </c>
      <c r="AG63" s="206">
        <v>38.67</v>
      </c>
      <c r="AH63" s="206">
        <v>0</v>
      </c>
      <c r="AI63" s="206">
        <v>0</v>
      </c>
      <c r="AJ63" s="206">
        <v>0</v>
      </c>
      <c r="AK63" s="206">
        <v>17.96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1.94</v>
      </c>
      <c r="M64" s="206">
        <v>2.2599999999999998</v>
      </c>
      <c r="N64" s="206">
        <v>2.39</v>
      </c>
      <c r="O64" s="206">
        <v>2.66</v>
      </c>
      <c r="P64" s="206">
        <v>0</v>
      </c>
      <c r="Q64" s="206">
        <v>0</v>
      </c>
      <c r="R64" s="206">
        <v>0</v>
      </c>
      <c r="S64" s="206">
        <v>0</v>
      </c>
      <c r="T64" s="206">
        <v>0.34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2.0299999999999998</v>
      </c>
      <c r="AD64" s="206">
        <v>0</v>
      </c>
      <c r="AE64" s="206">
        <v>0</v>
      </c>
      <c r="AF64" s="206">
        <v>0</v>
      </c>
      <c r="AG64" s="206">
        <v>38.67</v>
      </c>
      <c r="AH64" s="206">
        <v>0</v>
      </c>
      <c r="AI64" s="206">
        <v>0</v>
      </c>
      <c r="AJ64" s="206">
        <v>0</v>
      </c>
      <c r="AK64" s="206">
        <v>17.96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1.94</v>
      </c>
      <c r="M65" s="206">
        <v>2.2599999999999998</v>
      </c>
      <c r="N65" s="206">
        <v>2.39</v>
      </c>
      <c r="O65" s="206">
        <v>2.66</v>
      </c>
      <c r="P65" s="206">
        <v>0</v>
      </c>
      <c r="Q65" s="206">
        <v>0</v>
      </c>
      <c r="R65" s="206">
        <v>0</v>
      </c>
      <c r="S65" s="206">
        <v>0</v>
      </c>
      <c r="T65" s="206">
        <v>0.34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2.0299999999999998</v>
      </c>
      <c r="AD65" s="206">
        <v>0</v>
      </c>
      <c r="AE65" s="206">
        <v>0</v>
      </c>
      <c r="AF65" s="206">
        <v>0</v>
      </c>
      <c r="AG65" s="206">
        <v>38.67</v>
      </c>
      <c r="AH65" s="206">
        <v>0</v>
      </c>
      <c r="AI65" s="206">
        <v>0</v>
      </c>
      <c r="AJ65" s="206">
        <v>0</v>
      </c>
      <c r="AK65" s="206">
        <v>17.96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1.94</v>
      </c>
      <c r="M66" s="206">
        <v>2.2599999999999998</v>
      </c>
      <c r="N66" s="206">
        <v>2.39</v>
      </c>
      <c r="O66" s="206">
        <v>2.66</v>
      </c>
      <c r="P66" s="206">
        <v>0</v>
      </c>
      <c r="Q66" s="206">
        <v>0</v>
      </c>
      <c r="R66" s="206">
        <v>0</v>
      </c>
      <c r="S66" s="206">
        <v>0</v>
      </c>
      <c r="T66" s="206">
        <v>0.34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2.0299999999999998</v>
      </c>
      <c r="AD66" s="206">
        <v>0</v>
      </c>
      <c r="AE66" s="206">
        <v>0</v>
      </c>
      <c r="AF66" s="206">
        <v>0</v>
      </c>
      <c r="AG66" s="206">
        <v>38.67</v>
      </c>
      <c r="AH66" s="206">
        <v>0</v>
      </c>
      <c r="AI66" s="206">
        <v>0</v>
      </c>
      <c r="AJ66" s="206">
        <v>0</v>
      </c>
      <c r="AK66" s="206">
        <v>17.96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1.94</v>
      </c>
      <c r="M67" s="206">
        <v>2.2599999999999998</v>
      </c>
      <c r="N67" s="206">
        <v>2.39</v>
      </c>
      <c r="O67" s="206">
        <v>2.66</v>
      </c>
      <c r="P67" s="206">
        <v>0</v>
      </c>
      <c r="Q67" s="206">
        <v>0</v>
      </c>
      <c r="R67" s="206">
        <v>0</v>
      </c>
      <c r="S67" s="206">
        <v>0</v>
      </c>
      <c r="T67" s="206">
        <v>0.4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2.0299999999999998</v>
      </c>
      <c r="AD67" s="206">
        <v>0</v>
      </c>
      <c r="AE67" s="206">
        <v>0</v>
      </c>
      <c r="AF67" s="206">
        <v>0</v>
      </c>
      <c r="AG67" s="206">
        <v>38.67</v>
      </c>
      <c r="AH67" s="206">
        <v>0</v>
      </c>
      <c r="AI67" s="206">
        <v>0</v>
      </c>
      <c r="AJ67" s="206">
        <v>0</v>
      </c>
      <c r="AK67" s="206">
        <v>17.96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1.94</v>
      </c>
      <c r="M68" s="206">
        <v>2.2599999999999998</v>
      </c>
      <c r="N68" s="206">
        <v>2.39</v>
      </c>
      <c r="O68" s="206">
        <v>2.66</v>
      </c>
      <c r="P68" s="206">
        <v>0</v>
      </c>
      <c r="Q68" s="206">
        <v>0</v>
      </c>
      <c r="R68" s="206">
        <v>0</v>
      </c>
      <c r="S68" s="206">
        <v>0</v>
      </c>
      <c r="T68" s="206">
        <v>0.4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2.0299999999999998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9.09</v>
      </c>
      <c r="AI68" s="206">
        <v>0</v>
      </c>
      <c r="AJ68" s="206">
        <v>0</v>
      </c>
      <c r="AK68" s="206">
        <v>17.96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1.94</v>
      </c>
      <c r="M69" s="206">
        <v>2.2599999999999998</v>
      </c>
      <c r="N69" s="206">
        <v>2.39</v>
      </c>
      <c r="O69" s="206">
        <v>2.66</v>
      </c>
      <c r="P69" s="206">
        <v>0</v>
      </c>
      <c r="Q69" s="206">
        <v>0</v>
      </c>
      <c r="R69" s="206">
        <v>0</v>
      </c>
      <c r="S69" s="206">
        <v>0</v>
      </c>
      <c r="T69" s="206">
        <v>0.4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2.0299999999999998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17.96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1.94</v>
      </c>
      <c r="M70" s="206">
        <v>2.2599999999999998</v>
      </c>
      <c r="N70" s="206">
        <v>2.39</v>
      </c>
      <c r="O70" s="206">
        <v>2.66</v>
      </c>
      <c r="P70" s="206">
        <v>0</v>
      </c>
      <c r="Q70" s="206">
        <v>0</v>
      </c>
      <c r="R70" s="206">
        <v>0</v>
      </c>
      <c r="S70" s="206">
        <v>0</v>
      </c>
      <c r="T70" s="206">
        <v>0.4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2.0299999999999998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17.96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1.94</v>
      </c>
      <c r="M71" s="206">
        <v>2.2599999999999998</v>
      </c>
      <c r="N71" s="206">
        <v>2.39</v>
      </c>
      <c r="O71" s="206">
        <v>2.66</v>
      </c>
      <c r="P71" s="206">
        <v>0</v>
      </c>
      <c r="Q71" s="206">
        <v>0</v>
      </c>
      <c r="R71" s="206">
        <v>0</v>
      </c>
      <c r="S71" s="206">
        <v>0</v>
      </c>
      <c r="T71" s="206">
        <v>0.4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2.0299999999999998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17.96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1.94</v>
      </c>
      <c r="M72" s="206">
        <v>2.2599999999999998</v>
      </c>
      <c r="N72" s="206">
        <v>2.39</v>
      </c>
      <c r="O72" s="206">
        <v>2.66</v>
      </c>
      <c r="P72" s="206">
        <v>0</v>
      </c>
      <c r="Q72" s="206">
        <v>0</v>
      </c>
      <c r="R72" s="206">
        <v>0</v>
      </c>
      <c r="S72" s="206">
        <v>0</v>
      </c>
      <c r="T72" s="206">
        <v>0.4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2.0299999999999998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17.96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1.94</v>
      </c>
      <c r="M73" s="206">
        <v>2.2599999999999998</v>
      </c>
      <c r="N73" s="206">
        <v>2.39</v>
      </c>
      <c r="O73" s="206">
        <v>2.66</v>
      </c>
      <c r="P73" s="206">
        <v>0</v>
      </c>
      <c r="Q73" s="206">
        <v>0</v>
      </c>
      <c r="R73" s="206">
        <v>0</v>
      </c>
      <c r="S73" s="206">
        <v>0</v>
      </c>
      <c r="T73" s="206">
        <v>0.4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2.0299999999999998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1.94</v>
      </c>
      <c r="M74" s="206">
        <v>2.2599999999999998</v>
      </c>
      <c r="N74" s="206">
        <v>2.39</v>
      </c>
      <c r="O74" s="206">
        <v>2.66</v>
      </c>
      <c r="P74" s="206">
        <v>0</v>
      </c>
      <c r="Q74" s="206">
        <v>0</v>
      </c>
      <c r="R74" s="206">
        <v>0</v>
      </c>
      <c r="S74" s="206">
        <v>0</v>
      </c>
      <c r="T74" s="206">
        <v>0.4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2.0299999999999998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1.94</v>
      </c>
      <c r="M75" s="206">
        <v>2.2599999999999998</v>
      </c>
      <c r="N75" s="206">
        <v>2.39</v>
      </c>
      <c r="O75" s="206">
        <v>2.66</v>
      </c>
      <c r="P75" s="206">
        <v>0</v>
      </c>
      <c r="Q75" s="206">
        <v>0</v>
      </c>
      <c r="R75" s="206">
        <v>0</v>
      </c>
      <c r="S75" s="206">
        <v>0</v>
      </c>
      <c r="T75" s="206">
        <v>0.44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2.0299999999999998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17.96</v>
      </c>
      <c r="AL75" s="206">
        <v>0</v>
      </c>
      <c r="AM75" s="206">
        <v>0</v>
      </c>
      <c r="AN75" s="206">
        <v>0</v>
      </c>
      <c r="AO75" s="206">
        <v>0</v>
      </c>
      <c r="AP75" s="206">
        <v>2.19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1.94</v>
      </c>
      <c r="M76" s="206">
        <v>2.2599999999999998</v>
      </c>
      <c r="N76" s="206">
        <v>2.39</v>
      </c>
      <c r="O76" s="206">
        <v>2.66</v>
      </c>
      <c r="P76" s="206">
        <v>0</v>
      </c>
      <c r="Q76" s="206">
        <v>0</v>
      </c>
      <c r="R76" s="206">
        <v>0</v>
      </c>
      <c r="S76" s="206">
        <v>0</v>
      </c>
      <c r="T76" s="206">
        <v>0.46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2.0299999999999998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17.96</v>
      </c>
      <c r="AL76" s="206">
        <v>0</v>
      </c>
      <c r="AM76" s="206">
        <v>0</v>
      </c>
      <c r="AN76" s="206">
        <v>0</v>
      </c>
      <c r="AO76" s="206">
        <v>0</v>
      </c>
      <c r="AP76" s="206">
        <v>2.19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1.94</v>
      </c>
      <c r="M77" s="206">
        <v>2.2599999999999998</v>
      </c>
      <c r="N77" s="206">
        <v>2.39</v>
      </c>
      <c r="O77" s="206">
        <v>2.66</v>
      </c>
      <c r="P77" s="206">
        <v>0</v>
      </c>
      <c r="Q77" s="206">
        <v>0</v>
      </c>
      <c r="R77" s="206">
        <v>0</v>
      </c>
      <c r="S77" s="206">
        <v>0</v>
      </c>
      <c r="T77" s="206">
        <v>0.46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2.0299999999999998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17.96</v>
      </c>
      <c r="AL77" s="206">
        <v>0</v>
      </c>
      <c r="AM77" s="206">
        <v>0</v>
      </c>
      <c r="AN77" s="206">
        <v>0</v>
      </c>
      <c r="AO77" s="206">
        <v>0</v>
      </c>
      <c r="AP77" s="206">
        <v>2.19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1.94</v>
      </c>
      <c r="M78" s="206">
        <v>2.2599999999999998</v>
      </c>
      <c r="N78" s="206">
        <v>2.39</v>
      </c>
      <c r="O78" s="206">
        <v>2.66</v>
      </c>
      <c r="P78" s="206">
        <v>0</v>
      </c>
      <c r="Q78" s="206">
        <v>0</v>
      </c>
      <c r="R78" s="206">
        <v>0</v>
      </c>
      <c r="S78" s="206">
        <v>0</v>
      </c>
      <c r="T78" s="206">
        <v>0.46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2.0299999999999998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17.96</v>
      </c>
      <c r="AL78" s="206">
        <v>0</v>
      </c>
      <c r="AM78" s="206">
        <v>0</v>
      </c>
      <c r="AN78" s="206">
        <v>0</v>
      </c>
      <c r="AO78" s="206">
        <v>0</v>
      </c>
      <c r="AP78" s="206">
        <v>2.19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1.94</v>
      </c>
      <c r="M79" s="206">
        <v>2.2599999999999998</v>
      </c>
      <c r="N79" s="206">
        <v>2.39</v>
      </c>
      <c r="O79" s="206">
        <v>2.66</v>
      </c>
      <c r="P79" s="206">
        <v>0</v>
      </c>
      <c r="Q79" s="206">
        <v>0</v>
      </c>
      <c r="R79" s="206">
        <v>0</v>
      </c>
      <c r="S79" s="206">
        <v>0</v>
      </c>
      <c r="T79" s="206">
        <v>0.46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2.0299999999999998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17.96</v>
      </c>
      <c r="AL79" s="206">
        <v>0</v>
      </c>
      <c r="AM79" s="206">
        <v>0</v>
      </c>
      <c r="AN79" s="206">
        <v>0</v>
      </c>
      <c r="AO79" s="206">
        <v>0</v>
      </c>
      <c r="AP79" s="206">
        <v>2.19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1.94</v>
      </c>
      <c r="M80" s="206">
        <v>2.2599999999999998</v>
      </c>
      <c r="N80" s="206">
        <v>2.39</v>
      </c>
      <c r="O80" s="206">
        <v>2.66</v>
      </c>
      <c r="P80" s="206">
        <v>0</v>
      </c>
      <c r="Q80" s="206">
        <v>0</v>
      </c>
      <c r="R80" s="206">
        <v>0</v>
      </c>
      <c r="S80" s="206">
        <v>0</v>
      </c>
      <c r="T80" s="206">
        <v>0.46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2.0299999999999998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17.96</v>
      </c>
      <c r="AL80" s="206">
        <v>0</v>
      </c>
      <c r="AM80" s="206">
        <v>0</v>
      </c>
      <c r="AN80" s="206">
        <v>0</v>
      </c>
      <c r="AO80" s="206">
        <v>0</v>
      </c>
      <c r="AP80" s="206">
        <v>2.19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1.94</v>
      </c>
      <c r="M81" s="206">
        <v>2.2599999999999998</v>
      </c>
      <c r="N81" s="206">
        <v>2.39</v>
      </c>
      <c r="O81" s="206">
        <v>2.66</v>
      </c>
      <c r="P81" s="206">
        <v>0</v>
      </c>
      <c r="Q81" s="206">
        <v>0</v>
      </c>
      <c r="R81" s="206">
        <v>0</v>
      </c>
      <c r="S81" s="206">
        <v>0</v>
      </c>
      <c r="T81" s="206">
        <v>0.46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1.26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17.96</v>
      </c>
      <c r="AL81" s="206">
        <v>0</v>
      </c>
      <c r="AM81" s="206">
        <v>0</v>
      </c>
      <c r="AN81" s="206">
        <v>0</v>
      </c>
      <c r="AO81" s="206">
        <v>0</v>
      </c>
      <c r="AP81" s="206">
        <v>2.19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1.94</v>
      </c>
      <c r="M82" s="206">
        <v>2.2599999999999998</v>
      </c>
      <c r="N82" s="206">
        <v>2.39</v>
      </c>
      <c r="O82" s="206">
        <v>2.66</v>
      </c>
      <c r="P82" s="206">
        <v>0</v>
      </c>
      <c r="Q82" s="206">
        <v>0</v>
      </c>
      <c r="R82" s="206">
        <v>0</v>
      </c>
      <c r="S82" s="206">
        <v>0</v>
      </c>
      <c r="T82" s="206">
        <v>0.46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1.26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17.96</v>
      </c>
      <c r="AL82" s="206">
        <v>0</v>
      </c>
      <c r="AM82" s="206">
        <v>0</v>
      </c>
      <c r="AN82" s="206">
        <v>0</v>
      </c>
      <c r="AO82" s="206">
        <v>0</v>
      </c>
      <c r="AP82" s="206">
        <v>2.19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1.94</v>
      </c>
      <c r="M83" s="206">
        <v>2.2599999999999998</v>
      </c>
      <c r="N83" s="206">
        <v>2.39</v>
      </c>
      <c r="O83" s="206">
        <v>2.66</v>
      </c>
      <c r="P83" s="206">
        <v>0</v>
      </c>
      <c r="Q83" s="206">
        <v>0</v>
      </c>
      <c r="R83" s="206">
        <v>0</v>
      </c>
      <c r="S83" s="206">
        <v>0</v>
      </c>
      <c r="T83" s="206">
        <v>0.46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17.93</v>
      </c>
      <c r="AI83" s="206">
        <v>0</v>
      </c>
      <c r="AJ83" s="206">
        <v>0</v>
      </c>
      <c r="AK83" s="206">
        <v>17.96</v>
      </c>
      <c r="AL83" s="206">
        <v>0</v>
      </c>
      <c r="AM83" s="206">
        <v>0</v>
      </c>
      <c r="AN83" s="206">
        <v>0</v>
      </c>
      <c r="AO83" s="206">
        <v>0</v>
      </c>
      <c r="AP83" s="206">
        <v>2.56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1.94</v>
      </c>
      <c r="M84" s="206">
        <v>2.2599999999999998</v>
      </c>
      <c r="N84" s="206">
        <v>2.39</v>
      </c>
      <c r="O84" s="206">
        <v>2.66</v>
      </c>
      <c r="P84" s="206">
        <v>0</v>
      </c>
      <c r="Q84" s="206">
        <v>0</v>
      </c>
      <c r="R84" s="206">
        <v>0</v>
      </c>
      <c r="S84" s="206">
        <v>0</v>
      </c>
      <c r="T84" s="206">
        <v>0.46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22.61</v>
      </c>
      <c r="AI84" s="206">
        <v>0</v>
      </c>
      <c r="AJ84" s="206">
        <v>0</v>
      </c>
      <c r="AK84" s="206">
        <v>17.96</v>
      </c>
      <c r="AL84" s="206">
        <v>0</v>
      </c>
      <c r="AM84" s="206">
        <v>0</v>
      </c>
      <c r="AN84" s="206">
        <v>0</v>
      </c>
      <c r="AO84" s="206">
        <v>0</v>
      </c>
      <c r="AP84" s="206">
        <v>2.56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1.94</v>
      </c>
      <c r="M85" s="206">
        <v>2.2599999999999998</v>
      </c>
      <c r="N85" s="206">
        <v>2.39</v>
      </c>
      <c r="O85" s="206">
        <v>2.66</v>
      </c>
      <c r="P85" s="206">
        <v>0</v>
      </c>
      <c r="Q85" s="206">
        <v>0</v>
      </c>
      <c r="R85" s="206">
        <v>0</v>
      </c>
      <c r="S85" s="206">
        <v>0</v>
      </c>
      <c r="T85" s="206">
        <v>0.46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26</v>
      </c>
      <c r="AI85" s="206">
        <v>0</v>
      </c>
      <c r="AJ85" s="206">
        <v>0</v>
      </c>
      <c r="AK85" s="206">
        <v>17.96</v>
      </c>
      <c r="AL85" s="206">
        <v>0</v>
      </c>
      <c r="AM85" s="206">
        <v>0</v>
      </c>
      <c r="AN85" s="206">
        <v>0</v>
      </c>
      <c r="AO85" s="206">
        <v>0</v>
      </c>
      <c r="AP85" s="206">
        <v>2.56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1.94</v>
      </c>
      <c r="M86" s="206">
        <v>2.2599999999999998</v>
      </c>
      <c r="N86" s="206">
        <v>2.39</v>
      </c>
      <c r="O86" s="206">
        <v>2.66</v>
      </c>
      <c r="P86" s="206">
        <v>0</v>
      </c>
      <c r="Q86" s="206">
        <v>0</v>
      </c>
      <c r="R86" s="206">
        <v>0</v>
      </c>
      <c r="S86" s="206">
        <v>0</v>
      </c>
      <c r="T86" s="206">
        <v>0.46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26</v>
      </c>
      <c r="AI86" s="206">
        <v>0</v>
      </c>
      <c r="AJ86" s="206">
        <v>0</v>
      </c>
      <c r="AK86" s="206">
        <v>17.96</v>
      </c>
      <c r="AL86" s="206">
        <v>0</v>
      </c>
      <c r="AM86" s="206">
        <v>0</v>
      </c>
      <c r="AN86" s="206">
        <v>0</v>
      </c>
      <c r="AO86" s="206">
        <v>0</v>
      </c>
      <c r="AP86" s="206">
        <v>2.56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1.94</v>
      </c>
      <c r="M87" s="206">
        <v>2.2599999999999998</v>
      </c>
      <c r="N87" s="206">
        <v>2.39</v>
      </c>
      <c r="O87" s="206">
        <v>2.66</v>
      </c>
      <c r="P87" s="206">
        <v>0</v>
      </c>
      <c r="Q87" s="206">
        <v>0</v>
      </c>
      <c r="R87" s="206">
        <v>0</v>
      </c>
      <c r="S87" s="206">
        <v>0</v>
      </c>
      <c r="T87" s="206">
        <v>0.46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26</v>
      </c>
      <c r="AI87" s="206">
        <v>0</v>
      </c>
      <c r="AJ87" s="206">
        <v>0</v>
      </c>
      <c r="AK87" s="206">
        <v>17.96</v>
      </c>
      <c r="AL87" s="206">
        <v>0</v>
      </c>
      <c r="AM87" s="206">
        <v>0</v>
      </c>
      <c r="AN87" s="206">
        <v>0</v>
      </c>
      <c r="AO87" s="206">
        <v>0</v>
      </c>
      <c r="AP87" s="206">
        <v>3.29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1.94</v>
      </c>
      <c r="M88" s="206">
        <v>2.2599999999999998</v>
      </c>
      <c r="N88" s="206">
        <v>2.39</v>
      </c>
      <c r="O88" s="206">
        <v>2.66</v>
      </c>
      <c r="P88" s="206">
        <v>0</v>
      </c>
      <c r="Q88" s="206">
        <v>0</v>
      </c>
      <c r="R88" s="206">
        <v>0</v>
      </c>
      <c r="S88" s="206">
        <v>0</v>
      </c>
      <c r="T88" s="206">
        <v>0.46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26</v>
      </c>
      <c r="AI88" s="206">
        <v>0</v>
      </c>
      <c r="AJ88" s="206">
        <v>0</v>
      </c>
      <c r="AK88" s="206">
        <v>17.96</v>
      </c>
      <c r="AL88" s="206">
        <v>0</v>
      </c>
      <c r="AM88" s="206">
        <v>0</v>
      </c>
      <c r="AN88" s="206">
        <v>0</v>
      </c>
      <c r="AO88" s="206">
        <v>0</v>
      </c>
      <c r="AP88" s="206">
        <v>3.29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1.94</v>
      </c>
      <c r="M89" s="206">
        <v>2.2599999999999998</v>
      </c>
      <c r="N89" s="206">
        <v>2.39</v>
      </c>
      <c r="O89" s="206">
        <v>2.66</v>
      </c>
      <c r="P89" s="206">
        <v>0</v>
      </c>
      <c r="Q89" s="206">
        <v>0</v>
      </c>
      <c r="R89" s="206">
        <v>0</v>
      </c>
      <c r="S89" s="206">
        <v>0</v>
      </c>
      <c r="T89" s="206">
        <v>0.46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18.18</v>
      </c>
      <c r="AI89" s="206">
        <v>0</v>
      </c>
      <c r="AJ89" s="206">
        <v>0</v>
      </c>
      <c r="AK89" s="206">
        <v>17.96</v>
      </c>
      <c r="AL89" s="206">
        <v>0</v>
      </c>
      <c r="AM89" s="206">
        <v>0</v>
      </c>
      <c r="AN89" s="206">
        <v>0</v>
      </c>
      <c r="AO89" s="206">
        <v>0</v>
      </c>
      <c r="AP89" s="206">
        <v>3.29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1.94</v>
      </c>
      <c r="M90" s="206">
        <v>2.2599999999999998</v>
      </c>
      <c r="N90" s="206">
        <v>2.39</v>
      </c>
      <c r="O90" s="206">
        <v>2.66</v>
      </c>
      <c r="P90" s="206">
        <v>0</v>
      </c>
      <c r="Q90" s="206">
        <v>0</v>
      </c>
      <c r="R90" s="206">
        <v>0</v>
      </c>
      <c r="S90" s="206">
        <v>0</v>
      </c>
      <c r="T90" s="206">
        <v>0.46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18.18</v>
      </c>
      <c r="AI90" s="206">
        <v>0</v>
      </c>
      <c r="AJ90" s="206">
        <v>0</v>
      </c>
      <c r="AK90" s="206">
        <v>17.96</v>
      </c>
      <c r="AL90" s="206">
        <v>0</v>
      </c>
      <c r="AM90" s="206">
        <v>0</v>
      </c>
      <c r="AN90" s="206">
        <v>0</v>
      </c>
      <c r="AO90" s="206">
        <v>0</v>
      </c>
      <c r="AP90" s="206">
        <v>3.29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1.94</v>
      </c>
      <c r="M91" s="206">
        <v>2.2599999999999998</v>
      </c>
      <c r="N91" s="206">
        <v>2.39</v>
      </c>
      <c r="O91" s="206">
        <v>2.66</v>
      </c>
      <c r="P91" s="206">
        <v>0</v>
      </c>
      <c r="Q91" s="206">
        <v>0</v>
      </c>
      <c r="R91" s="206">
        <v>0</v>
      </c>
      <c r="S91" s="206">
        <v>0</v>
      </c>
      <c r="T91" s="206">
        <v>0.46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18.18</v>
      </c>
      <c r="AI91" s="206">
        <v>0</v>
      </c>
      <c r="AJ91" s="206">
        <v>0</v>
      </c>
      <c r="AK91" s="206">
        <v>17.96</v>
      </c>
      <c r="AL91" s="206">
        <v>0</v>
      </c>
      <c r="AM91" s="206">
        <v>0</v>
      </c>
      <c r="AN91" s="206">
        <v>0</v>
      </c>
      <c r="AO91" s="206">
        <v>0</v>
      </c>
      <c r="AP91" s="206">
        <v>3.29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1.94</v>
      </c>
      <c r="M92" s="206">
        <v>2.2599999999999998</v>
      </c>
      <c r="N92" s="206">
        <v>2.39</v>
      </c>
      <c r="O92" s="206">
        <v>2.66</v>
      </c>
      <c r="P92" s="206">
        <v>0</v>
      </c>
      <c r="Q92" s="206">
        <v>0</v>
      </c>
      <c r="R92" s="206">
        <v>0</v>
      </c>
      <c r="S92" s="206">
        <v>0</v>
      </c>
      <c r="T92" s="206">
        <v>0.46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18.18</v>
      </c>
      <c r="AI92" s="206">
        <v>0</v>
      </c>
      <c r="AJ92" s="206">
        <v>0</v>
      </c>
      <c r="AK92" s="206">
        <v>17.96</v>
      </c>
      <c r="AL92" s="206">
        <v>0</v>
      </c>
      <c r="AM92" s="206">
        <v>0</v>
      </c>
      <c r="AN92" s="206">
        <v>0</v>
      </c>
      <c r="AO92" s="206">
        <v>0</v>
      </c>
      <c r="AP92" s="206">
        <v>3.29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1.94</v>
      </c>
      <c r="M93" s="206">
        <v>2.2599999999999998</v>
      </c>
      <c r="N93" s="206">
        <v>2.39</v>
      </c>
      <c r="O93" s="206">
        <v>2.66</v>
      </c>
      <c r="P93" s="206">
        <v>0</v>
      </c>
      <c r="Q93" s="206">
        <v>0</v>
      </c>
      <c r="R93" s="206">
        <v>0</v>
      </c>
      <c r="S93" s="206">
        <v>0</v>
      </c>
      <c r="T93" s="206">
        <v>0.46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18.18</v>
      </c>
      <c r="AI93" s="206">
        <v>0</v>
      </c>
      <c r="AJ93" s="206">
        <v>0</v>
      </c>
      <c r="AK93" s="206">
        <v>17.96</v>
      </c>
      <c r="AL93" s="206">
        <v>0</v>
      </c>
      <c r="AM93" s="206">
        <v>0</v>
      </c>
      <c r="AN93" s="206">
        <v>0</v>
      </c>
      <c r="AO93" s="206">
        <v>0</v>
      </c>
      <c r="AP93" s="206">
        <v>3.29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1.94</v>
      </c>
      <c r="M94" s="206">
        <v>2.2599999999999998</v>
      </c>
      <c r="N94" s="206">
        <v>2.39</v>
      </c>
      <c r="O94" s="206">
        <v>2.66</v>
      </c>
      <c r="P94" s="206">
        <v>0</v>
      </c>
      <c r="Q94" s="206">
        <v>0</v>
      </c>
      <c r="R94" s="206">
        <v>0</v>
      </c>
      <c r="S94" s="206">
        <v>0</v>
      </c>
      <c r="T94" s="206">
        <v>0.46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18.18</v>
      </c>
      <c r="AI94" s="206">
        <v>0</v>
      </c>
      <c r="AJ94" s="206">
        <v>0</v>
      </c>
      <c r="AK94" s="206">
        <v>17.96</v>
      </c>
      <c r="AL94" s="206">
        <v>0</v>
      </c>
      <c r="AM94" s="206">
        <v>0</v>
      </c>
      <c r="AN94" s="206">
        <v>0</v>
      </c>
      <c r="AO94" s="206">
        <v>0</v>
      </c>
      <c r="AP94" s="206">
        <v>3.29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1.94</v>
      </c>
      <c r="M95" s="206">
        <v>2.2599999999999998</v>
      </c>
      <c r="N95" s="206">
        <v>2.39</v>
      </c>
      <c r="O95" s="206">
        <v>2.66</v>
      </c>
      <c r="P95" s="206">
        <v>0</v>
      </c>
      <c r="Q95" s="206">
        <v>0</v>
      </c>
      <c r="R95" s="206">
        <v>0</v>
      </c>
      <c r="S95" s="206">
        <v>0</v>
      </c>
      <c r="T95" s="206">
        <v>0.46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18.18</v>
      </c>
      <c r="AI95" s="206">
        <v>0</v>
      </c>
      <c r="AJ95" s="206">
        <v>0</v>
      </c>
      <c r="AK95" s="206">
        <v>17.96</v>
      </c>
      <c r="AL95" s="206">
        <v>0</v>
      </c>
      <c r="AM95" s="206">
        <v>0</v>
      </c>
      <c r="AN95" s="206">
        <v>0</v>
      </c>
      <c r="AO95" s="206">
        <v>0</v>
      </c>
      <c r="AP95" s="206">
        <v>3.29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1.94</v>
      </c>
      <c r="M96" s="206">
        <v>2.2599999999999998</v>
      </c>
      <c r="N96" s="206">
        <v>2.39</v>
      </c>
      <c r="O96" s="206">
        <v>2.66</v>
      </c>
      <c r="P96" s="206">
        <v>0</v>
      </c>
      <c r="Q96" s="206">
        <v>0</v>
      </c>
      <c r="R96" s="206">
        <v>0</v>
      </c>
      <c r="S96" s="206">
        <v>0</v>
      </c>
      <c r="T96" s="206">
        <v>0.46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18.18</v>
      </c>
      <c r="AI96" s="206">
        <v>0</v>
      </c>
      <c r="AJ96" s="206">
        <v>0</v>
      </c>
      <c r="AK96" s="206">
        <v>17.96</v>
      </c>
      <c r="AL96" s="206">
        <v>0</v>
      </c>
      <c r="AM96" s="206">
        <v>0</v>
      </c>
      <c r="AN96" s="206">
        <v>0</v>
      </c>
      <c r="AO96" s="206">
        <v>0</v>
      </c>
      <c r="AP96" s="206">
        <v>3.29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1.94</v>
      </c>
      <c r="M97" s="206">
        <v>2.2599999999999998</v>
      </c>
      <c r="N97" s="206">
        <v>2.39</v>
      </c>
      <c r="O97" s="206">
        <v>2.66</v>
      </c>
      <c r="P97" s="206">
        <v>0</v>
      </c>
      <c r="Q97" s="206">
        <v>0</v>
      </c>
      <c r="R97" s="206">
        <v>0</v>
      </c>
      <c r="S97" s="206">
        <v>0</v>
      </c>
      <c r="T97" s="206">
        <v>0.46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18.18</v>
      </c>
      <c r="AI97" s="206">
        <v>0</v>
      </c>
      <c r="AJ97" s="206">
        <v>0</v>
      </c>
      <c r="AK97" s="206">
        <v>23.36</v>
      </c>
      <c r="AL97" s="206">
        <v>0</v>
      </c>
      <c r="AM97" s="206">
        <v>0</v>
      </c>
      <c r="AN97" s="206">
        <v>0</v>
      </c>
      <c r="AO97" s="206">
        <v>12.63</v>
      </c>
      <c r="AP97" s="206">
        <v>3.29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1.94</v>
      </c>
      <c r="M98" s="206">
        <v>2.2599999999999998</v>
      </c>
      <c r="N98" s="206">
        <v>2.39</v>
      </c>
      <c r="O98" s="206">
        <v>2.66</v>
      </c>
      <c r="P98" s="206">
        <v>0</v>
      </c>
      <c r="Q98" s="206">
        <v>0</v>
      </c>
      <c r="R98" s="206">
        <v>0</v>
      </c>
      <c r="S98" s="206">
        <v>0</v>
      </c>
      <c r="T98" s="206">
        <v>0.46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18.18</v>
      </c>
      <c r="AI98" s="206">
        <v>0</v>
      </c>
      <c r="AJ98" s="206">
        <v>0</v>
      </c>
      <c r="AK98" s="206">
        <v>23.36</v>
      </c>
      <c r="AL98" s="206">
        <v>0</v>
      </c>
      <c r="AM98" s="206">
        <v>0</v>
      </c>
      <c r="AN98" s="206">
        <v>0</v>
      </c>
      <c r="AO98" s="206">
        <v>15</v>
      </c>
      <c r="AP98" s="206">
        <v>3.29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3.6075000000000009E-3</v>
      </c>
      <c r="L99">
        <f t="shared" si="0"/>
        <v>4.7574999999999992E-2</v>
      </c>
      <c r="M99">
        <f t="shared" si="0"/>
        <v>5.4219999999999935E-2</v>
      </c>
      <c r="N99">
        <f t="shared" si="0"/>
        <v>5.7349999999999859E-2</v>
      </c>
      <c r="O99">
        <f t="shared" si="0"/>
        <v>6.3834999999999933E-2</v>
      </c>
      <c r="P99">
        <f t="shared" si="0"/>
        <v>0</v>
      </c>
      <c r="Q99">
        <f t="shared" si="0"/>
        <v>8.299999999999999E-4</v>
      </c>
      <c r="R99">
        <f t="shared" si="0"/>
        <v>1.9300000000000001E-3</v>
      </c>
      <c r="S99">
        <f t="shared" si="0"/>
        <v>1.2675000000000008E-3</v>
      </c>
      <c r="T99">
        <f t="shared" si="0"/>
        <v>8.9950000000000013E-3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4.6707499999999944E-2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0.58929000000000065</v>
      </c>
      <c r="AH99">
        <f t="shared" si="0"/>
        <v>8.3857500000000015E-2</v>
      </c>
      <c r="AI99">
        <f t="shared" si="0"/>
        <v>0</v>
      </c>
      <c r="AJ99">
        <f t="shared" si="0"/>
        <v>0</v>
      </c>
      <c r="AK99">
        <f t="shared" si="0"/>
        <v>0.44410250000000051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6.9075000000000004E-3</v>
      </c>
      <c r="AP99">
        <f t="shared" si="0"/>
        <v>1.6809999999999999E-2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39.1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39.5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39.5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39.1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38.700000000000003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39.4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39.299999999999997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38.799999999999997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39.1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21.58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21.52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21.08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20.99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20.78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0.5</v>
      </c>
      <c r="AH48" s="206">
        <v>0</v>
      </c>
      <c r="AI48" s="206">
        <v>0</v>
      </c>
      <c r="AJ48" s="206">
        <v>0</v>
      </c>
      <c r="AK48" s="206">
        <v>20.12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0.5</v>
      </c>
      <c r="AH49" s="206">
        <v>0</v>
      </c>
      <c r="AI49" s="206">
        <v>0</v>
      </c>
      <c r="AJ49" s="206">
        <v>0</v>
      </c>
      <c r="AK49" s="206">
        <v>19.649999999999999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0.5</v>
      </c>
      <c r="AH50" s="206">
        <v>0</v>
      </c>
      <c r="AI50" s="206">
        <v>0</v>
      </c>
      <c r="AJ50" s="206">
        <v>0</v>
      </c>
      <c r="AK50" s="206">
        <v>19.14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18.61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18.239999999999998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18.61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18.239999999999998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29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26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25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26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25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23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23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22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22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23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23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25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24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1.82</v>
      </c>
      <c r="AI68" s="206">
        <v>0</v>
      </c>
      <c r="AJ68" s="206">
        <v>0</v>
      </c>
      <c r="AK68" s="206">
        <v>25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25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25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13.82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13.82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7.86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8.02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8.09</v>
      </c>
      <c r="AL75" s="206">
        <v>0</v>
      </c>
      <c r="AM75" s="206">
        <v>0</v>
      </c>
      <c r="AN75" s="206">
        <v>0</v>
      </c>
      <c r="AO75" s="206">
        <v>0</v>
      </c>
      <c r="AP75" s="206">
        <v>0.55000000000000004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8.09</v>
      </c>
      <c r="AL76" s="206">
        <v>0</v>
      </c>
      <c r="AM76" s="206">
        <v>0</v>
      </c>
      <c r="AN76" s="206">
        <v>0</v>
      </c>
      <c r="AO76" s="206">
        <v>0</v>
      </c>
      <c r="AP76" s="206">
        <v>0.55000000000000004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8.17</v>
      </c>
      <c r="AL77" s="206">
        <v>0</v>
      </c>
      <c r="AM77" s="206">
        <v>0</v>
      </c>
      <c r="AN77" s="206">
        <v>0</v>
      </c>
      <c r="AO77" s="206">
        <v>0</v>
      </c>
      <c r="AP77" s="206">
        <v>0.55000000000000004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8.17</v>
      </c>
      <c r="AL78" s="206">
        <v>0</v>
      </c>
      <c r="AM78" s="206">
        <v>0</v>
      </c>
      <c r="AN78" s="206">
        <v>0</v>
      </c>
      <c r="AO78" s="206">
        <v>0</v>
      </c>
      <c r="AP78" s="206">
        <v>0.55000000000000004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8.17</v>
      </c>
      <c r="AL79" s="206">
        <v>0</v>
      </c>
      <c r="AM79" s="206">
        <v>0</v>
      </c>
      <c r="AN79" s="206">
        <v>0</v>
      </c>
      <c r="AO79" s="206">
        <v>0</v>
      </c>
      <c r="AP79" s="206">
        <v>0.55000000000000004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8.09</v>
      </c>
      <c r="AL80" s="206">
        <v>0</v>
      </c>
      <c r="AM80" s="206">
        <v>0</v>
      </c>
      <c r="AN80" s="206">
        <v>0</v>
      </c>
      <c r="AO80" s="206">
        <v>0</v>
      </c>
      <c r="AP80" s="206">
        <v>0.55000000000000004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8.09</v>
      </c>
      <c r="AL81" s="206">
        <v>0</v>
      </c>
      <c r="AM81" s="206">
        <v>0</v>
      </c>
      <c r="AN81" s="206">
        <v>0</v>
      </c>
      <c r="AO81" s="206">
        <v>0</v>
      </c>
      <c r="AP81" s="206">
        <v>0.55000000000000004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8.09</v>
      </c>
      <c r="AL82" s="206">
        <v>0</v>
      </c>
      <c r="AM82" s="206">
        <v>0</v>
      </c>
      <c r="AN82" s="206">
        <v>0</v>
      </c>
      <c r="AO82" s="206">
        <v>0</v>
      </c>
      <c r="AP82" s="206">
        <v>0.55000000000000004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19.309999999999999</v>
      </c>
      <c r="AL83" s="206">
        <v>0</v>
      </c>
      <c r="AM83" s="206">
        <v>0</v>
      </c>
      <c r="AN83" s="206">
        <v>0</v>
      </c>
      <c r="AO83" s="206">
        <v>0</v>
      </c>
      <c r="AP83" s="206">
        <v>0.64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19.309999999999999</v>
      </c>
      <c r="AL84" s="206">
        <v>0</v>
      </c>
      <c r="AM84" s="206">
        <v>0</v>
      </c>
      <c r="AN84" s="206">
        <v>0</v>
      </c>
      <c r="AO84" s="206">
        <v>0</v>
      </c>
      <c r="AP84" s="206">
        <v>0.64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2.0499999999999998</v>
      </c>
      <c r="AI85" s="206">
        <v>0</v>
      </c>
      <c r="AJ85" s="206">
        <v>0</v>
      </c>
      <c r="AK85" s="206">
        <v>19.309999999999999</v>
      </c>
      <c r="AL85" s="206">
        <v>0</v>
      </c>
      <c r="AM85" s="206">
        <v>0</v>
      </c>
      <c r="AN85" s="206">
        <v>0</v>
      </c>
      <c r="AO85" s="206">
        <v>0</v>
      </c>
      <c r="AP85" s="206">
        <v>0.64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2.0499999999999998</v>
      </c>
      <c r="AI86" s="206">
        <v>0</v>
      </c>
      <c r="AJ86" s="206">
        <v>0</v>
      </c>
      <c r="AK86" s="206">
        <v>19.309999999999999</v>
      </c>
      <c r="AL86" s="206">
        <v>0</v>
      </c>
      <c r="AM86" s="206">
        <v>0</v>
      </c>
      <c r="AN86" s="206">
        <v>0</v>
      </c>
      <c r="AO86" s="206">
        <v>0</v>
      </c>
      <c r="AP86" s="206">
        <v>0.64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1.32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0.82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1.32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0.82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3.64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0.82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3.64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0.82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3.64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0.82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3.64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0.82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3.64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0.82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3.64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0.82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3.64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0.82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3.64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0.82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3.64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0.82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3.64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0.74</v>
      </c>
      <c r="AP98" s="206">
        <v>0.82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3.7500000000000001E-4</v>
      </c>
      <c r="AH99">
        <f t="shared" si="0"/>
        <v>1.124E-2</v>
      </c>
      <c r="AI99">
        <f t="shared" si="0"/>
        <v>0</v>
      </c>
      <c r="AJ99">
        <f t="shared" si="0"/>
        <v>0</v>
      </c>
      <c r="AK99">
        <f t="shared" si="0"/>
        <v>0.35485499999999981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1.85E-4</v>
      </c>
      <c r="AP99">
        <f t="shared" si="0"/>
        <v>4.2000000000000006E-3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140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140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140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140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140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140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140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6">
        <v>140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40</v>
      </c>
      <c r="D11" s="26">
        <v>0</v>
      </c>
      <c r="E11" s="26">
        <v>0</v>
      </c>
      <c r="F11" s="26">
        <v>0</v>
      </c>
      <c r="G11" s="206">
        <v>140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40</v>
      </c>
      <c r="D12" s="26">
        <v>0</v>
      </c>
      <c r="E12" s="26">
        <v>0</v>
      </c>
      <c r="F12" s="26">
        <v>0</v>
      </c>
      <c r="G12" s="206">
        <v>140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40</v>
      </c>
      <c r="D13" s="26">
        <v>0</v>
      </c>
      <c r="E13" s="26">
        <v>0</v>
      </c>
      <c r="F13" s="26">
        <v>0</v>
      </c>
      <c r="G13" s="206">
        <v>140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40</v>
      </c>
      <c r="D14" s="26">
        <v>0</v>
      </c>
      <c r="E14" s="26">
        <v>0</v>
      </c>
      <c r="F14" s="26">
        <v>0</v>
      </c>
      <c r="G14" s="206">
        <v>140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40</v>
      </c>
      <c r="D15" s="26">
        <v>0</v>
      </c>
      <c r="E15" s="26">
        <v>0</v>
      </c>
      <c r="F15" s="26">
        <v>0</v>
      </c>
      <c r="G15" s="206">
        <v>140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40</v>
      </c>
      <c r="D16" s="26">
        <v>0</v>
      </c>
      <c r="E16" s="26">
        <v>0</v>
      </c>
      <c r="F16" s="26">
        <v>0</v>
      </c>
      <c r="G16" s="206">
        <v>140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40</v>
      </c>
      <c r="D17" s="26">
        <v>0</v>
      </c>
      <c r="E17" s="26">
        <v>0</v>
      </c>
      <c r="F17" s="26">
        <v>0</v>
      </c>
      <c r="G17" s="206">
        <v>140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40</v>
      </c>
      <c r="D18" s="26">
        <v>0</v>
      </c>
      <c r="E18" s="26">
        <v>0</v>
      </c>
      <c r="F18" s="26">
        <v>0</v>
      </c>
      <c r="G18" s="206">
        <v>140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6">
        <v>140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6">
        <v>140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206">
        <v>140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206">
        <v>140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206">
        <v>140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206">
        <v>140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206">
        <v>140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206">
        <v>140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40</v>
      </c>
      <c r="D27" s="26">
        <v>0</v>
      </c>
      <c r="E27" s="26">
        <v>0</v>
      </c>
      <c r="F27" s="26">
        <v>0</v>
      </c>
      <c r="G27" s="206">
        <v>140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40</v>
      </c>
      <c r="D28" s="26">
        <v>0</v>
      </c>
      <c r="E28" s="26">
        <v>0</v>
      </c>
      <c r="F28" s="26">
        <v>0</v>
      </c>
      <c r="G28" s="206">
        <v>140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40</v>
      </c>
      <c r="D29" s="26">
        <v>0</v>
      </c>
      <c r="E29" s="26">
        <v>0</v>
      </c>
      <c r="F29" s="26">
        <v>0</v>
      </c>
      <c r="G29" s="206">
        <v>140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40</v>
      </c>
      <c r="D30" s="26">
        <v>0</v>
      </c>
      <c r="E30" s="26">
        <v>0</v>
      </c>
      <c r="F30" s="26">
        <v>0</v>
      </c>
      <c r="G30" s="206">
        <v>140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40</v>
      </c>
      <c r="D31" s="26">
        <v>0</v>
      </c>
      <c r="E31" s="26">
        <v>0</v>
      </c>
      <c r="F31" s="26">
        <v>0</v>
      </c>
      <c r="G31" s="206">
        <v>140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40</v>
      </c>
      <c r="D32" s="26">
        <v>0</v>
      </c>
      <c r="E32" s="26">
        <v>0</v>
      </c>
      <c r="F32" s="26">
        <v>0</v>
      </c>
      <c r="G32" s="206">
        <v>140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40</v>
      </c>
      <c r="D33" s="26">
        <v>0</v>
      </c>
      <c r="E33" s="26">
        <v>0</v>
      </c>
      <c r="F33" s="26">
        <v>0</v>
      </c>
      <c r="G33" s="206">
        <v>140</v>
      </c>
      <c r="H33" s="206">
        <v>0</v>
      </c>
      <c r="I33" s="206">
        <v>0</v>
      </c>
      <c r="J33" s="206">
        <v>0</v>
      </c>
      <c r="K33" s="206">
        <v>313.27999999999997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40</v>
      </c>
      <c r="D34" s="26">
        <v>0</v>
      </c>
      <c r="E34" s="26">
        <v>0</v>
      </c>
      <c r="F34" s="26">
        <v>0</v>
      </c>
      <c r="G34" s="206">
        <v>140</v>
      </c>
      <c r="H34" s="206">
        <v>0</v>
      </c>
      <c r="I34" s="206">
        <v>0</v>
      </c>
      <c r="J34" s="206">
        <v>0</v>
      </c>
      <c r="K34" s="206">
        <v>313.68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40</v>
      </c>
      <c r="D35" s="26">
        <v>0</v>
      </c>
      <c r="E35" s="26">
        <v>0</v>
      </c>
      <c r="F35" s="26">
        <v>0</v>
      </c>
      <c r="G35" s="206">
        <v>140</v>
      </c>
      <c r="H35" s="206">
        <v>0</v>
      </c>
      <c r="I35" s="206">
        <v>0</v>
      </c>
      <c r="J35" s="206">
        <v>0</v>
      </c>
      <c r="K35" s="206">
        <v>313.68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40</v>
      </c>
      <c r="D36" s="26">
        <v>0</v>
      </c>
      <c r="E36" s="26">
        <v>0</v>
      </c>
      <c r="F36" s="26">
        <v>0</v>
      </c>
      <c r="G36" s="206">
        <v>140</v>
      </c>
      <c r="H36" s="206">
        <v>0</v>
      </c>
      <c r="I36" s="206">
        <v>0</v>
      </c>
      <c r="J36" s="206">
        <v>0</v>
      </c>
      <c r="K36" s="206">
        <v>313.27999999999997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40</v>
      </c>
      <c r="D37" s="26">
        <v>0</v>
      </c>
      <c r="E37" s="26">
        <v>0</v>
      </c>
      <c r="F37" s="26">
        <v>0</v>
      </c>
      <c r="G37" s="206">
        <v>140</v>
      </c>
      <c r="H37" s="206">
        <v>0</v>
      </c>
      <c r="I37" s="206">
        <v>0</v>
      </c>
      <c r="J37" s="206">
        <v>0</v>
      </c>
      <c r="K37" s="206">
        <v>312.88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40</v>
      </c>
      <c r="D38" s="26">
        <v>0</v>
      </c>
      <c r="E38" s="26">
        <v>0</v>
      </c>
      <c r="F38" s="26">
        <v>0</v>
      </c>
      <c r="G38" s="206">
        <v>140</v>
      </c>
      <c r="H38" s="206">
        <v>0</v>
      </c>
      <c r="I38" s="206">
        <v>0</v>
      </c>
      <c r="J38" s="206">
        <v>0</v>
      </c>
      <c r="K38" s="206">
        <v>313.58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40</v>
      </c>
      <c r="D39" s="26">
        <v>0</v>
      </c>
      <c r="E39" s="26">
        <v>0</v>
      </c>
      <c r="F39" s="26">
        <v>0</v>
      </c>
      <c r="G39" s="206">
        <v>140</v>
      </c>
      <c r="H39" s="206">
        <v>0</v>
      </c>
      <c r="I39" s="206">
        <v>0</v>
      </c>
      <c r="J39" s="206">
        <v>0</v>
      </c>
      <c r="K39" s="206">
        <v>314.18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40</v>
      </c>
      <c r="D40" s="26">
        <v>0</v>
      </c>
      <c r="E40" s="26">
        <v>0</v>
      </c>
      <c r="F40" s="26">
        <v>0</v>
      </c>
      <c r="G40" s="206">
        <v>140</v>
      </c>
      <c r="H40" s="206">
        <v>0</v>
      </c>
      <c r="I40" s="206">
        <v>0</v>
      </c>
      <c r="J40" s="206">
        <v>0</v>
      </c>
      <c r="K40" s="206">
        <v>313.48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40</v>
      </c>
      <c r="D41" s="26">
        <v>0</v>
      </c>
      <c r="E41" s="26">
        <v>0</v>
      </c>
      <c r="F41" s="26">
        <v>0</v>
      </c>
      <c r="G41" s="206">
        <v>140</v>
      </c>
      <c r="H41" s="206">
        <v>0</v>
      </c>
      <c r="I41" s="206">
        <v>0</v>
      </c>
      <c r="J41" s="206">
        <v>0</v>
      </c>
      <c r="K41" s="206">
        <v>312.98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40</v>
      </c>
      <c r="D42" s="26">
        <v>0</v>
      </c>
      <c r="E42" s="26">
        <v>0</v>
      </c>
      <c r="F42" s="26">
        <v>0</v>
      </c>
      <c r="G42" s="206">
        <v>140</v>
      </c>
      <c r="H42" s="206">
        <v>0</v>
      </c>
      <c r="I42" s="206">
        <v>0</v>
      </c>
      <c r="J42" s="206">
        <v>0</v>
      </c>
      <c r="K42" s="206">
        <v>313.27999999999997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206">
        <v>140</v>
      </c>
      <c r="H43" s="206">
        <v>0</v>
      </c>
      <c r="I43" s="206">
        <v>0</v>
      </c>
      <c r="J43" s="206">
        <v>0</v>
      </c>
      <c r="K43" s="206">
        <v>320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206">
        <v>140</v>
      </c>
      <c r="H44" s="206">
        <v>0</v>
      </c>
      <c r="I44" s="206">
        <v>0</v>
      </c>
      <c r="J44" s="206">
        <v>0</v>
      </c>
      <c r="K44" s="206">
        <v>320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206">
        <v>140</v>
      </c>
      <c r="H45" s="206">
        <v>0</v>
      </c>
      <c r="I45" s="206">
        <v>0</v>
      </c>
      <c r="J45" s="206">
        <v>0</v>
      </c>
      <c r="K45" s="206">
        <v>320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206">
        <v>140</v>
      </c>
      <c r="H46" s="206">
        <v>0</v>
      </c>
      <c r="I46" s="206">
        <v>0</v>
      </c>
      <c r="J46" s="206">
        <v>0</v>
      </c>
      <c r="K46" s="206">
        <v>320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206">
        <v>140</v>
      </c>
      <c r="H47" s="206">
        <v>0</v>
      </c>
      <c r="I47" s="206">
        <v>0</v>
      </c>
      <c r="J47" s="206">
        <v>0</v>
      </c>
      <c r="K47" s="206">
        <v>320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206">
        <v>140</v>
      </c>
      <c r="H48" s="206">
        <v>0</v>
      </c>
      <c r="I48" s="206">
        <v>0</v>
      </c>
      <c r="J48" s="206">
        <v>0</v>
      </c>
      <c r="K48" s="206">
        <v>320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206">
        <v>140</v>
      </c>
      <c r="H49" s="206">
        <v>0</v>
      </c>
      <c r="I49" s="206">
        <v>0</v>
      </c>
      <c r="J49" s="206">
        <v>0</v>
      </c>
      <c r="K49" s="206">
        <v>320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206">
        <v>140</v>
      </c>
      <c r="H50" s="206">
        <v>0</v>
      </c>
      <c r="I50" s="206">
        <v>0</v>
      </c>
      <c r="J50" s="206">
        <v>0</v>
      </c>
      <c r="K50" s="206">
        <v>320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206">
        <v>140</v>
      </c>
      <c r="H51" s="206">
        <v>0</v>
      </c>
      <c r="I51" s="206">
        <v>0</v>
      </c>
      <c r="J51" s="206">
        <v>0</v>
      </c>
      <c r="K51" s="206">
        <v>320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206">
        <v>140</v>
      </c>
      <c r="H52" s="206">
        <v>0</v>
      </c>
      <c r="I52" s="206">
        <v>0</v>
      </c>
      <c r="J52" s="206">
        <v>0</v>
      </c>
      <c r="K52" s="206">
        <v>320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206">
        <v>140</v>
      </c>
      <c r="H53" s="206">
        <v>0</v>
      </c>
      <c r="I53" s="206">
        <v>0</v>
      </c>
      <c r="J53" s="206">
        <v>0</v>
      </c>
      <c r="K53" s="206">
        <v>320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206">
        <v>140</v>
      </c>
      <c r="H54" s="206">
        <v>0</v>
      </c>
      <c r="I54" s="206">
        <v>0</v>
      </c>
      <c r="J54" s="206">
        <v>0</v>
      </c>
      <c r="K54" s="206">
        <v>320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206">
        <v>140</v>
      </c>
      <c r="H55" s="206">
        <v>0</v>
      </c>
      <c r="I55" s="206">
        <v>0</v>
      </c>
      <c r="J55" s="206">
        <v>0</v>
      </c>
      <c r="K55" s="206">
        <v>293.18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206">
        <v>140</v>
      </c>
      <c r="H56" s="206">
        <v>0</v>
      </c>
      <c r="I56" s="206">
        <v>0</v>
      </c>
      <c r="J56" s="206">
        <v>0</v>
      </c>
      <c r="K56" s="206">
        <v>290.18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206">
        <v>140</v>
      </c>
      <c r="H57" s="206">
        <v>0</v>
      </c>
      <c r="I57" s="206">
        <v>0</v>
      </c>
      <c r="J57" s="206">
        <v>0</v>
      </c>
      <c r="K57" s="206">
        <v>289.18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206">
        <v>140</v>
      </c>
      <c r="H58" s="206">
        <v>0</v>
      </c>
      <c r="I58" s="206">
        <v>0</v>
      </c>
      <c r="J58" s="206">
        <v>0</v>
      </c>
      <c r="K58" s="206">
        <v>290.18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38</v>
      </c>
      <c r="D59" s="26">
        <v>0</v>
      </c>
      <c r="E59" s="26">
        <v>0</v>
      </c>
      <c r="F59" s="26">
        <v>0</v>
      </c>
      <c r="G59" s="206">
        <v>140</v>
      </c>
      <c r="H59" s="206">
        <v>0</v>
      </c>
      <c r="I59" s="206">
        <v>0</v>
      </c>
      <c r="J59" s="206">
        <v>0</v>
      </c>
      <c r="K59" s="206">
        <v>289.18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206">
        <v>140</v>
      </c>
      <c r="H60" s="206">
        <v>0</v>
      </c>
      <c r="I60" s="206">
        <v>0</v>
      </c>
      <c r="J60" s="206">
        <v>0</v>
      </c>
      <c r="K60" s="206">
        <v>287.18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206">
        <v>140</v>
      </c>
      <c r="H61" s="206">
        <v>0</v>
      </c>
      <c r="I61" s="206">
        <v>0</v>
      </c>
      <c r="J61" s="206">
        <v>0</v>
      </c>
      <c r="K61" s="206">
        <v>287.18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38</v>
      </c>
      <c r="D62" s="26">
        <v>0</v>
      </c>
      <c r="E62" s="26">
        <v>0</v>
      </c>
      <c r="F62" s="26">
        <v>0</v>
      </c>
      <c r="G62" s="206">
        <v>140</v>
      </c>
      <c r="H62" s="206">
        <v>0</v>
      </c>
      <c r="I62" s="206">
        <v>0</v>
      </c>
      <c r="J62" s="206">
        <v>0</v>
      </c>
      <c r="K62" s="206">
        <v>296.18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206">
        <v>140</v>
      </c>
      <c r="H63" s="206">
        <v>0</v>
      </c>
      <c r="I63" s="206">
        <v>0</v>
      </c>
      <c r="J63" s="206">
        <v>0</v>
      </c>
      <c r="K63" s="206">
        <v>276.58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206">
        <v>140</v>
      </c>
      <c r="H64" s="206">
        <v>0</v>
      </c>
      <c r="I64" s="206">
        <v>0</v>
      </c>
      <c r="J64" s="206">
        <v>0</v>
      </c>
      <c r="K64" s="206">
        <v>297.18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206">
        <v>140</v>
      </c>
      <c r="H65" s="206">
        <v>0</v>
      </c>
      <c r="I65" s="206">
        <v>0</v>
      </c>
      <c r="J65" s="206">
        <v>0</v>
      </c>
      <c r="K65" s="206">
        <v>297.18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206">
        <v>140</v>
      </c>
      <c r="H66" s="206">
        <v>0</v>
      </c>
      <c r="I66" s="206">
        <v>0</v>
      </c>
      <c r="J66" s="206">
        <v>0</v>
      </c>
      <c r="K66" s="206">
        <v>299.18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206">
        <v>140</v>
      </c>
      <c r="H67" s="206">
        <v>0</v>
      </c>
      <c r="I67" s="206">
        <v>0</v>
      </c>
      <c r="J67" s="206">
        <v>0</v>
      </c>
      <c r="K67" s="206">
        <v>298.18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206">
        <v>0</v>
      </c>
      <c r="H68" s="206">
        <v>30</v>
      </c>
      <c r="I68" s="206">
        <v>0</v>
      </c>
      <c r="J68" s="206">
        <v>0</v>
      </c>
      <c r="K68" s="206">
        <v>299.18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206">
        <v>0</v>
      </c>
      <c r="H69" s="206">
        <v>30</v>
      </c>
      <c r="I69" s="206">
        <v>0</v>
      </c>
      <c r="J69" s="206">
        <v>0</v>
      </c>
      <c r="K69" s="206">
        <v>299.18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206">
        <v>0</v>
      </c>
      <c r="H70" s="206">
        <v>30</v>
      </c>
      <c r="I70" s="206">
        <v>0</v>
      </c>
      <c r="J70" s="206">
        <v>0</v>
      </c>
      <c r="K70" s="206">
        <v>299.18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206">
        <v>0</v>
      </c>
      <c r="H71" s="206">
        <v>30</v>
      </c>
      <c r="I71" s="206">
        <v>0</v>
      </c>
      <c r="J71" s="206">
        <v>0</v>
      </c>
      <c r="K71" s="206">
        <v>320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320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320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320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0</v>
      </c>
      <c r="P75" s="206">
        <v>30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0</v>
      </c>
      <c r="P76" s="206">
        <v>30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30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30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256</v>
      </c>
      <c r="L79" s="206">
        <v>0</v>
      </c>
      <c r="M79" s="206">
        <v>0</v>
      </c>
      <c r="N79" s="206">
        <v>0</v>
      </c>
      <c r="O79" s="206">
        <v>0</v>
      </c>
      <c r="P79" s="206">
        <v>24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256</v>
      </c>
      <c r="L80" s="206">
        <v>0</v>
      </c>
      <c r="M80" s="206">
        <v>0</v>
      </c>
      <c r="N80" s="206">
        <v>0</v>
      </c>
      <c r="O80" s="206">
        <v>0</v>
      </c>
      <c r="P80" s="206">
        <v>24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30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206">
        <v>0</v>
      </c>
      <c r="H82" s="206">
        <v>20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30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206">
        <v>0</v>
      </c>
      <c r="H83" s="206">
        <v>40</v>
      </c>
      <c r="I83" s="206">
        <v>0</v>
      </c>
      <c r="J83" s="206">
        <v>0</v>
      </c>
      <c r="K83" s="206">
        <v>320</v>
      </c>
      <c r="L83" s="206">
        <v>0</v>
      </c>
      <c r="M83" s="206">
        <v>0</v>
      </c>
      <c r="N83" s="206">
        <v>0</v>
      </c>
      <c r="O83" s="206">
        <v>0</v>
      </c>
      <c r="P83" s="206">
        <v>35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206">
        <v>0</v>
      </c>
      <c r="H84" s="206">
        <v>40</v>
      </c>
      <c r="I84" s="206">
        <v>0</v>
      </c>
      <c r="J84" s="206">
        <v>0</v>
      </c>
      <c r="K84" s="206">
        <v>320</v>
      </c>
      <c r="L84" s="206">
        <v>0</v>
      </c>
      <c r="M84" s="206">
        <v>0</v>
      </c>
      <c r="N84" s="206">
        <v>0</v>
      </c>
      <c r="O84" s="206">
        <v>0</v>
      </c>
      <c r="P84" s="206">
        <v>35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206">
        <v>0</v>
      </c>
      <c r="H85" s="206">
        <v>60</v>
      </c>
      <c r="I85" s="206">
        <v>0</v>
      </c>
      <c r="J85" s="206">
        <v>0</v>
      </c>
      <c r="K85" s="206">
        <v>320</v>
      </c>
      <c r="L85" s="206">
        <v>0</v>
      </c>
      <c r="M85" s="206">
        <v>0</v>
      </c>
      <c r="N85" s="206">
        <v>0</v>
      </c>
      <c r="O85" s="206">
        <v>0</v>
      </c>
      <c r="P85" s="206">
        <v>35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206">
        <v>0</v>
      </c>
      <c r="H86" s="206">
        <v>60</v>
      </c>
      <c r="I86" s="206">
        <v>0</v>
      </c>
      <c r="J86" s="206">
        <v>0</v>
      </c>
      <c r="K86" s="206">
        <v>320</v>
      </c>
      <c r="L86" s="206">
        <v>0</v>
      </c>
      <c r="M86" s="206">
        <v>0</v>
      </c>
      <c r="N86" s="206">
        <v>0</v>
      </c>
      <c r="O86" s="206">
        <v>0</v>
      </c>
      <c r="P86" s="206">
        <v>35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206">
        <v>0</v>
      </c>
      <c r="H87" s="206">
        <v>60</v>
      </c>
      <c r="I87" s="206">
        <v>0</v>
      </c>
      <c r="J87" s="206">
        <v>0</v>
      </c>
      <c r="K87" s="206">
        <v>279.18</v>
      </c>
      <c r="L87" s="206">
        <v>0</v>
      </c>
      <c r="M87" s="206">
        <v>0</v>
      </c>
      <c r="N87" s="206">
        <v>0</v>
      </c>
      <c r="O87" s="206">
        <v>0</v>
      </c>
      <c r="P87" s="206">
        <v>45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206">
        <v>0</v>
      </c>
      <c r="H88" s="206">
        <v>60</v>
      </c>
      <c r="I88" s="206">
        <v>0</v>
      </c>
      <c r="J88" s="206">
        <v>0</v>
      </c>
      <c r="K88" s="206">
        <v>279.18</v>
      </c>
      <c r="L88" s="206">
        <v>0</v>
      </c>
      <c r="M88" s="206">
        <v>0</v>
      </c>
      <c r="N88" s="206">
        <v>0</v>
      </c>
      <c r="O88" s="206">
        <v>0</v>
      </c>
      <c r="P88" s="206">
        <v>45</v>
      </c>
    </row>
    <row r="89" spans="1:16">
      <c r="A89" t="s">
        <v>131</v>
      </c>
      <c r="C89" s="26">
        <v>40</v>
      </c>
      <c r="D89" s="26">
        <v>0</v>
      </c>
      <c r="E89" s="26">
        <v>0</v>
      </c>
      <c r="F89" s="26">
        <v>0</v>
      </c>
      <c r="G89" s="206">
        <v>0</v>
      </c>
      <c r="H89" s="206">
        <v>60</v>
      </c>
      <c r="I89" s="206">
        <v>0</v>
      </c>
      <c r="J89" s="206">
        <v>0</v>
      </c>
      <c r="K89" s="206">
        <v>279.18</v>
      </c>
      <c r="L89" s="206">
        <v>0</v>
      </c>
      <c r="M89" s="206">
        <v>0</v>
      </c>
      <c r="N89" s="206">
        <v>0</v>
      </c>
      <c r="O89" s="206">
        <v>0</v>
      </c>
      <c r="P89" s="206">
        <v>45</v>
      </c>
    </row>
    <row r="90" spans="1:16">
      <c r="A90" t="s">
        <v>132</v>
      </c>
      <c r="C90" s="26">
        <v>40</v>
      </c>
      <c r="D90" s="26">
        <v>0</v>
      </c>
      <c r="E90" s="26">
        <v>0</v>
      </c>
      <c r="F90" s="26">
        <v>0</v>
      </c>
      <c r="G90" s="206">
        <v>0</v>
      </c>
      <c r="H90" s="206">
        <v>60</v>
      </c>
      <c r="I90" s="206">
        <v>0</v>
      </c>
      <c r="J90" s="206">
        <v>0</v>
      </c>
      <c r="K90" s="206">
        <v>279.18</v>
      </c>
      <c r="L90" s="206">
        <v>0</v>
      </c>
      <c r="M90" s="206">
        <v>0</v>
      </c>
      <c r="N90" s="206">
        <v>0</v>
      </c>
      <c r="O90" s="206">
        <v>0</v>
      </c>
      <c r="P90" s="206">
        <v>45</v>
      </c>
    </row>
    <row r="91" spans="1:16">
      <c r="A91" t="s">
        <v>133</v>
      </c>
      <c r="C91" s="26">
        <v>40</v>
      </c>
      <c r="D91" s="26">
        <v>0</v>
      </c>
      <c r="E91" s="26">
        <v>0</v>
      </c>
      <c r="F91" s="26">
        <v>0</v>
      </c>
      <c r="G91" s="206">
        <v>0</v>
      </c>
      <c r="H91" s="206">
        <v>60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45</v>
      </c>
    </row>
    <row r="92" spans="1:16">
      <c r="A92" t="s">
        <v>134</v>
      </c>
      <c r="C92" s="26">
        <v>40</v>
      </c>
      <c r="D92" s="26">
        <v>0</v>
      </c>
      <c r="E92" s="26">
        <v>0</v>
      </c>
      <c r="F92" s="26">
        <v>0</v>
      </c>
      <c r="G92" s="206">
        <v>0</v>
      </c>
      <c r="H92" s="206">
        <v>60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45</v>
      </c>
    </row>
    <row r="93" spans="1:16">
      <c r="A93" t="s">
        <v>135</v>
      </c>
      <c r="C93" s="26">
        <v>40</v>
      </c>
      <c r="D93" s="26">
        <v>0</v>
      </c>
      <c r="E93" s="26">
        <v>0</v>
      </c>
      <c r="F93" s="26">
        <v>0</v>
      </c>
      <c r="G93" s="206">
        <v>0</v>
      </c>
      <c r="H93" s="206">
        <v>60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45</v>
      </c>
    </row>
    <row r="94" spans="1:16">
      <c r="A94" t="s">
        <v>136</v>
      </c>
      <c r="C94" s="26">
        <v>40</v>
      </c>
      <c r="D94" s="26">
        <v>0</v>
      </c>
      <c r="E94" s="26">
        <v>0</v>
      </c>
      <c r="F94" s="26">
        <v>0</v>
      </c>
      <c r="G94" s="206">
        <v>0</v>
      </c>
      <c r="H94" s="206">
        <v>60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45</v>
      </c>
    </row>
    <row r="95" spans="1:16">
      <c r="A95" t="s">
        <v>137</v>
      </c>
      <c r="C95" s="26">
        <v>40</v>
      </c>
      <c r="D95" s="26">
        <v>0</v>
      </c>
      <c r="E95" s="26">
        <v>0</v>
      </c>
      <c r="F95" s="26">
        <v>0</v>
      </c>
      <c r="G95" s="206">
        <v>0</v>
      </c>
      <c r="H95" s="206">
        <v>60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45</v>
      </c>
    </row>
    <row r="96" spans="1:16">
      <c r="A96" t="s">
        <v>138</v>
      </c>
      <c r="C96" s="26">
        <v>40</v>
      </c>
      <c r="D96" s="26">
        <v>0</v>
      </c>
      <c r="E96" s="26">
        <v>0</v>
      </c>
      <c r="F96" s="26">
        <v>0</v>
      </c>
      <c r="G96" s="206">
        <v>0</v>
      </c>
      <c r="H96" s="206">
        <v>60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45</v>
      </c>
    </row>
    <row r="97" spans="1:17">
      <c r="A97" t="s">
        <v>139</v>
      </c>
      <c r="C97" s="26">
        <v>40</v>
      </c>
      <c r="D97" s="26">
        <v>0</v>
      </c>
      <c r="E97" s="26">
        <v>0</v>
      </c>
      <c r="F97" s="26">
        <v>0</v>
      </c>
      <c r="G97" s="206">
        <v>0</v>
      </c>
      <c r="H97" s="206">
        <v>60</v>
      </c>
      <c r="I97" s="206">
        <v>0</v>
      </c>
      <c r="J97" s="206">
        <v>0</v>
      </c>
      <c r="K97" s="206">
        <v>320</v>
      </c>
      <c r="L97" s="206">
        <v>0</v>
      </c>
      <c r="M97" s="206">
        <v>0</v>
      </c>
      <c r="N97" s="206">
        <v>0</v>
      </c>
      <c r="O97" s="206">
        <v>80</v>
      </c>
      <c r="P97" s="206">
        <v>45</v>
      </c>
    </row>
    <row r="98" spans="1:17">
      <c r="A98" t="s">
        <v>140</v>
      </c>
      <c r="C98" s="26">
        <v>40</v>
      </c>
      <c r="D98" s="26">
        <v>0</v>
      </c>
      <c r="E98" s="26">
        <v>0</v>
      </c>
      <c r="F98" s="26">
        <v>0</v>
      </c>
      <c r="G98" s="206">
        <v>0</v>
      </c>
      <c r="H98" s="206">
        <v>60</v>
      </c>
      <c r="I98" s="206">
        <v>0</v>
      </c>
      <c r="J98" s="206">
        <v>0</v>
      </c>
      <c r="K98" s="206">
        <v>320</v>
      </c>
      <c r="L98" s="206">
        <v>0</v>
      </c>
      <c r="M98" s="206">
        <v>0</v>
      </c>
      <c r="N98" s="206">
        <v>0</v>
      </c>
      <c r="O98" s="206">
        <v>120</v>
      </c>
      <c r="P98" s="206">
        <v>45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0.93874999999999997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2.2749999999999999</v>
      </c>
      <c r="H99" s="156">
        <f t="shared" si="0"/>
        <v>0.26500000000000001</v>
      </c>
      <c r="I99" s="156">
        <f t="shared" si="0"/>
        <v>0</v>
      </c>
      <c r="J99" s="156">
        <f t="shared" si="0"/>
        <v>0</v>
      </c>
      <c r="K99" s="156">
        <f t="shared" si="0"/>
        <v>7.0328250000000017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0.05</v>
      </c>
      <c r="P99" s="156">
        <f t="shared" si="0"/>
        <v>0.22700000000000001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6">
        <v>0</v>
      </c>
      <c r="C3" s="206">
        <v>20.010000000000002</v>
      </c>
      <c r="D3" s="206">
        <v>0</v>
      </c>
      <c r="E3" s="206">
        <v>0</v>
      </c>
      <c r="F3" s="206">
        <v>32.770000000000003</v>
      </c>
      <c r="G3" s="206">
        <v>0</v>
      </c>
      <c r="H3" s="206">
        <v>0</v>
      </c>
      <c r="I3" s="206">
        <v>42.67</v>
      </c>
      <c r="J3" s="206">
        <v>0.73</v>
      </c>
      <c r="K3" s="206">
        <v>166.2</v>
      </c>
      <c r="L3" s="206">
        <v>5.61</v>
      </c>
      <c r="M3" s="206">
        <v>2.68</v>
      </c>
      <c r="N3" s="206">
        <v>2.1800000000000002</v>
      </c>
      <c r="O3" s="206">
        <v>3.08</v>
      </c>
      <c r="P3" s="206">
        <v>1.38</v>
      </c>
      <c r="Q3" s="206">
        <v>4.83</v>
      </c>
      <c r="R3" s="206">
        <v>0</v>
      </c>
      <c r="S3" s="206">
        <v>6.99</v>
      </c>
      <c r="T3" s="206">
        <v>0.36</v>
      </c>
      <c r="U3" s="206">
        <v>1.76</v>
      </c>
      <c r="V3" s="206">
        <v>0.34</v>
      </c>
      <c r="W3" s="206">
        <v>0.87</v>
      </c>
      <c r="X3" s="206">
        <v>1.84</v>
      </c>
      <c r="Y3" s="206">
        <v>0</v>
      </c>
      <c r="Z3" s="206">
        <v>5.0199999999999996</v>
      </c>
      <c r="AA3" s="206">
        <v>1.68</v>
      </c>
      <c r="AB3" s="206">
        <v>0</v>
      </c>
      <c r="AC3" s="206">
        <v>24.95</v>
      </c>
      <c r="AD3" s="206">
        <v>0</v>
      </c>
      <c r="AE3" s="206">
        <v>0</v>
      </c>
      <c r="AF3" s="206">
        <v>0</v>
      </c>
      <c r="AG3" s="206">
        <v>-37.43</v>
      </c>
      <c r="AH3" s="206">
        <v>31.12</v>
      </c>
      <c r="AI3" s="206">
        <v>0</v>
      </c>
      <c r="AJ3" s="206">
        <v>0</v>
      </c>
      <c r="AK3" s="206">
        <v>17.36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20.010000000000002</v>
      </c>
      <c r="D4" s="206">
        <v>0</v>
      </c>
      <c r="E4" s="206">
        <v>0</v>
      </c>
      <c r="F4" s="206">
        <v>32.770000000000003</v>
      </c>
      <c r="G4" s="206">
        <v>0</v>
      </c>
      <c r="H4" s="206">
        <v>0</v>
      </c>
      <c r="I4" s="206">
        <v>42.67</v>
      </c>
      <c r="J4" s="206">
        <v>0.73</v>
      </c>
      <c r="K4" s="206">
        <v>226.01</v>
      </c>
      <c r="L4" s="206">
        <v>5.61</v>
      </c>
      <c r="M4" s="206">
        <v>2.68</v>
      </c>
      <c r="N4" s="206">
        <v>2.1800000000000002</v>
      </c>
      <c r="O4" s="206">
        <v>3.08</v>
      </c>
      <c r="P4" s="206">
        <v>1.38</v>
      </c>
      <c r="Q4" s="206">
        <v>4.83</v>
      </c>
      <c r="R4" s="206">
        <v>0.78</v>
      </c>
      <c r="S4" s="206">
        <v>6.99</v>
      </c>
      <c r="T4" s="206">
        <v>0.36</v>
      </c>
      <c r="U4" s="206">
        <v>1.76</v>
      </c>
      <c r="V4" s="206">
        <v>0.34</v>
      </c>
      <c r="W4" s="206">
        <v>0.87</v>
      </c>
      <c r="X4" s="206">
        <v>1.84</v>
      </c>
      <c r="Y4" s="206">
        <v>0</v>
      </c>
      <c r="Z4" s="206">
        <v>5.0199999999999996</v>
      </c>
      <c r="AA4" s="206">
        <v>1.68</v>
      </c>
      <c r="AB4" s="206">
        <v>0</v>
      </c>
      <c r="AC4" s="206">
        <v>24.95</v>
      </c>
      <c r="AD4" s="206">
        <v>0</v>
      </c>
      <c r="AE4" s="206">
        <v>0</v>
      </c>
      <c r="AF4" s="206">
        <v>0</v>
      </c>
      <c r="AG4" s="206">
        <v>-37.43</v>
      </c>
      <c r="AH4" s="206">
        <v>31.12</v>
      </c>
      <c r="AI4" s="206">
        <v>0</v>
      </c>
      <c r="AJ4" s="206">
        <v>0</v>
      </c>
      <c r="AK4" s="206">
        <v>17.36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20.010000000000002</v>
      </c>
      <c r="D5" s="206">
        <v>0</v>
      </c>
      <c r="E5" s="206">
        <v>0</v>
      </c>
      <c r="F5" s="206">
        <v>32.770000000000003</v>
      </c>
      <c r="G5" s="206">
        <v>0</v>
      </c>
      <c r="H5" s="206">
        <v>0</v>
      </c>
      <c r="I5" s="206">
        <v>42.67</v>
      </c>
      <c r="J5" s="206">
        <v>0.73</v>
      </c>
      <c r="K5" s="206">
        <v>242.22</v>
      </c>
      <c r="L5" s="206">
        <v>5.61</v>
      </c>
      <c r="M5" s="206">
        <v>2.68</v>
      </c>
      <c r="N5" s="206">
        <v>2.1800000000000002</v>
      </c>
      <c r="O5" s="206">
        <v>3.08</v>
      </c>
      <c r="P5" s="206">
        <v>1.38</v>
      </c>
      <c r="Q5" s="206">
        <v>4.83</v>
      </c>
      <c r="R5" s="206">
        <v>0.78</v>
      </c>
      <c r="S5" s="206">
        <v>6.99</v>
      </c>
      <c r="T5" s="206">
        <v>0.36</v>
      </c>
      <c r="U5" s="206">
        <v>1.76</v>
      </c>
      <c r="V5" s="206">
        <v>7.97</v>
      </c>
      <c r="W5" s="206">
        <v>0.87</v>
      </c>
      <c r="X5" s="206">
        <v>1.84</v>
      </c>
      <c r="Y5" s="206">
        <v>0</v>
      </c>
      <c r="Z5" s="206">
        <v>5.0199999999999996</v>
      </c>
      <c r="AA5" s="206">
        <v>1.68</v>
      </c>
      <c r="AB5" s="206">
        <v>0</v>
      </c>
      <c r="AC5" s="206">
        <v>19.73</v>
      </c>
      <c r="AD5" s="206">
        <v>0</v>
      </c>
      <c r="AE5" s="206">
        <v>0</v>
      </c>
      <c r="AF5" s="206">
        <v>0</v>
      </c>
      <c r="AG5" s="206">
        <v>-37.43</v>
      </c>
      <c r="AH5" s="206">
        <v>31.12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20.010000000000002</v>
      </c>
      <c r="D6" s="206">
        <v>0</v>
      </c>
      <c r="E6" s="206">
        <v>0</v>
      </c>
      <c r="F6" s="206">
        <v>32.770000000000003</v>
      </c>
      <c r="G6" s="206">
        <v>0</v>
      </c>
      <c r="H6" s="206">
        <v>0</v>
      </c>
      <c r="I6" s="206">
        <v>42.67</v>
      </c>
      <c r="J6" s="206">
        <v>0.73</v>
      </c>
      <c r="K6" s="206">
        <v>242.25</v>
      </c>
      <c r="L6" s="206">
        <v>5.61</v>
      </c>
      <c r="M6" s="206">
        <v>2.68</v>
      </c>
      <c r="N6" s="206">
        <v>2.1800000000000002</v>
      </c>
      <c r="O6" s="206">
        <v>3.08</v>
      </c>
      <c r="P6" s="206">
        <v>1.38</v>
      </c>
      <c r="Q6" s="206">
        <v>4.83</v>
      </c>
      <c r="R6" s="206">
        <v>0.78</v>
      </c>
      <c r="S6" s="206">
        <v>6.99</v>
      </c>
      <c r="T6" s="206">
        <v>0.36</v>
      </c>
      <c r="U6" s="206">
        <v>1.76</v>
      </c>
      <c r="V6" s="206">
        <v>7.97</v>
      </c>
      <c r="W6" s="206">
        <v>15.59</v>
      </c>
      <c r="X6" s="206">
        <v>24.04</v>
      </c>
      <c r="Y6" s="206">
        <v>0</v>
      </c>
      <c r="Z6" s="206">
        <v>5.0199999999999996</v>
      </c>
      <c r="AA6" s="206">
        <v>1.68</v>
      </c>
      <c r="AB6" s="206">
        <v>0</v>
      </c>
      <c r="AC6" s="206">
        <v>19.73</v>
      </c>
      <c r="AD6" s="206">
        <v>0</v>
      </c>
      <c r="AE6" s="206">
        <v>0</v>
      </c>
      <c r="AF6" s="206">
        <v>0</v>
      </c>
      <c r="AG6" s="206">
        <v>-37.43</v>
      </c>
      <c r="AH6" s="206">
        <v>31.12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20.010000000000002</v>
      </c>
      <c r="D7" s="206">
        <v>0</v>
      </c>
      <c r="E7" s="206">
        <v>0</v>
      </c>
      <c r="F7" s="206">
        <v>32.770000000000003</v>
      </c>
      <c r="G7" s="206">
        <v>0</v>
      </c>
      <c r="H7" s="206">
        <v>0</v>
      </c>
      <c r="I7" s="206">
        <v>42.67</v>
      </c>
      <c r="J7" s="206">
        <v>0.73</v>
      </c>
      <c r="K7" s="206">
        <v>242.22</v>
      </c>
      <c r="L7" s="206">
        <v>5.61</v>
      </c>
      <c r="M7" s="206">
        <v>2.68</v>
      </c>
      <c r="N7" s="206">
        <v>2.1800000000000002</v>
      </c>
      <c r="O7" s="206">
        <v>3.08</v>
      </c>
      <c r="P7" s="206">
        <v>1.38</v>
      </c>
      <c r="Q7" s="206">
        <v>4.83</v>
      </c>
      <c r="R7" s="206">
        <v>11.65</v>
      </c>
      <c r="S7" s="206">
        <v>6.99</v>
      </c>
      <c r="T7" s="206">
        <v>0.36</v>
      </c>
      <c r="U7" s="206">
        <v>1.76</v>
      </c>
      <c r="V7" s="206">
        <v>7.97</v>
      </c>
      <c r="W7" s="206">
        <v>15.21</v>
      </c>
      <c r="X7" s="206">
        <v>28.83</v>
      </c>
      <c r="Y7" s="206">
        <v>0</v>
      </c>
      <c r="Z7" s="206">
        <v>5.0199999999999996</v>
      </c>
      <c r="AA7" s="206">
        <v>20.47</v>
      </c>
      <c r="AB7" s="206">
        <v>0</v>
      </c>
      <c r="AC7" s="206">
        <v>19.73</v>
      </c>
      <c r="AD7" s="206">
        <v>0</v>
      </c>
      <c r="AE7" s="206">
        <v>0</v>
      </c>
      <c r="AF7" s="206">
        <v>0</v>
      </c>
      <c r="AG7" s="206">
        <v>-37.43</v>
      </c>
      <c r="AH7" s="206">
        <v>31.12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20.010000000000002</v>
      </c>
      <c r="D8" s="206">
        <v>0</v>
      </c>
      <c r="E8" s="206">
        <v>0</v>
      </c>
      <c r="F8" s="206">
        <v>32.770000000000003</v>
      </c>
      <c r="G8" s="206">
        <v>0</v>
      </c>
      <c r="H8" s="206">
        <v>0</v>
      </c>
      <c r="I8" s="206">
        <v>42.67</v>
      </c>
      <c r="J8" s="206">
        <v>0.73</v>
      </c>
      <c r="K8" s="206">
        <v>242.25</v>
      </c>
      <c r="L8" s="206">
        <v>5.61</v>
      </c>
      <c r="M8" s="206">
        <v>2.68</v>
      </c>
      <c r="N8" s="206">
        <v>2.1800000000000002</v>
      </c>
      <c r="O8" s="206">
        <v>3.08</v>
      </c>
      <c r="P8" s="206">
        <v>1.38</v>
      </c>
      <c r="Q8" s="206">
        <v>4.83</v>
      </c>
      <c r="R8" s="206">
        <v>11.65</v>
      </c>
      <c r="S8" s="206">
        <v>6.99</v>
      </c>
      <c r="T8" s="206">
        <v>0.36</v>
      </c>
      <c r="U8" s="206">
        <v>1.76</v>
      </c>
      <c r="V8" s="206">
        <v>7.97</v>
      </c>
      <c r="W8" s="206">
        <v>15.21</v>
      </c>
      <c r="X8" s="206">
        <v>28.83</v>
      </c>
      <c r="Y8" s="206">
        <v>0</v>
      </c>
      <c r="Z8" s="206">
        <v>22.15</v>
      </c>
      <c r="AA8" s="206">
        <v>20.47</v>
      </c>
      <c r="AB8" s="206">
        <v>0</v>
      </c>
      <c r="AC8" s="206">
        <v>19.73</v>
      </c>
      <c r="AD8" s="206">
        <v>0</v>
      </c>
      <c r="AE8" s="206">
        <v>0</v>
      </c>
      <c r="AF8" s="206">
        <v>0</v>
      </c>
      <c r="AG8" s="206">
        <v>-37.56</v>
      </c>
      <c r="AH8" s="206">
        <v>31.12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20.010000000000002</v>
      </c>
      <c r="D9" s="206">
        <v>0</v>
      </c>
      <c r="E9" s="206">
        <v>0</v>
      </c>
      <c r="F9" s="206">
        <v>32.770000000000003</v>
      </c>
      <c r="G9" s="206">
        <v>0</v>
      </c>
      <c r="H9" s="206">
        <v>0</v>
      </c>
      <c r="I9" s="206">
        <v>42.67</v>
      </c>
      <c r="J9" s="206">
        <v>0.73</v>
      </c>
      <c r="K9" s="206">
        <v>242.22</v>
      </c>
      <c r="L9" s="206">
        <v>5.61</v>
      </c>
      <c r="M9" s="206">
        <v>2.68</v>
      </c>
      <c r="N9" s="206">
        <v>2.1800000000000002</v>
      </c>
      <c r="O9" s="206">
        <v>3.08</v>
      </c>
      <c r="P9" s="206">
        <v>1.38</v>
      </c>
      <c r="Q9" s="206">
        <v>4.83</v>
      </c>
      <c r="R9" s="206">
        <v>11.64</v>
      </c>
      <c r="S9" s="206">
        <v>5.93</v>
      </c>
      <c r="T9" s="206">
        <v>0.36</v>
      </c>
      <c r="U9" s="206">
        <v>1.76</v>
      </c>
      <c r="V9" s="206">
        <v>7.97</v>
      </c>
      <c r="W9" s="206">
        <v>15.47</v>
      </c>
      <c r="X9" s="206">
        <v>28.83</v>
      </c>
      <c r="Y9" s="206">
        <v>0</v>
      </c>
      <c r="Z9" s="206">
        <v>41.3</v>
      </c>
      <c r="AA9" s="206">
        <v>20.47</v>
      </c>
      <c r="AB9" s="206">
        <v>0</v>
      </c>
      <c r="AC9" s="206">
        <v>19.73</v>
      </c>
      <c r="AD9" s="206">
        <v>0</v>
      </c>
      <c r="AE9" s="206">
        <v>0</v>
      </c>
      <c r="AF9" s="206">
        <v>0</v>
      </c>
      <c r="AG9" s="206">
        <v>-37.56</v>
      </c>
      <c r="AH9" s="206">
        <v>31.12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20.010000000000002</v>
      </c>
      <c r="D10" s="206">
        <v>0</v>
      </c>
      <c r="E10" s="206">
        <v>0</v>
      </c>
      <c r="F10" s="206">
        <v>32.770000000000003</v>
      </c>
      <c r="G10" s="206">
        <v>0</v>
      </c>
      <c r="H10" s="206">
        <v>0</v>
      </c>
      <c r="I10" s="206">
        <v>42.67</v>
      </c>
      <c r="J10" s="206">
        <v>0.73</v>
      </c>
      <c r="K10" s="206">
        <v>242.25</v>
      </c>
      <c r="L10" s="206">
        <v>5.61</v>
      </c>
      <c r="M10" s="206">
        <v>2.68</v>
      </c>
      <c r="N10" s="206">
        <v>2.1800000000000002</v>
      </c>
      <c r="O10" s="206">
        <v>3.08</v>
      </c>
      <c r="P10" s="206">
        <v>1.38</v>
      </c>
      <c r="Q10" s="206">
        <v>4.83</v>
      </c>
      <c r="R10" s="206">
        <v>11.64</v>
      </c>
      <c r="S10" s="206">
        <v>5.93</v>
      </c>
      <c r="T10" s="206">
        <v>0.36</v>
      </c>
      <c r="U10" s="206">
        <v>1.76</v>
      </c>
      <c r="V10" s="206">
        <v>7.97</v>
      </c>
      <c r="W10" s="206">
        <v>15.47</v>
      </c>
      <c r="X10" s="206">
        <v>28.83</v>
      </c>
      <c r="Y10" s="206">
        <v>0</v>
      </c>
      <c r="Z10" s="206">
        <v>65.23</v>
      </c>
      <c r="AA10" s="206">
        <v>20.47</v>
      </c>
      <c r="AB10" s="206">
        <v>0</v>
      </c>
      <c r="AC10" s="206">
        <v>19.73</v>
      </c>
      <c r="AD10" s="206">
        <v>0</v>
      </c>
      <c r="AE10" s="206">
        <v>0</v>
      </c>
      <c r="AF10" s="206">
        <v>0</v>
      </c>
      <c r="AG10" s="206">
        <v>-37.56</v>
      </c>
      <c r="AH10" s="206">
        <v>31.12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20.010000000000002</v>
      </c>
      <c r="D11" s="206">
        <v>0</v>
      </c>
      <c r="E11" s="206">
        <v>0</v>
      </c>
      <c r="F11" s="206">
        <v>32.770000000000003</v>
      </c>
      <c r="G11" s="206">
        <v>0</v>
      </c>
      <c r="H11" s="206">
        <v>0</v>
      </c>
      <c r="I11" s="206">
        <v>42.67</v>
      </c>
      <c r="J11" s="206">
        <v>0.73</v>
      </c>
      <c r="K11" s="206">
        <v>242.22</v>
      </c>
      <c r="L11" s="206">
        <v>5.61</v>
      </c>
      <c r="M11" s="206">
        <v>2.68</v>
      </c>
      <c r="N11" s="206">
        <v>2.1800000000000002</v>
      </c>
      <c r="O11" s="206">
        <v>3.08</v>
      </c>
      <c r="P11" s="206">
        <v>1.38</v>
      </c>
      <c r="Q11" s="206">
        <v>4.83</v>
      </c>
      <c r="R11" s="206">
        <v>11.64</v>
      </c>
      <c r="S11" s="206">
        <v>5.93</v>
      </c>
      <c r="T11" s="206">
        <v>0.36</v>
      </c>
      <c r="U11" s="206">
        <v>1.76</v>
      </c>
      <c r="V11" s="206">
        <v>7.97</v>
      </c>
      <c r="W11" s="206">
        <v>15.47</v>
      </c>
      <c r="X11" s="206">
        <v>28.83</v>
      </c>
      <c r="Y11" s="206">
        <v>0</v>
      </c>
      <c r="Z11" s="206">
        <v>65.23</v>
      </c>
      <c r="AA11" s="206">
        <v>20.47</v>
      </c>
      <c r="AB11" s="206">
        <v>0</v>
      </c>
      <c r="AC11" s="206">
        <v>18.739999999999998</v>
      </c>
      <c r="AD11" s="206">
        <v>0</v>
      </c>
      <c r="AE11" s="206">
        <v>0</v>
      </c>
      <c r="AF11" s="206">
        <v>0</v>
      </c>
      <c r="AG11" s="206">
        <v>-37.56</v>
      </c>
      <c r="AH11" s="206">
        <v>31.12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20.010000000000002</v>
      </c>
      <c r="D12" s="206">
        <v>0</v>
      </c>
      <c r="E12" s="206">
        <v>0</v>
      </c>
      <c r="F12" s="206">
        <v>32.770000000000003</v>
      </c>
      <c r="G12" s="206">
        <v>0</v>
      </c>
      <c r="H12" s="206">
        <v>0</v>
      </c>
      <c r="I12" s="206">
        <v>42.67</v>
      </c>
      <c r="J12" s="206">
        <v>0.73</v>
      </c>
      <c r="K12" s="206">
        <v>242.25</v>
      </c>
      <c r="L12" s="206">
        <v>5.61</v>
      </c>
      <c r="M12" s="206">
        <v>2.68</v>
      </c>
      <c r="N12" s="206">
        <v>2.1800000000000002</v>
      </c>
      <c r="O12" s="206">
        <v>3.08</v>
      </c>
      <c r="P12" s="206">
        <v>17.7</v>
      </c>
      <c r="Q12" s="206">
        <v>4.83</v>
      </c>
      <c r="R12" s="206">
        <v>11.64</v>
      </c>
      <c r="S12" s="206">
        <v>5.93</v>
      </c>
      <c r="T12" s="206">
        <v>0.36</v>
      </c>
      <c r="U12" s="206">
        <v>1.76</v>
      </c>
      <c r="V12" s="206">
        <v>7.97</v>
      </c>
      <c r="W12" s="206">
        <v>15.47</v>
      </c>
      <c r="X12" s="206">
        <v>28.83</v>
      </c>
      <c r="Y12" s="206">
        <v>0</v>
      </c>
      <c r="Z12" s="206">
        <v>65.23</v>
      </c>
      <c r="AA12" s="206">
        <v>20.47</v>
      </c>
      <c r="AB12" s="206">
        <v>0</v>
      </c>
      <c r="AC12" s="206">
        <v>18.739999999999998</v>
      </c>
      <c r="AD12" s="206">
        <v>0</v>
      </c>
      <c r="AE12" s="206">
        <v>0</v>
      </c>
      <c r="AF12" s="206">
        <v>0</v>
      </c>
      <c r="AG12" s="206">
        <v>-37.56</v>
      </c>
      <c r="AH12" s="206">
        <v>31.12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20.010000000000002</v>
      </c>
      <c r="D13" s="206">
        <v>0</v>
      </c>
      <c r="E13" s="206">
        <v>0</v>
      </c>
      <c r="F13" s="206">
        <v>32.770000000000003</v>
      </c>
      <c r="G13" s="206">
        <v>0</v>
      </c>
      <c r="H13" s="206">
        <v>0</v>
      </c>
      <c r="I13" s="206">
        <v>42.67</v>
      </c>
      <c r="J13" s="206">
        <v>0.73</v>
      </c>
      <c r="K13" s="206">
        <v>241.2</v>
      </c>
      <c r="L13" s="206">
        <v>5.61</v>
      </c>
      <c r="M13" s="206">
        <v>31.19</v>
      </c>
      <c r="N13" s="206">
        <v>25.39</v>
      </c>
      <c r="O13" s="206">
        <v>32.1</v>
      </c>
      <c r="P13" s="206">
        <v>17.61</v>
      </c>
      <c r="Q13" s="206">
        <v>4.78</v>
      </c>
      <c r="R13" s="206">
        <v>9.4499999999999993</v>
      </c>
      <c r="S13" s="206">
        <v>5.89</v>
      </c>
      <c r="T13" s="206">
        <v>0.36</v>
      </c>
      <c r="U13" s="206">
        <v>1.76</v>
      </c>
      <c r="V13" s="206">
        <v>7.97</v>
      </c>
      <c r="W13" s="206">
        <v>15.47</v>
      </c>
      <c r="X13" s="206">
        <v>28.83</v>
      </c>
      <c r="Y13" s="206">
        <v>0</v>
      </c>
      <c r="Z13" s="206">
        <v>65.23</v>
      </c>
      <c r="AA13" s="206">
        <v>20.87</v>
      </c>
      <c r="AB13" s="206">
        <v>0</v>
      </c>
      <c r="AC13" s="206">
        <v>18.739999999999998</v>
      </c>
      <c r="AD13" s="206">
        <v>0</v>
      </c>
      <c r="AE13" s="206">
        <v>0</v>
      </c>
      <c r="AF13" s="206">
        <v>0</v>
      </c>
      <c r="AG13" s="206">
        <v>-37.56</v>
      </c>
      <c r="AH13" s="206">
        <v>31.12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20.010000000000002</v>
      </c>
      <c r="D14" s="206">
        <v>0</v>
      </c>
      <c r="E14" s="206">
        <v>0</v>
      </c>
      <c r="F14" s="206">
        <v>32.770000000000003</v>
      </c>
      <c r="G14" s="206">
        <v>0</v>
      </c>
      <c r="H14" s="206">
        <v>0</v>
      </c>
      <c r="I14" s="206">
        <v>42.67</v>
      </c>
      <c r="J14" s="206">
        <v>0.73</v>
      </c>
      <c r="K14" s="206">
        <v>241.2</v>
      </c>
      <c r="L14" s="206">
        <v>5.61</v>
      </c>
      <c r="M14" s="206">
        <v>31.19</v>
      </c>
      <c r="N14" s="206">
        <v>25.39</v>
      </c>
      <c r="O14" s="206">
        <v>32.1</v>
      </c>
      <c r="P14" s="206">
        <v>17.61</v>
      </c>
      <c r="Q14" s="206">
        <v>4.78</v>
      </c>
      <c r="R14" s="206">
        <v>9.4499999999999993</v>
      </c>
      <c r="S14" s="206">
        <v>5.89</v>
      </c>
      <c r="T14" s="206">
        <v>0.36</v>
      </c>
      <c r="U14" s="206">
        <v>1.76</v>
      </c>
      <c r="V14" s="206">
        <v>7.97</v>
      </c>
      <c r="W14" s="206">
        <v>15.47</v>
      </c>
      <c r="X14" s="206">
        <v>28.83</v>
      </c>
      <c r="Y14" s="206">
        <v>0</v>
      </c>
      <c r="Z14" s="206">
        <v>65.23</v>
      </c>
      <c r="AA14" s="206">
        <v>20.87</v>
      </c>
      <c r="AB14" s="206">
        <v>0</v>
      </c>
      <c r="AC14" s="206">
        <v>18.739999999999998</v>
      </c>
      <c r="AD14" s="206">
        <v>0</v>
      </c>
      <c r="AE14" s="206">
        <v>0</v>
      </c>
      <c r="AF14" s="206">
        <v>0</v>
      </c>
      <c r="AG14" s="206">
        <v>-37.56</v>
      </c>
      <c r="AH14" s="206">
        <v>31.12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20.010000000000002</v>
      </c>
      <c r="D15" s="206">
        <v>0</v>
      </c>
      <c r="E15" s="206">
        <v>0</v>
      </c>
      <c r="F15" s="206">
        <v>32.770000000000003</v>
      </c>
      <c r="G15" s="206">
        <v>0</v>
      </c>
      <c r="H15" s="206">
        <v>0</v>
      </c>
      <c r="I15" s="206">
        <v>42.67</v>
      </c>
      <c r="J15" s="206">
        <v>0.73</v>
      </c>
      <c r="K15" s="206">
        <v>241.2</v>
      </c>
      <c r="L15" s="206">
        <v>5.61</v>
      </c>
      <c r="M15" s="206">
        <v>31.19</v>
      </c>
      <c r="N15" s="206">
        <v>25.39</v>
      </c>
      <c r="O15" s="206">
        <v>32.1</v>
      </c>
      <c r="P15" s="206">
        <v>17.61</v>
      </c>
      <c r="Q15" s="206">
        <v>4.78</v>
      </c>
      <c r="R15" s="206">
        <v>9.4499999999999993</v>
      </c>
      <c r="S15" s="206">
        <v>5.89</v>
      </c>
      <c r="T15" s="206">
        <v>0.36</v>
      </c>
      <c r="U15" s="206">
        <v>1.76</v>
      </c>
      <c r="V15" s="206">
        <v>7.97</v>
      </c>
      <c r="W15" s="206">
        <v>15.47</v>
      </c>
      <c r="X15" s="206">
        <v>28.83</v>
      </c>
      <c r="Y15" s="206">
        <v>0</v>
      </c>
      <c r="Z15" s="206">
        <v>65.23</v>
      </c>
      <c r="AA15" s="206">
        <v>20.87</v>
      </c>
      <c r="AB15" s="206">
        <v>0</v>
      </c>
      <c r="AC15" s="206">
        <v>18.739999999999998</v>
      </c>
      <c r="AD15" s="206">
        <v>0</v>
      </c>
      <c r="AE15" s="206">
        <v>0</v>
      </c>
      <c r="AF15" s="206">
        <v>0</v>
      </c>
      <c r="AG15" s="206">
        <v>-37.56</v>
      </c>
      <c r="AH15" s="206">
        <v>31.12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20.010000000000002</v>
      </c>
      <c r="D16" s="206">
        <v>0</v>
      </c>
      <c r="E16" s="206">
        <v>0</v>
      </c>
      <c r="F16" s="206">
        <v>32.770000000000003</v>
      </c>
      <c r="G16" s="206">
        <v>0</v>
      </c>
      <c r="H16" s="206">
        <v>0</v>
      </c>
      <c r="I16" s="206">
        <v>42.67</v>
      </c>
      <c r="J16" s="206">
        <v>0.73</v>
      </c>
      <c r="K16" s="206">
        <v>241.2</v>
      </c>
      <c r="L16" s="206">
        <v>5.61</v>
      </c>
      <c r="M16" s="206">
        <v>31.19</v>
      </c>
      <c r="N16" s="206">
        <v>25.39</v>
      </c>
      <c r="O16" s="206">
        <v>32.1</v>
      </c>
      <c r="P16" s="206">
        <v>17.61</v>
      </c>
      <c r="Q16" s="206">
        <v>4.78</v>
      </c>
      <c r="R16" s="206">
        <v>9.4499999999999993</v>
      </c>
      <c r="S16" s="206">
        <v>5.89</v>
      </c>
      <c r="T16" s="206">
        <v>0.36</v>
      </c>
      <c r="U16" s="206">
        <v>1.76</v>
      </c>
      <c r="V16" s="206">
        <v>7.97</v>
      </c>
      <c r="W16" s="206">
        <v>15.47</v>
      </c>
      <c r="X16" s="206">
        <v>28.83</v>
      </c>
      <c r="Y16" s="206">
        <v>0</v>
      </c>
      <c r="Z16" s="206">
        <v>65.23</v>
      </c>
      <c r="AA16" s="206">
        <v>20.87</v>
      </c>
      <c r="AB16" s="206">
        <v>0</v>
      </c>
      <c r="AC16" s="206">
        <v>18.739999999999998</v>
      </c>
      <c r="AD16" s="206">
        <v>0</v>
      </c>
      <c r="AE16" s="206">
        <v>0</v>
      </c>
      <c r="AF16" s="206">
        <v>0</v>
      </c>
      <c r="AG16" s="206">
        <v>-37.56</v>
      </c>
      <c r="AH16" s="206">
        <v>31.12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20.010000000000002</v>
      </c>
      <c r="D17" s="206">
        <v>0</v>
      </c>
      <c r="E17" s="206">
        <v>0</v>
      </c>
      <c r="F17" s="206">
        <v>32.770000000000003</v>
      </c>
      <c r="G17" s="206">
        <v>0</v>
      </c>
      <c r="H17" s="206">
        <v>0</v>
      </c>
      <c r="I17" s="206">
        <v>42.67</v>
      </c>
      <c r="J17" s="206">
        <v>0.73</v>
      </c>
      <c r="K17" s="206">
        <v>241.2</v>
      </c>
      <c r="L17" s="206">
        <v>5.61</v>
      </c>
      <c r="M17" s="206">
        <v>31.19</v>
      </c>
      <c r="N17" s="206">
        <v>25.39</v>
      </c>
      <c r="O17" s="206">
        <v>32.1</v>
      </c>
      <c r="P17" s="206">
        <v>17.61</v>
      </c>
      <c r="Q17" s="206">
        <v>4.78</v>
      </c>
      <c r="R17" s="206">
        <v>9.4499999999999993</v>
      </c>
      <c r="S17" s="206">
        <v>5.89</v>
      </c>
      <c r="T17" s="206">
        <v>0.36</v>
      </c>
      <c r="U17" s="206">
        <v>1.76</v>
      </c>
      <c r="V17" s="206">
        <v>7.97</v>
      </c>
      <c r="W17" s="206">
        <v>15.21</v>
      </c>
      <c r="X17" s="206">
        <v>28.83</v>
      </c>
      <c r="Y17" s="206">
        <v>0</v>
      </c>
      <c r="Z17" s="206">
        <v>65.23</v>
      </c>
      <c r="AA17" s="206">
        <v>20.87</v>
      </c>
      <c r="AB17" s="206">
        <v>0</v>
      </c>
      <c r="AC17" s="206">
        <v>18.739999999999998</v>
      </c>
      <c r="AD17" s="206">
        <v>0</v>
      </c>
      <c r="AE17" s="206">
        <v>0</v>
      </c>
      <c r="AF17" s="206">
        <v>0</v>
      </c>
      <c r="AG17" s="206">
        <v>-37.56</v>
      </c>
      <c r="AH17" s="206">
        <v>31.12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20.010000000000002</v>
      </c>
      <c r="D18" s="206">
        <v>0</v>
      </c>
      <c r="E18" s="206">
        <v>0</v>
      </c>
      <c r="F18" s="206">
        <v>32.770000000000003</v>
      </c>
      <c r="G18" s="206">
        <v>0</v>
      </c>
      <c r="H18" s="206">
        <v>0</v>
      </c>
      <c r="I18" s="206">
        <v>42.67</v>
      </c>
      <c r="J18" s="206">
        <v>0.73</v>
      </c>
      <c r="K18" s="206">
        <v>241.2</v>
      </c>
      <c r="L18" s="206">
        <v>5.61</v>
      </c>
      <c r="M18" s="206">
        <v>31.19</v>
      </c>
      <c r="N18" s="206">
        <v>25.39</v>
      </c>
      <c r="O18" s="206">
        <v>32.1</v>
      </c>
      <c r="P18" s="206">
        <v>17.61</v>
      </c>
      <c r="Q18" s="206">
        <v>4.78</v>
      </c>
      <c r="R18" s="206">
        <v>9.4499999999999993</v>
      </c>
      <c r="S18" s="206">
        <v>5.89</v>
      </c>
      <c r="T18" s="206">
        <v>0.36</v>
      </c>
      <c r="U18" s="206">
        <v>1.76</v>
      </c>
      <c r="V18" s="206">
        <v>7.97</v>
      </c>
      <c r="W18" s="206">
        <v>15.21</v>
      </c>
      <c r="X18" s="206">
        <v>28.83</v>
      </c>
      <c r="Y18" s="206">
        <v>0</v>
      </c>
      <c r="Z18" s="206">
        <v>65.23</v>
      </c>
      <c r="AA18" s="206">
        <v>20.87</v>
      </c>
      <c r="AB18" s="206">
        <v>0</v>
      </c>
      <c r="AC18" s="206">
        <v>18.739999999999998</v>
      </c>
      <c r="AD18" s="206">
        <v>0</v>
      </c>
      <c r="AE18" s="206">
        <v>0</v>
      </c>
      <c r="AF18" s="206">
        <v>0</v>
      </c>
      <c r="AG18" s="206">
        <v>-37.56</v>
      </c>
      <c r="AH18" s="206">
        <v>31.12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20.010000000000002</v>
      </c>
      <c r="D19" s="206">
        <v>0</v>
      </c>
      <c r="E19" s="206">
        <v>0</v>
      </c>
      <c r="F19" s="206">
        <v>32.770000000000003</v>
      </c>
      <c r="G19" s="206">
        <v>0</v>
      </c>
      <c r="H19" s="206">
        <v>0</v>
      </c>
      <c r="I19" s="206">
        <v>42.67</v>
      </c>
      <c r="J19" s="206">
        <v>0.73</v>
      </c>
      <c r="K19" s="206">
        <v>241.2</v>
      </c>
      <c r="L19" s="206">
        <v>5.61</v>
      </c>
      <c r="M19" s="206">
        <v>31.19</v>
      </c>
      <c r="N19" s="206">
        <v>25.39</v>
      </c>
      <c r="O19" s="206">
        <v>32.1</v>
      </c>
      <c r="P19" s="206">
        <v>17.61</v>
      </c>
      <c r="Q19" s="206">
        <v>4.78</v>
      </c>
      <c r="R19" s="206">
        <v>9.4499999999999993</v>
      </c>
      <c r="S19" s="206">
        <v>5.89</v>
      </c>
      <c r="T19" s="206">
        <v>0.36</v>
      </c>
      <c r="U19" s="206">
        <v>1.76</v>
      </c>
      <c r="V19" s="206">
        <v>7.97</v>
      </c>
      <c r="W19" s="206">
        <v>15.59</v>
      </c>
      <c r="X19" s="206">
        <v>28.83</v>
      </c>
      <c r="Y19" s="206">
        <v>0</v>
      </c>
      <c r="Z19" s="206">
        <v>65.23</v>
      </c>
      <c r="AA19" s="206">
        <v>25.26</v>
      </c>
      <c r="AB19" s="206">
        <v>0</v>
      </c>
      <c r="AC19" s="206">
        <v>19.73</v>
      </c>
      <c r="AD19" s="206">
        <v>0</v>
      </c>
      <c r="AE19" s="206">
        <v>0</v>
      </c>
      <c r="AF19" s="206">
        <v>0</v>
      </c>
      <c r="AG19" s="206">
        <v>-37.56</v>
      </c>
      <c r="AH19" s="206">
        <v>31.12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20.010000000000002</v>
      </c>
      <c r="D20" s="206">
        <v>0</v>
      </c>
      <c r="E20" s="206">
        <v>0</v>
      </c>
      <c r="F20" s="206">
        <v>32.770000000000003</v>
      </c>
      <c r="G20" s="206">
        <v>0</v>
      </c>
      <c r="H20" s="206">
        <v>0</v>
      </c>
      <c r="I20" s="206">
        <v>42.67</v>
      </c>
      <c r="J20" s="206">
        <v>0.73</v>
      </c>
      <c r="K20" s="206">
        <v>241.2</v>
      </c>
      <c r="L20" s="206">
        <v>5.61</v>
      </c>
      <c r="M20" s="206">
        <v>31.19</v>
      </c>
      <c r="N20" s="206">
        <v>25.39</v>
      </c>
      <c r="O20" s="206">
        <v>22.52</v>
      </c>
      <c r="P20" s="206">
        <v>17.61</v>
      </c>
      <c r="Q20" s="206">
        <v>4.78</v>
      </c>
      <c r="R20" s="206">
        <v>9.4499999999999993</v>
      </c>
      <c r="S20" s="206">
        <v>5.89</v>
      </c>
      <c r="T20" s="206">
        <v>0.36</v>
      </c>
      <c r="U20" s="206">
        <v>1.76</v>
      </c>
      <c r="V20" s="206">
        <v>7.97</v>
      </c>
      <c r="W20" s="206">
        <v>15.59</v>
      </c>
      <c r="X20" s="206">
        <v>28.83</v>
      </c>
      <c r="Y20" s="206">
        <v>0</v>
      </c>
      <c r="Z20" s="206">
        <v>65.23</v>
      </c>
      <c r="AA20" s="206">
        <v>25.26</v>
      </c>
      <c r="AB20" s="206">
        <v>0</v>
      </c>
      <c r="AC20" s="206">
        <v>19.73</v>
      </c>
      <c r="AD20" s="206">
        <v>0</v>
      </c>
      <c r="AE20" s="206">
        <v>0</v>
      </c>
      <c r="AF20" s="206">
        <v>0</v>
      </c>
      <c r="AG20" s="206">
        <v>-37.56</v>
      </c>
      <c r="AH20" s="206">
        <v>31.12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20.010000000000002</v>
      </c>
      <c r="D21" s="206">
        <v>0</v>
      </c>
      <c r="E21" s="206">
        <v>0</v>
      </c>
      <c r="F21" s="206">
        <v>32.770000000000003</v>
      </c>
      <c r="G21" s="206">
        <v>0</v>
      </c>
      <c r="H21" s="206">
        <v>0</v>
      </c>
      <c r="I21" s="206">
        <v>42.67</v>
      </c>
      <c r="J21" s="206">
        <v>0.73</v>
      </c>
      <c r="K21" s="206">
        <v>241.2</v>
      </c>
      <c r="L21" s="206">
        <v>5.61</v>
      </c>
      <c r="M21" s="206">
        <v>4.75</v>
      </c>
      <c r="N21" s="206">
        <v>3.04</v>
      </c>
      <c r="O21" s="206">
        <v>3.54</v>
      </c>
      <c r="P21" s="206">
        <v>1.04</v>
      </c>
      <c r="Q21" s="206">
        <v>5.5</v>
      </c>
      <c r="R21" s="206">
        <v>13.14</v>
      </c>
      <c r="S21" s="206">
        <v>7.44</v>
      </c>
      <c r="T21" s="206">
        <v>0.36</v>
      </c>
      <c r="U21" s="206">
        <v>1.76</v>
      </c>
      <c r="V21" s="206">
        <v>7.97</v>
      </c>
      <c r="W21" s="206">
        <v>15.59</v>
      </c>
      <c r="X21" s="206">
        <v>28.83</v>
      </c>
      <c r="Y21" s="206">
        <v>0</v>
      </c>
      <c r="Z21" s="206">
        <v>65.23</v>
      </c>
      <c r="AA21" s="206">
        <v>25.26</v>
      </c>
      <c r="AB21" s="206">
        <v>0</v>
      </c>
      <c r="AC21" s="206">
        <v>19.73</v>
      </c>
      <c r="AD21" s="206">
        <v>0</v>
      </c>
      <c r="AE21" s="206">
        <v>0</v>
      </c>
      <c r="AF21" s="206">
        <v>0</v>
      </c>
      <c r="AG21" s="206">
        <v>-37.56</v>
      </c>
      <c r="AH21" s="206">
        <v>31.12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20.010000000000002</v>
      </c>
      <c r="D22" s="206">
        <v>0</v>
      </c>
      <c r="E22" s="206">
        <v>0</v>
      </c>
      <c r="F22" s="206">
        <v>32.770000000000003</v>
      </c>
      <c r="G22" s="206">
        <v>0</v>
      </c>
      <c r="H22" s="206">
        <v>0</v>
      </c>
      <c r="I22" s="206">
        <v>42.67</v>
      </c>
      <c r="J22" s="206">
        <v>0.73</v>
      </c>
      <c r="K22" s="206">
        <v>241.2</v>
      </c>
      <c r="L22" s="206">
        <v>5.61</v>
      </c>
      <c r="M22" s="206">
        <v>2.68</v>
      </c>
      <c r="N22" s="206">
        <v>2.1800000000000002</v>
      </c>
      <c r="O22" s="206">
        <v>3.08</v>
      </c>
      <c r="P22" s="206">
        <v>1.04</v>
      </c>
      <c r="Q22" s="206">
        <v>5.5</v>
      </c>
      <c r="R22" s="206">
        <v>13.14</v>
      </c>
      <c r="S22" s="206">
        <v>7.58</v>
      </c>
      <c r="T22" s="206">
        <v>0.36</v>
      </c>
      <c r="U22" s="206">
        <v>1.76</v>
      </c>
      <c r="V22" s="206">
        <v>7.97</v>
      </c>
      <c r="W22" s="206">
        <v>15.59</v>
      </c>
      <c r="X22" s="206">
        <v>28.83</v>
      </c>
      <c r="Y22" s="206">
        <v>0</v>
      </c>
      <c r="Z22" s="206">
        <v>65.23</v>
      </c>
      <c r="AA22" s="206">
        <v>25.26</v>
      </c>
      <c r="AB22" s="206">
        <v>0</v>
      </c>
      <c r="AC22" s="206">
        <v>19.73</v>
      </c>
      <c r="AD22" s="206">
        <v>0</v>
      </c>
      <c r="AE22" s="206">
        <v>0</v>
      </c>
      <c r="AF22" s="206">
        <v>0</v>
      </c>
      <c r="AG22" s="206">
        <v>-37.56</v>
      </c>
      <c r="AH22" s="206">
        <v>31.12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20.010000000000002</v>
      </c>
      <c r="D23" s="206">
        <v>0</v>
      </c>
      <c r="E23" s="206">
        <v>0</v>
      </c>
      <c r="F23" s="206">
        <v>32.770000000000003</v>
      </c>
      <c r="G23" s="206">
        <v>0</v>
      </c>
      <c r="H23" s="206">
        <v>0</v>
      </c>
      <c r="I23" s="206">
        <v>42.67</v>
      </c>
      <c r="J23" s="206">
        <v>0.73</v>
      </c>
      <c r="K23" s="206">
        <v>260.27</v>
      </c>
      <c r="L23" s="206">
        <v>5.61</v>
      </c>
      <c r="M23" s="206">
        <v>2.68</v>
      </c>
      <c r="N23" s="206">
        <v>2.1800000000000002</v>
      </c>
      <c r="O23" s="206">
        <v>3.08</v>
      </c>
      <c r="P23" s="206">
        <v>1.04</v>
      </c>
      <c r="Q23" s="206">
        <v>6.26</v>
      </c>
      <c r="R23" s="206">
        <v>15.07</v>
      </c>
      <c r="S23" s="206">
        <v>8.26</v>
      </c>
      <c r="T23" s="206">
        <v>0.36</v>
      </c>
      <c r="U23" s="206">
        <v>1.62</v>
      </c>
      <c r="V23" s="206">
        <v>7.97</v>
      </c>
      <c r="W23" s="206">
        <v>15.85</v>
      </c>
      <c r="X23" s="206">
        <v>28.9</v>
      </c>
      <c r="Y23" s="206">
        <v>0</v>
      </c>
      <c r="Z23" s="206">
        <v>58.53</v>
      </c>
      <c r="AA23" s="206">
        <v>25.26</v>
      </c>
      <c r="AB23" s="206">
        <v>0</v>
      </c>
      <c r="AC23" s="206">
        <v>25.73</v>
      </c>
      <c r="AD23" s="206">
        <v>0</v>
      </c>
      <c r="AE23" s="206">
        <v>0</v>
      </c>
      <c r="AF23" s="206">
        <v>0</v>
      </c>
      <c r="AG23" s="206">
        <v>-37.56</v>
      </c>
      <c r="AH23" s="206">
        <v>31.12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20.010000000000002</v>
      </c>
      <c r="D24" s="206">
        <v>0</v>
      </c>
      <c r="E24" s="206">
        <v>0</v>
      </c>
      <c r="F24" s="206">
        <v>32.770000000000003</v>
      </c>
      <c r="G24" s="206">
        <v>0</v>
      </c>
      <c r="H24" s="206">
        <v>0</v>
      </c>
      <c r="I24" s="206">
        <v>42.67</v>
      </c>
      <c r="J24" s="206">
        <v>0.73</v>
      </c>
      <c r="K24" s="206">
        <v>252.7</v>
      </c>
      <c r="L24" s="206">
        <v>5.61</v>
      </c>
      <c r="M24" s="206">
        <v>2.68</v>
      </c>
      <c r="N24" s="206">
        <v>2.1800000000000002</v>
      </c>
      <c r="O24" s="206">
        <v>3.08</v>
      </c>
      <c r="P24" s="206">
        <v>1.04</v>
      </c>
      <c r="Q24" s="206">
        <v>5.8</v>
      </c>
      <c r="R24" s="206">
        <v>14.66</v>
      </c>
      <c r="S24" s="206">
        <v>7.77</v>
      </c>
      <c r="T24" s="206">
        <v>0.36</v>
      </c>
      <c r="U24" s="206">
        <v>1.48</v>
      </c>
      <c r="V24" s="206">
        <v>7.97</v>
      </c>
      <c r="W24" s="206">
        <v>15.59</v>
      </c>
      <c r="X24" s="206">
        <v>28.83</v>
      </c>
      <c r="Y24" s="206">
        <v>0</v>
      </c>
      <c r="Z24" s="206">
        <v>5.0199999999999996</v>
      </c>
      <c r="AA24" s="206">
        <v>25.26</v>
      </c>
      <c r="AB24" s="206">
        <v>0</v>
      </c>
      <c r="AC24" s="206">
        <v>25.73</v>
      </c>
      <c r="AD24" s="206">
        <v>0</v>
      </c>
      <c r="AE24" s="206">
        <v>0</v>
      </c>
      <c r="AF24" s="206">
        <v>0</v>
      </c>
      <c r="AG24" s="206">
        <v>-37.56</v>
      </c>
      <c r="AH24" s="206">
        <v>31.12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20.010000000000002</v>
      </c>
      <c r="D25" s="206">
        <v>0</v>
      </c>
      <c r="E25" s="206">
        <v>0</v>
      </c>
      <c r="F25" s="206">
        <v>32.770000000000003</v>
      </c>
      <c r="G25" s="206">
        <v>0</v>
      </c>
      <c r="H25" s="206">
        <v>0</v>
      </c>
      <c r="I25" s="206">
        <v>42.67</v>
      </c>
      <c r="J25" s="206">
        <v>0.73</v>
      </c>
      <c r="K25" s="206">
        <v>252.7</v>
      </c>
      <c r="L25" s="206">
        <v>5.61</v>
      </c>
      <c r="M25" s="206">
        <v>2.68</v>
      </c>
      <c r="N25" s="206">
        <v>2.1800000000000002</v>
      </c>
      <c r="O25" s="206">
        <v>3.08</v>
      </c>
      <c r="P25" s="206">
        <v>1.04</v>
      </c>
      <c r="Q25" s="206">
        <v>5.8</v>
      </c>
      <c r="R25" s="206">
        <v>14.66</v>
      </c>
      <c r="S25" s="206">
        <v>7.77</v>
      </c>
      <c r="T25" s="206">
        <v>0.36</v>
      </c>
      <c r="U25" s="206">
        <v>1.32</v>
      </c>
      <c r="V25" s="206">
        <v>7.97</v>
      </c>
      <c r="W25" s="206">
        <v>0.87</v>
      </c>
      <c r="X25" s="206">
        <v>1.84</v>
      </c>
      <c r="Y25" s="206">
        <v>0</v>
      </c>
      <c r="Z25" s="206">
        <v>5.0199999999999996</v>
      </c>
      <c r="AA25" s="206">
        <v>1.69</v>
      </c>
      <c r="AB25" s="206">
        <v>0</v>
      </c>
      <c r="AC25" s="206">
        <v>19.73</v>
      </c>
      <c r="AD25" s="206">
        <v>0</v>
      </c>
      <c r="AE25" s="206">
        <v>0</v>
      </c>
      <c r="AF25" s="206">
        <v>0</v>
      </c>
      <c r="AG25" s="206">
        <v>-37.56</v>
      </c>
      <c r="AH25" s="206">
        <v>31.12</v>
      </c>
      <c r="AI25" s="206">
        <v>0</v>
      </c>
      <c r="AJ25" s="206">
        <v>0</v>
      </c>
      <c r="AK25" s="206">
        <v>17.36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20.010000000000002</v>
      </c>
      <c r="D26" s="206">
        <v>0</v>
      </c>
      <c r="E26" s="206">
        <v>0</v>
      </c>
      <c r="F26" s="206">
        <v>32.770000000000003</v>
      </c>
      <c r="G26" s="206">
        <v>0</v>
      </c>
      <c r="H26" s="206">
        <v>0</v>
      </c>
      <c r="I26" s="206">
        <v>42.67</v>
      </c>
      <c r="J26" s="206">
        <v>0.73</v>
      </c>
      <c r="K26" s="206">
        <v>176.11</v>
      </c>
      <c r="L26" s="206">
        <v>5.61</v>
      </c>
      <c r="M26" s="206">
        <v>2.68</v>
      </c>
      <c r="N26" s="206">
        <v>2.1800000000000002</v>
      </c>
      <c r="O26" s="206">
        <v>3.08</v>
      </c>
      <c r="P26" s="206">
        <v>1.04</v>
      </c>
      <c r="Q26" s="206">
        <v>5.7</v>
      </c>
      <c r="R26" s="206">
        <v>14.66</v>
      </c>
      <c r="S26" s="206">
        <v>7.77</v>
      </c>
      <c r="T26" s="206">
        <v>0.36</v>
      </c>
      <c r="U26" s="206">
        <v>1.32</v>
      </c>
      <c r="V26" s="206">
        <v>0.34</v>
      </c>
      <c r="W26" s="206">
        <v>0.87</v>
      </c>
      <c r="X26" s="206">
        <v>1.84</v>
      </c>
      <c r="Y26" s="206">
        <v>0</v>
      </c>
      <c r="Z26" s="206">
        <v>5.0199999999999996</v>
      </c>
      <c r="AA26" s="206">
        <v>1.69</v>
      </c>
      <c r="AB26" s="206">
        <v>0</v>
      </c>
      <c r="AC26" s="206">
        <v>19.73</v>
      </c>
      <c r="AD26" s="206">
        <v>0</v>
      </c>
      <c r="AE26" s="206">
        <v>0</v>
      </c>
      <c r="AF26" s="206">
        <v>0</v>
      </c>
      <c r="AG26" s="206">
        <v>-37.43</v>
      </c>
      <c r="AH26" s="206">
        <v>31.12</v>
      </c>
      <c r="AI26" s="206">
        <v>0</v>
      </c>
      <c r="AJ26" s="206">
        <v>0</v>
      </c>
      <c r="AK26" s="206">
        <v>17.36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16.27</v>
      </c>
      <c r="D27" s="206">
        <v>3.74</v>
      </c>
      <c r="E27" s="206">
        <v>0</v>
      </c>
      <c r="F27" s="206">
        <v>23.11</v>
      </c>
      <c r="G27" s="206">
        <v>9.67</v>
      </c>
      <c r="H27" s="206">
        <v>0</v>
      </c>
      <c r="I27" s="206">
        <v>42.67</v>
      </c>
      <c r="J27" s="206">
        <v>0.73</v>
      </c>
      <c r="K27" s="206">
        <v>99.52</v>
      </c>
      <c r="L27" s="206">
        <v>5.72</v>
      </c>
      <c r="M27" s="206">
        <v>2.68</v>
      </c>
      <c r="N27" s="206">
        <v>2.1800000000000002</v>
      </c>
      <c r="O27" s="206">
        <v>3.08</v>
      </c>
      <c r="P27" s="206">
        <v>1.04</v>
      </c>
      <c r="Q27" s="206">
        <v>6.16</v>
      </c>
      <c r="R27" s="206">
        <v>0.78</v>
      </c>
      <c r="S27" s="206">
        <v>8.6199999999999992</v>
      </c>
      <c r="T27" s="206">
        <v>0.36</v>
      </c>
      <c r="U27" s="206">
        <v>1.32</v>
      </c>
      <c r="V27" s="206">
        <v>0.34</v>
      </c>
      <c r="W27" s="206">
        <v>0.87</v>
      </c>
      <c r="X27" s="206">
        <v>1.84</v>
      </c>
      <c r="Y27" s="206">
        <v>0</v>
      </c>
      <c r="Z27" s="206">
        <v>5.0199999999999996</v>
      </c>
      <c r="AA27" s="206">
        <v>1.69</v>
      </c>
      <c r="AB27" s="206">
        <v>0</v>
      </c>
      <c r="AC27" s="206">
        <v>18.739999999999998</v>
      </c>
      <c r="AD27" s="206">
        <v>0</v>
      </c>
      <c r="AE27" s="206">
        <v>0</v>
      </c>
      <c r="AF27" s="206">
        <v>0</v>
      </c>
      <c r="AG27" s="206">
        <v>-37.43</v>
      </c>
      <c r="AH27" s="206">
        <v>31.12</v>
      </c>
      <c r="AI27" s="206">
        <v>0</v>
      </c>
      <c r="AJ27" s="206">
        <v>0</v>
      </c>
      <c r="AK27" s="206">
        <v>17.36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16.27</v>
      </c>
      <c r="D28" s="206">
        <v>3.74</v>
      </c>
      <c r="E28" s="206">
        <v>0</v>
      </c>
      <c r="F28" s="206">
        <v>23.11</v>
      </c>
      <c r="G28" s="206">
        <v>9.67</v>
      </c>
      <c r="H28" s="206">
        <v>0</v>
      </c>
      <c r="I28" s="206">
        <v>42.67</v>
      </c>
      <c r="J28" s="206">
        <v>0.73</v>
      </c>
      <c r="K28" s="206">
        <v>21.78</v>
      </c>
      <c r="L28" s="206">
        <v>0.4</v>
      </c>
      <c r="M28" s="206">
        <v>2.68</v>
      </c>
      <c r="N28" s="206">
        <v>2.1800000000000002</v>
      </c>
      <c r="O28" s="206">
        <v>3.08</v>
      </c>
      <c r="P28" s="206">
        <v>1.04</v>
      </c>
      <c r="Q28" s="206">
        <v>0.4</v>
      </c>
      <c r="R28" s="206">
        <v>0.78</v>
      </c>
      <c r="S28" s="206">
        <v>0.49</v>
      </c>
      <c r="T28" s="206">
        <v>0.36</v>
      </c>
      <c r="U28" s="206">
        <v>1.32</v>
      </c>
      <c r="V28" s="206">
        <v>0.34</v>
      </c>
      <c r="W28" s="206">
        <v>0.87</v>
      </c>
      <c r="X28" s="206">
        <v>1.84</v>
      </c>
      <c r="Y28" s="206">
        <v>0</v>
      </c>
      <c r="Z28" s="206">
        <v>5.0199999999999996</v>
      </c>
      <c r="AA28" s="206">
        <v>1.69</v>
      </c>
      <c r="AB28" s="206">
        <v>0</v>
      </c>
      <c r="AC28" s="206">
        <v>18.739999999999998</v>
      </c>
      <c r="AD28" s="206">
        <v>0</v>
      </c>
      <c r="AE28" s="206">
        <v>0</v>
      </c>
      <c r="AF28" s="206">
        <v>0</v>
      </c>
      <c r="AG28" s="206">
        <v>-37.43</v>
      </c>
      <c r="AH28" s="206">
        <v>31.12</v>
      </c>
      <c r="AI28" s="206">
        <v>0</v>
      </c>
      <c r="AJ28" s="206">
        <v>0</v>
      </c>
      <c r="AK28" s="206">
        <v>23.6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16.27</v>
      </c>
      <c r="D29" s="206">
        <v>3.74</v>
      </c>
      <c r="E29" s="206">
        <v>0</v>
      </c>
      <c r="F29" s="206">
        <v>23.11</v>
      </c>
      <c r="G29" s="206">
        <v>9.67</v>
      </c>
      <c r="H29" s="206">
        <v>0</v>
      </c>
      <c r="I29" s="206">
        <v>42.67</v>
      </c>
      <c r="J29" s="206">
        <v>0.73</v>
      </c>
      <c r="K29" s="206">
        <v>21.78</v>
      </c>
      <c r="L29" s="206">
        <v>0.4</v>
      </c>
      <c r="M29" s="206">
        <v>2.68</v>
      </c>
      <c r="N29" s="206">
        <v>2.1800000000000002</v>
      </c>
      <c r="O29" s="206">
        <v>3.08</v>
      </c>
      <c r="P29" s="206">
        <v>1.04</v>
      </c>
      <c r="Q29" s="206">
        <v>0.4</v>
      </c>
      <c r="R29" s="206">
        <v>0.78</v>
      </c>
      <c r="S29" s="206">
        <v>0.49</v>
      </c>
      <c r="T29" s="206">
        <v>0.36</v>
      </c>
      <c r="U29" s="206">
        <v>1.32</v>
      </c>
      <c r="V29" s="206">
        <v>0.34</v>
      </c>
      <c r="W29" s="206">
        <v>0.84</v>
      </c>
      <c r="X29" s="206">
        <v>1.84</v>
      </c>
      <c r="Y29" s="206">
        <v>0</v>
      </c>
      <c r="Z29" s="206">
        <v>5.0199999999999996</v>
      </c>
      <c r="AA29" s="206">
        <v>1.69</v>
      </c>
      <c r="AB29" s="206">
        <v>0</v>
      </c>
      <c r="AC29" s="206">
        <v>18.739999999999998</v>
      </c>
      <c r="AD29" s="206">
        <v>0</v>
      </c>
      <c r="AE29" s="206">
        <v>0</v>
      </c>
      <c r="AF29" s="206">
        <v>0</v>
      </c>
      <c r="AG29" s="206">
        <v>-37.43</v>
      </c>
      <c r="AH29" s="206">
        <v>31.12</v>
      </c>
      <c r="AI29" s="206">
        <v>0</v>
      </c>
      <c r="AJ29" s="206">
        <v>0</v>
      </c>
      <c r="AK29" s="206">
        <v>23.6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16.27</v>
      </c>
      <c r="D30" s="206">
        <v>3.74</v>
      </c>
      <c r="E30" s="206">
        <v>0</v>
      </c>
      <c r="F30" s="206">
        <v>23.11</v>
      </c>
      <c r="G30" s="206">
        <v>9.67</v>
      </c>
      <c r="H30" s="206">
        <v>0</v>
      </c>
      <c r="I30" s="206">
        <v>42.67</v>
      </c>
      <c r="J30" s="206">
        <v>0.73</v>
      </c>
      <c r="K30" s="206">
        <v>21.78</v>
      </c>
      <c r="L30" s="206">
        <v>0.4</v>
      </c>
      <c r="M30" s="206">
        <v>2.68</v>
      </c>
      <c r="N30" s="206">
        <v>2.1800000000000002</v>
      </c>
      <c r="O30" s="206">
        <v>3.08</v>
      </c>
      <c r="P30" s="206">
        <v>1.04</v>
      </c>
      <c r="Q30" s="206">
        <v>0.4</v>
      </c>
      <c r="R30" s="206">
        <v>0.78</v>
      </c>
      <c r="S30" s="206">
        <v>0.49</v>
      </c>
      <c r="T30" s="206">
        <v>0.36</v>
      </c>
      <c r="U30" s="206">
        <v>1.32</v>
      </c>
      <c r="V30" s="206">
        <v>0.34</v>
      </c>
      <c r="W30" s="206">
        <v>0.84</v>
      </c>
      <c r="X30" s="206">
        <v>1.84</v>
      </c>
      <c r="Y30" s="206">
        <v>0</v>
      </c>
      <c r="Z30" s="206">
        <v>5.0199999999999996</v>
      </c>
      <c r="AA30" s="206">
        <v>1.69</v>
      </c>
      <c r="AB30" s="206">
        <v>0</v>
      </c>
      <c r="AC30" s="206">
        <v>18.739999999999998</v>
      </c>
      <c r="AD30" s="206">
        <v>0</v>
      </c>
      <c r="AE30" s="206">
        <v>0</v>
      </c>
      <c r="AF30" s="206">
        <v>0</v>
      </c>
      <c r="AG30" s="206">
        <v>-37.43</v>
      </c>
      <c r="AH30" s="206">
        <v>31.12</v>
      </c>
      <c r="AI30" s="206">
        <v>0</v>
      </c>
      <c r="AJ30" s="206">
        <v>0</v>
      </c>
      <c r="AK30" s="206">
        <v>23.6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16.13</v>
      </c>
      <c r="D31" s="206">
        <v>3.74</v>
      </c>
      <c r="E31" s="206">
        <v>0</v>
      </c>
      <c r="F31" s="206">
        <v>23.11</v>
      </c>
      <c r="G31" s="206">
        <v>9.67</v>
      </c>
      <c r="H31" s="206">
        <v>0</v>
      </c>
      <c r="I31" s="206">
        <v>42.67</v>
      </c>
      <c r="J31" s="206">
        <v>0.73</v>
      </c>
      <c r="K31" s="206">
        <v>21.78</v>
      </c>
      <c r="L31" s="206">
        <v>0.4</v>
      </c>
      <c r="M31" s="206">
        <v>2.68</v>
      </c>
      <c r="N31" s="206">
        <v>2.1800000000000002</v>
      </c>
      <c r="O31" s="206">
        <v>3.08</v>
      </c>
      <c r="P31" s="206">
        <v>1.04</v>
      </c>
      <c r="Q31" s="206">
        <v>0.4</v>
      </c>
      <c r="R31" s="206">
        <v>0.78</v>
      </c>
      <c r="S31" s="206">
        <v>0.49</v>
      </c>
      <c r="T31" s="206">
        <v>0.42</v>
      </c>
      <c r="U31" s="206">
        <v>1.3</v>
      </c>
      <c r="V31" s="206">
        <v>0.34</v>
      </c>
      <c r="W31" s="206">
        <v>0.84</v>
      </c>
      <c r="X31" s="206">
        <v>1.84</v>
      </c>
      <c r="Y31" s="206">
        <v>0</v>
      </c>
      <c r="Z31" s="206">
        <v>5.0199999999999996</v>
      </c>
      <c r="AA31" s="206">
        <v>1.69</v>
      </c>
      <c r="AB31" s="206">
        <v>0</v>
      </c>
      <c r="AC31" s="206">
        <v>24.86</v>
      </c>
      <c r="AD31" s="206">
        <v>0</v>
      </c>
      <c r="AE31" s="206">
        <v>0</v>
      </c>
      <c r="AF31" s="206">
        <v>0</v>
      </c>
      <c r="AG31" s="206">
        <v>-18.420000000000002</v>
      </c>
      <c r="AH31" s="206">
        <v>31.12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16.13</v>
      </c>
      <c r="D32" s="206">
        <v>3.74</v>
      </c>
      <c r="E32" s="206">
        <v>0</v>
      </c>
      <c r="F32" s="206">
        <v>23.11</v>
      </c>
      <c r="G32" s="206">
        <v>9.67</v>
      </c>
      <c r="H32" s="206">
        <v>0</v>
      </c>
      <c r="I32" s="206">
        <v>42.67</v>
      </c>
      <c r="J32" s="206">
        <v>0.73</v>
      </c>
      <c r="K32" s="206">
        <v>21.78</v>
      </c>
      <c r="L32" s="206">
        <v>0.4</v>
      </c>
      <c r="M32" s="206">
        <v>2.68</v>
      </c>
      <c r="N32" s="206">
        <v>2.1800000000000002</v>
      </c>
      <c r="O32" s="206">
        <v>3.08</v>
      </c>
      <c r="P32" s="206">
        <v>1.04</v>
      </c>
      <c r="Q32" s="206">
        <v>0.4</v>
      </c>
      <c r="R32" s="206">
        <v>0.78</v>
      </c>
      <c r="S32" s="206">
        <v>0.49</v>
      </c>
      <c r="T32" s="206">
        <v>0.42</v>
      </c>
      <c r="U32" s="206">
        <v>1.3</v>
      </c>
      <c r="V32" s="206">
        <v>0.34</v>
      </c>
      <c r="W32" s="206">
        <v>0.84</v>
      </c>
      <c r="X32" s="206">
        <v>1.84</v>
      </c>
      <c r="Y32" s="206">
        <v>0</v>
      </c>
      <c r="Z32" s="206">
        <v>5.0199999999999996</v>
      </c>
      <c r="AA32" s="206">
        <v>1.69</v>
      </c>
      <c r="AB32" s="206">
        <v>0</v>
      </c>
      <c r="AC32" s="206">
        <v>24.86</v>
      </c>
      <c r="AD32" s="206">
        <v>0</v>
      </c>
      <c r="AE32" s="206">
        <v>0</v>
      </c>
      <c r="AF32" s="206">
        <v>0</v>
      </c>
      <c r="AG32" s="206">
        <v>-37.43</v>
      </c>
      <c r="AH32" s="206">
        <v>31.12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16.13</v>
      </c>
      <c r="D33" s="206">
        <v>3.74</v>
      </c>
      <c r="E33" s="206">
        <v>0</v>
      </c>
      <c r="F33" s="206">
        <v>23.11</v>
      </c>
      <c r="G33" s="206">
        <v>9.67</v>
      </c>
      <c r="H33" s="206">
        <v>0</v>
      </c>
      <c r="I33" s="206">
        <v>42.67</v>
      </c>
      <c r="J33" s="206">
        <v>0.73</v>
      </c>
      <c r="K33" s="206">
        <v>21.78</v>
      </c>
      <c r="L33" s="206">
        <v>0.4</v>
      </c>
      <c r="M33" s="206">
        <v>2.68</v>
      </c>
      <c r="N33" s="206">
        <v>2.1800000000000002</v>
      </c>
      <c r="O33" s="206">
        <v>3.08</v>
      </c>
      <c r="P33" s="206">
        <v>1.04</v>
      </c>
      <c r="Q33" s="206">
        <v>0.4</v>
      </c>
      <c r="R33" s="206">
        <v>0.78</v>
      </c>
      <c r="S33" s="206">
        <v>0.49</v>
      </c>
      <c r="T33" s="206">
        <v>0.42</v>
      </c>
      <c r="U33" s="206">
        <v>1.3</v>
      </c>
      <c r="V33" s="206">
        <v>0.34</v>
      </c>
      <c r="W33" s="206">
        <v>0.84</v>
      </c>
      <c r="X33" s="206">
        <v>1.84</v>
      </c>
      <c r="Y33" s="206">
        <v>0</v>
      </c>
      <c r="Z33" s="206">
        <v>5.0199999999999996</v>
      </c>
      <c r="AA33" s="206">
        <v>1.69</v>
      </c>
      <c r="AB33" s="206">
        <v>0</v>
      </c>
      <c r="AC33" s="206">
        <v>24.86</v>
      </c>
      <c r="AD33" s="206">
        <v>0</v>
      </c>
      <c r="AE33" s="206">
        <v>0</v>
      </c>
      <c r="AF33" s="206">
        <v>0</v>
      </c>
      <c r="AG33" s="206">
        <v>-37.43</v>
      </c>
      <c r="AH33" s="206">
        <v>31.12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16.13</v>
      </c>
      <c r="D34" s="206">
        <v>3.74</v>
      </c>
      <c r="E34" s="206">
        <v>0</v>
      </c>
      <c r="F34" s="206">
        <v>23.11</v>
      </c>
      <c r="G34" s="206">
        <v>9.67</v>
      </c>
      <c r="H34" s="206">
        <v>0</v>
      </c>
      <c r="I34" s="206">
        <v>42.67</v>
      </c>
      <c r="J34" s="206">
        <v>0.73</v>
      </c>
      <c r="K34" s="206">
        <v>21.78</v>
      </c>
      <c r="L34" s="206">
        <v>0.4</v>
      </c>
      <c r="M34" s="206">
        <v>2.68</v>
      </c>
      <c r="N34" s="206">
        <v>2.1800000000000002</v>
      </c>
      <c r="O34" s="206">
        <v>3.08</v>
      </c>
      <c r="P34" s="206">
        <v>1.04</v>
      </c>
      <c r="Q34" s="206">
        <v>0.4</v>
      </c>
      <c r="R34" s="206">
        <v>0.78</v>
      </c>
      <c r="S34" s="206">
        <v>0.49</v>
      </c>
      <c r="T34" s="206">
        <v>0.42</v>
      </c>
      <c r="U34" s="206">
        <v>1.3</v>
      </c>
      <c r="V34" s="206">
        <v>0.34</v>
      </c>
      <c r="W34" s="206">
        <v>0.84</v>
      </c>
      <c r="X34" s="206">
        <v>1.84</v>
      </c>
      <c r="Y34" s="206">
        <v>0</v>
      </c>
      <c r="Z34" s="206">
        <v>5.0199999999999996</v>
      </c>
      <c r="AA34" s="206">
        <v>1.69</v>
      </c>
      <c r="AB34" s="206">
        <v>0</v>
      </c>
      <c r="AC34" s="206">
        <v>24.86</v>
      </c>
      <c r="AD34" s="206">
        <v>0</v>
      </c>
      <c r="AE34" s="206">
        <v>0</v>
      </c>
      <c r="AF34" s="206">
        <v>0</v>
      </c>
      <c r="AG34" s="206">
        <v>-37.43</v>
      </c>
      <c r="AH34" s="206">
        <v>31.12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16.13</v>
      </c>
      <c r="D35" s="206">
        <v>3.74</v>
      </c>
      <c r="E35" s="206">
        <v>0</v>
      </c>
      <c r="F35" s="206">
        <v>32.770000000000003</v>
      </c>
      <c r="G35" s="206">
        <v>0</v>
      </c>
      <c r="H35" s="206">
        <v>0</v>
      </c>
      <c r="I35" s="206">
        <v>41.94</v>
      </c>
      <c r="J35" s="206">
        <v>0.73</v>
      </c>
      <c r="K35" s="206">
        <v>21.78</v>
      </c>
      <c r="L35" s="206">
        <v>0.4</v>
      </c>
      <c r="M35" s="206">
        <v>2.68</v>
      </c>
      <c r="N35" s="206">
        <v>2.1800000000000002</v>
      </c>
      <c r="O35" s="206">
        <v>3.08</v>
      </c>
      <c r="P35" s="206">
        <v>1.04</v>
      </c>
      <c r="Q35" s="206">
        <v>0.4</v>
      </c>
      <c r="R35" s="206">
        <v>0.78</v>
      </c>
      <c r="S35" s="206">
        <v>0.49</v>
      </c>
      <c r="T35" s="206">
        <v>0.42</v>
      </c>
      <c r="U35" s="206">
        <v>1.3</v>
      </c>
      <c r="V35" s="206">
        <v>0.34</v>
      </c>
      <c r="W35" s="206">
        <v>0.84</v>
      </c>
      <c r="X35" s="206">
        <v>1.84</v>
      </c>
      <c r="Y35" s="206">
        <v>0</v>
      </c>
      <c r="Z35" s="206">
        <v>5.0199999999999996</v>
      </c>
      <c r="AA35" s="206">
        <v>1.69</v>
      </c>
      <c r="AB35" s="206">
        <v>0</v>
      </c>
      <c r="AC35" s="206">
        <v>24.86</v>
      </c>
      <c r="AD35" s="206">
        <v>0</v>
      </c>
      <c r="AE35" s="206">
        <v>0</v>
      </c>
      <c r="AF35" s="206">
        <v>0</v>
      </c>
      <c r="AG35" s="206">
        <v>-37.43</v>
      </c>
      <c r="AH35" s="206">
        <v>31.12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16.13</v>
      </c>
      <c r="D36" s="206">
        <v>3.74</v>
      </c>
      <c r="E36" s="206">
        <v>0</v>
      </c>
      <c r="F36" s="206">
        <v>32.770000000000003</v>
      </c>
      <c r="G36" s="206">
        <v>0</v>
      </c>
      <c r="H36" s="206">
        <v>0</v>
      </c>
      <c r="I36" s="206">
        <v>41.7</v>
      </c>
      <c r="J36" s="206">
        <v>0.73</v>
      </c>
      <c r="K36" s="206">
        <v>21.78</v>
      </c>
      <c r="L36" s="206">
        <v>0.4</v>
      </c>
      <c r="M36" s="206">
        <v>2.68</v>
      </c>
      <c r="N36" s="206">
        <v>2.1800000000000002</v>
      </c>
      <c r="O36" s="206">
        <v>3.08</v>
      </c>
      <c r="P36" s="206">
        <v>1.04</v>
      </c>
      <c r="Q36" s="206">
        <v>0.4</v>
      </c>
      <c r="R36" s="206">
        <v>0.78</v>
      </c>
      <c r="S36" s="206">
        <v>0.49</v>
      </c>
      <c r="T36" s="206">
        <v>0.42</v>
      </c>
      <c r="U36" s="206">
        <v>1.3</v>
      </c>
      <c r="V36" s="206">
        <v>0.34</v>
      </c>
      <c r="W36" s="206">
        <v>0.84</v>
      </c>
      <c r="X36" s="206">
        <v>1.84</v>
      </c>
      <c r="Y36" s="206">
        <v>0</v>
      </c>
      <c r="Z36" s="206">
        <v>5.0199999999999996</v>
      </c>
      <c r="AA36" s="206">
        <v>1.69</v>
      </c>
      <c r="AB36" s="206">
        <v>0</v>
      </c>
      <c r="AC36" s="206">
        <v>24.86</v>
      </c>
      <c r="AD36" s="206">
        <v>0</v>
      </c>
      <c r="AE36" s="206">
        <v>0</v>
      </c>
      <c r="AF36" s="206">
        <v>0</v>
      </c>
      <c r="AG36" s="206">
        <v>-37.43</v>
      </c>
      <c r="AH36" s="206">
        <v>31.12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16.13</v>
      </c>
      <c r="D37" s="206">
        <v>3.74</v>
      </c>
      <c r="E37" s="206">
        <v>0</v>
      </c>
      <c r="F37" s="206">
        <v>32.770000000000003</v>
      </c>
      <c r="G37" s="206">
        <v>0</v>
      </c>
      <c r="H37" s="206">
        <v>0</v>
      </c>
      <c r="I37" s="206">
        <v>41.94</v>
      </c>
      <c r="J37" s="206">
        <v>0.73</v>
      </c>
      <c r="K37" s="206">
        <v>21.78</v>
      </c>
      <c r="L37" s="206">
        <v>0.4</v>
      </c>
      <c r="M37" s="206">
        <v>2.68</v>
      </c>
      <c r="N37" s="206">
        <v>2.1800000000000002</v>
      </c>
      <c r="O37" s="206">
        <v>3.08</v>
      </c>
      <c r="P37" s="206">
        <v>1.04</v>
      </c>
      <c r="Q37" s="206">
        <v>0.4</v>
      </c>
      <c r="R37" s="206">
        <v>0.78</v>
      </c>
      <c r="S37" s="206">
        <v>0.49</v>
      </c>
      <c r="T37" s="206">
        <v>0.42</v>
      </c>
      <c r="U37" s="206">
        <v>1.3</v>
      </c>
      <c r="V37" s="206">
        <v>0.34</v>
      </c>
      <c r="W37" s="206">
        <v>0.84</v>
      </c>
      <c r="X37" s="206">
        <v>1.84</v>
      </c>
      <c r="Y37" s="206">
        <v>0</v>
      </c>
      <c r="Z37" s="206">
        <v>5.0199999999999996</v>
      </c>
      <c r="AA37" s="206">
        <v>1.69</v>
      </c>
      <c r="AB37" s="206">
        <v>0</v>
      </c>
      <c r="AC37" s="206">
        <v>24.86</v>
      </c>
      <c r="AD37" s="206">
        <v>0</v>
      </c>
      <c r="AE37" s="206">
        <v>0</v>
      </c>
      <c r="AF37" s="206">
        <v>0</v>
      </c>
      <c r="AG37" s="206">
        <v>-37.43</v>
      </c>
      <c r="AH37" s="206">
        <v>31.12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16.13</v>
      </c>
      <c r="D38" s="206">
        <v>3.74</v>
      </c>
      <c r="E38" s="206">
        <v>0</v>
      </c>
      <c r="F38" s="206">
        <v>32.770000000000003</v>
      </c>
      <c r="G38" s="206">
        <v>0</v>
      </c>
      <c r="H38" s="206">
        <v>0</v>
      </c>
      <c r="I38" s="206">
        <v>41.94</v>
      </c>
      <c r="J38" s="206">
        <v>0.73</v>
      </c>
      <c r="K38" s="206">
        <v>21.78</v>
      </c>
      <c r="L38" s="206">
        <v>0.4</v>
      </c>
      <c r="M38" s="206">
        <v>2.68</v>
      </c>
      <c r="N38" s="206">
        <v>2.1800000000000002</v>
      </c>
      <c r="O38" s="206">
        <v>3.08</v>
      </c>
      <c r="P38" s="206">
        <v>1.04</v>
      </c>
      <c r="Q38" s="206">
        <v>0.4</v>
      </c>
      <c r="R38" s="206">
        <v>0.78</v>
      </c>
      <c r="S38" s="206">
        <v>0.49</v>
      </c>
      <c r="T38" s="206">
        <v>0.42</v>
      </c>
      <c r="U38" s="206">
        <v>1.3</v>
      </c>
      <c r="V38" s="206">
        <v>0.34</v>
      </c>
      <c r="W38" s="206">
        <v>0.84</v>
      </c>
      <c r="X38" s="206">
        <v>1.84</v>
      </c>
      <c r="Y38" s="206">
        <v>0</v>
      </c>
      <c r="Z38" s="206">
        <v>5.0199999999999996</v>
      </c>
      <c r="AA38" s="206">
        <v>1.69</v>
      </c>
      <c r="AB38" s="206">
        <v>0</v>
      </c>
      <c r="AC38" s="206">
        <v>24.86</v>
      </c>
      <c r="AD38" s="206">
        <v>0</v>
      </c>
      <c r="AE38" s="206">
        <v>0</v>
      </c>
      <c r="AF38" s="206">
        <v>0</v>
      </c>
      <c r="AG38" s="206">
        <v>-37.43</v>
      </c>
      <c r="AH38" s="206">
        <v>31.12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16.13</v>
      </c>
      <c r="D39" s="206">
        <v>3.74</v>
      </c>
      <c r="E39" s="206">
        <v>0</v>
      </c>
      <c r="F39" s="206">
        <v>32.770000000000003</v>
      </c>
      <c r="G39" s="206">
        <v>0</v>
      </c>
      <c r="H39" s="206">
        <v>0</v>
      </c>
      <c r="I39" s="206">
        <v>41.94</v>
      </c>
      <c r="J39" s="206">
        <v>0.73</v>
      </c>
      <c r="K39" s="206">
        <v>21.78</v>
      </c>
      <c r="L39" s="206">
        <v>0.4</v>
      </c>
      <c r="M39" s="206">
        <v>2.68</v>
      </c>
      <c r="N39" s="206">
        <v>2.1800000000000002</v>
      </c>
      <c r="O39" s="206">
        <v>3.08</v>
      </c>
      <c r="P39" s="206">
        <v>1.04</v>
      </c>
      <c r="Q39" s="206">
        <v>0.4</v>
      </c>
      <c r="R39" s="206">
        <v>0.78</v>
      </c>
      <c r="S39" s="206">
        <v>0.49</v>
      </c>
      <c r="T39" s="206">
        <v>0.42</v>
      </c>
      <c r="U39" s="206">
        <v>1.3</v>
      </c>
      <c r="V39" s="206">
        <v>0.34</v>
      </c>
      <c r="W39" s="206">
        <v>0.84</v>
      </c>
      <c r="X39" s="206">
        <v>1.84</v>
      </c>
      <c r="Y39" s="206">
        <v>0</v>
      </c>
      <c r="Z39" s="206">
        <v>5.0199999999999996</v>
      </c>
      <c r="AA39" s="206">
        <v>1.69</v>
      </c>
      <c r="AB39" s="206">
        <v>0</v>
      </c>
      <c r="AC39" s="206">
        <v>18.739999999999998</v>
      </c>
      <c r="AD39" s="206">
        <v>0</v>
      </c>
      <c r="AE39" s="206">
        <v>0</v>
      </c>
      <c r="AF39" s="206">
        <v>0</v>
      </c>
      <c r="AG39" s="206">
        <v>-37.43</v>
      </c>
      <c r="AH39" s="206">
        <v>31.12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16.13</v>
      </c>
      <c r="D40" s="206">
        <v>3.74</v>
      </c>
      <c r="E40" s="206">
        <v>0</v>
      </c>
      <c r="F40" s="206">
        <v>32.770000000000003</v>
      </c>
      <c r="G40" s="206">
        <v>0</v>
      </c>
      <c r="H40" s="206">
        <v>0</v>
      </c>
      <c r="I40" s="206">
        <v>41.94</v>
      </c>
      <c r="J40" s="206">
        <v>0.73</v>
      </c>
      <c r="K40" s="206">
        <v>21.78</v>
      </c>
      <c r="L40" s="206">
        <v>0.4</v>
      </c>
      <c r="M40" s="206">
        <v>2.68</v>
      </c>
      <c r="N40" s="206">
        <v>2.1800000000000002</v>
      </c>
      <c r="O40" s="206">
        <v>3.08</v>
      </c>
      <c r="P40" s="206">
        <v>1.04</v>
      </c>
      <c r="Q40" s="206">
        <v>0.4</v>
      </c>
      <c r="R40" s="206">
        <v>0.78</v>
      </c>
      <c r="S40" s="206">
        <v>0.49</v>
      </c>
      <c r="T40" s="206">
        <v>0.42</v>
      </c>
      <c r="U40" s="206">
        <v>1.3</v>
      </c>
      <c r="V40" s="206">
        <v>0.34</v>
      </c>
      <c r="W40" s="206">
        <v>0.84</v>
      </c>
      <c r="X40" s="206">
        <v>1.84</v>
      </c>
      <c r="Y40" s="206">
        <v>0</v>
      </c>
      <c r="Z40" s="206">
        <v>5.0199999999999996</v>
      </c>
      <c r="AA40" s="206">
        <v>1.69</v>
      </c>
      <c r="AB40" s="206">
        <v>0</v>
      </c>
      <c r="AC40" s="206">
        <v>18.739999999999998</v>
      </c>
      <c r="AD40" s="206">
        <v>0</v>
      </c>
      <c r="AE40" s="206">
        <v>0</v>
      </c>
      <c r="AF40" s="206">
        <v>0</v>
      </c>
      <c r="AG40" s="206">
        <v>-37.43</v>
      </c>
      <c r="AH40" s="206">
        <v>31.12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16.13</v>
      </c>
      <c r="D41" s="206">
        <v>3.74</v>
      </c>
      <c r="E41" s="206">
        <v>0</v>
      </c>
      <c r="F41" s="206">
        <v>32.770000000000003</v>
      </c>
      <c r="G41" s="206">
        <v>0</v>
      </c>
      <c r="H41" s="206">
        <v>0</v>
      </c>
      <c r="I41" s="206">
        <v>41.94</v>
      </c>
      <c r="J41" s="206">
        <v>0.73</v>
      </c>
      <c r="K41" s="206">
        <v>21.78</v>
      </c>
      <c r="L41" s="206">
        <v>0.4</v>
      </c>
      <c r="M41" s="206">
        <v>2.68</v>
      </c>
      <c r="N41" s="206">
        <v>2.1800000000000002</v>
      </c>
      <c r="O41" s="206">
        <v>3.08</v>
      </c>
      <c r="P41" s="206">
        <v>1.04</v>
      </c>
      <c r="Q41" s="206">
        <v>0.4</v>
      </c>
      <c r="R41" s="206">
        <v>0.78</v>
      </c>
      <c r="S41" s="206">
        <v>0.49</v>
      </c>
      <c r="T41" s="206">
        <v>0.42</v>
      </c>
      <c r="U41" s="206">
        <v>1.3</v>
      </c>
      <c r="V41" s="206">
        <v>0.34</v>
      </c>
      <c r="W41" s="206">
        <v>0.83</v>
      </c>
      <c r="X41" s="206">
        <v>1.84</v>
      </c>
      <c r="Y41" s="206">
        <v>0</v>
      </c>
      <c r="Z41" s="206">
        <v>5.0199999999999996</v>
      </c>
      <c r="AA41" s="206">
        <v>1.69</v>
      </c>
      <c r="AB41" s="206">
        <v>0</v>
      </c>
      <c r="AC41" s="206">
        <v>18.739999999999998</v>
      </c>
      <c r="AD41" s="206">
        <v>0</v>
      </c>
      <c r="AE41" s="206">
        <v>0</v>
      </c>
      <c r="AF41" s="206">
        <v>0</v>
      </c>
      <c r="AG41" s="206">
        <v>-37.43</v>
      </c>
      <c r="AH41" s="206">
        <v>31.12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16.13</v>
      </c>
      <c r="D42" s="206">
        <v>3.74</v>
      </c>
      <c r="E42" s="206">
        <v>0</v>
      </c>
      <c r="F42" s="206">
        <v>32.770000000000003</v>
      </c>
      <c r="G42" s="206">
        <v>0</v>
      </c>
      <c r="H42" s="206">
        <v>0</v>
      </c>
      <c r="I42" s="206">
        <v>41.94</v>
      </c>
      <c r="J42" s="206">
        <v>0.73</v>
      </c>
      <c r="K42" s="206">
        <v>21.78</v>
      </c>
      <c r="L42" s="206">
        <v>0.4</v>
      </c>
      <c r="M42" s="206">
        <v>2.68</v>
      </c>
      <c r="N42" s="206">
        <v>2.1800000000000002</v>
      </c>
      <c r="O42" s="206">
        <v>3.08</v>
      </c>
      <c r="P42" s="206">
        <v>1.04</v>
      </c>
      <c r="Q42" s="206">
        <v>0.4</v>
      </c>
      <c r="R42" s="206">
        <v>0.78</v>
      </c>
      <c r="S42" s="206">
        <v>0.49</v>
      </c>
      <c r="T42" s="206">
        <v>0.42</v>
      </c>
      <c r="U42" s="206">
        <v>1.3</v>
      </c>
      <c r="V42" s="206">
        <v>0.34</v>
      </c>
      <c r="W42" s="206">
        <v>0.83</v>
      </c>
      <c r="X42" s="206">
        <v>1.84</v>
      </c>
      <c r="Y42" s="206">
        <v>0</v>
      </c>
      <c r="Z42" s="206">
        <v>5.0199999999999996</v>
      </c>
      <c r="AA42" s="206">
        <v>1.69</v>
      </c>
      <c r="AB42" s="206">
        <v>0</v>
      </c>
      <c r="AC42" s="206">
        <v>18.739999999999998</v>
      </c>
      <c r="AD42" s="206">
        <v>0</v>
      </c>
      <c r="AE42" s="206">
        <v>0</v>
      </c>
      <c r="AF42" s="206">
        <v>0</v>
      </c>
      <c r="AG42" s="206">
        <v>-37.43</v>
      </c>
      <c r="AH42" s="206">
        <v>31.12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16.13</v>
      </c>
      <c r="D43" s="206">
        <v>3.74</v>
      </c>
      <c r="E43" s="206">
        <v>0</v>
      </c>
      <c r="F43" s="206">
        <v>32.770000000000003</v>
      </c>
      <c r="G43" s="206">
        <v>0</v>
      </c>
      <c r="H43" s="206">
        <v>0</v>
      </c>
      <c r="I43" s="206">
        <v>41.94</v>
      </c>
      <c r="J43" s="206">
        <v>0.73</v>
      </c>
      <c r="K43" s="206">
        <v>21.78</v>
      </c>
      <c r="L43" s="206">
        <v>0.4</v>
      </c>
      <c r="M43" s="206">
        <v>2.68</v>
      </c>
      <c r="N43" s="206">
        <v>2.1800000000000002</v>
      </c>
      <c r="O43" s="206">
        <v>3.08</v>
      </c>
      <c r="P43" s="206">
        <v>1.04</v>
      </c>
      <c r="Q43" s="206">
        <v>0.4</v>
      </c>
      <c r="R43" s="206">
        <v>0.78</v>
      </c>
      <c r="S43" s="206">
        <v>0.49</v>
      </c>
      <c r="T43" s="206">
        <v>0.42</v>
      </c>
      <c r="U43" s="206">
        <v>1.3</v>
      </c>
      <c r="V43" s="206">
        <v>0.34</v>
      </c>
      <c r="W43" s="206">
        <v>0.83</v>
      </c>
      <c r="X43" s="206">
        <v>1.84</v>
      </c>
      <c r="Y43" s="206">
        <v>0</v>
      </c>
      <c r="Z43" s="206">
        <v>5.0199999999999996</v>
      </c>
      <c r="AA43" s="206">
        <v>1.69</v>
      </c>
      <c r="AB43" s="206">
        <v>0</v>
      </c>
      <c r="AC43" s="206">
        <v>19.73</v>
      </c>
      <c r="AD43" s="206">
        <v>0</v>
      </c>
      <c r="AE43" s="206">
        <v>0</v>
      </c>
      <c r="AF43" s="206">
        <v>0</v>
      </c>
      <c r="AG43" s="206">
        <v>-37.43</v>
      </c>
      <c r="AH43" s="206">
        <v>31.12</v>
      </c>
      <c r="AI43" s="206">
        <v>0</v>
      </c>
      <c r="AJ43" s="206">
        <v>0</v>
      </c>
      <c r="AK43" s="206">
        <v>-24.24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16.13</v>
      </c>
      <c r="D44" s="206">
        <v>3.74</v>
      </c>
      <c r="E44" s="206">
        <v>0</v>
      </c>
      <c r="F44" s="206">
        <v>32.770000000000003</v>
      </c>
      <c r="G44" s="206">
        <v>0</v>
      </c>
      <c r="H44" s="206">
        <v>0</v>
      </c>
      <c r="I44" s="206">
        <v>41.94</v>
      </c>
      <c r="J44" s="206">
        <v>0.73</v>
      </c>
      <c r="K44" s="206">
        <v>21.78</v>
      </c>
      <c r="L44" s="206">
        <v>0.4</v>
      </c>
      <c r="M44" s="206">
        <v>2.68</v>
      </c>
      <c r="N44" s="206">
        <v>2.1800000000000002</v>
      </c>
      <c r="O44" s="206">
        <v>3.08</v>
      </c>
      <c r="P44" s="206">
        <v>1.04</v>
      </c>
      <c r="Q44" s="206">
        <v>0.4</v>
      </c>
      <c r="R44" s="206">
        <v>0.78</v>
      </c>
      <c r="S44" s="206">
        <v>0.49</v>
      </c>
      <c r="T44" s="206">
        <v>0.42</v>
      </c>
      <c r="U44" s="206">
        <v>1.3</v>
      </c>
      <c r="V44" s="206">
        <v>0.34</v>
      </c>
      <c r="W44" s="206">
        <v>0.83</v>
      </c>
      <c r="X44" s="206">
        <v>1.84</v>
      </c>
      <c r="Y44" s="206">
        <v>0</v>
      </c>
      <c r="Z44" s="206">
        <v>5.0199999999999996</v>
      </c>
      <c r="AA44" s="206">
        <v>1.69</v>
      </c>
      <c r="AB44" s="206">
        <v>0</v>
      </c>
      <c r="AC44" s="206">
        <v>19.73</v>
      </c>
      <c r="AD44" s="206">
        <v>0</v>
      </c>
      <c r="AE44" s="206">
        <v>0</v>
      </c>
      <c r="AF44" s="206">
        <v>0</v>
      </c>
      <c r="AG44" s="206">
        <v>-40.450000000000003</v>
      </c>
      <c r="AH44" s="206">
        <v>31.12</v>
      </c>
      <c r="AI44" s="206">
        <v>0</v>
      </c>
      <c r="AJ44" s="206">
        <v>0</v>
      </c>
      <c r="AK44" s="206">
        <v>-24.3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16.13</v>
      </c>
      <c r="D45" s="206">
        <v>3.74</v>
      </c>
      <c r="E45" s="206">
        <v>0</v>
      </c>
      <c r="F45" s="206">
        <v>32.770000000000003</v>
      </c>
      <c r="G45" s="206">
        <v>0</v>
      </c>
      <c r="H45" s="206">
        <v>0</v>
      </c>
      <c r="I45" s="206">
        <v>41.94</v>
      </c>
      <c r="J45" s="206">
        <v>0.73</v>
      </c>
      <c r="K45" s="206">
        <v>21.78</v>
      </c>
      <c r="L45" s="206">
        <v>0.4</v>
      </c>
      <c r="M45" s="206">
        <v>2.68</v>
      </c>
      <c r="N45" s="206">
        <v>2.1800000000000002</v>
      </c>
      <c r="O45" s="206">
        <v>3.08</v>
      </c>
      <c r="P45" s="206">
        <v>1.04</v>
      </c>
      <c r="Q45" s="206">
        <v>0.4</v>
      </c>
      <c r="R45" s="206">
        <v>0.78</v>
      </c>
      <c r="S45" s="206">
        <v>0.49</v>
      </c>
      <c r="T45" s="206">
        <v>0.42</v>
      </c>
      <c r="U45" s="206">
        <v>1.3</v>
      </c>
      <c r="V45" s="206">
        <v>0.34</v>
      </c>
      <c r="W45" s="206">
        <v>0.83</v>
      </c>
      <c r="X45" s="206">
        <v>1.84</v>
      </c>
      <c r="Y45" s="206">
        <v>0</v>
      </c>
      <c r="Z45" s="206">
        <v>5.0199999999999996</v>
      </c>
      <c r="AA45" s="206">
        <v>1.69</v>
      </c>
      <c r="AB45" s="206">
        <v>0</v>
      </c>
      <c r="AC45" s="206">
        <v>25.73</v>
      </c>
      <c r="AD45" s="206">
        <v>0</v>
      </c>
      <c r="AE45" s="206">
        <v>0</v>
      </c>
      <c r="AF45" s="206">
        <v>0</v>
      </c>
      <c r="AG45" s="206">
        <v>-40.450000000000003</v>
      </c>
      <c r="AH45" s="206">
        <v>31.12</v>
      </c>
      <c r="AI45" s="206">
        <v>0</v>
      </c>
      <c r="AJ45" s="206">
        <v>0</v>
      </c>
      <c r="AK45" s="206">
        <v>-24.74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16.13</v>
      </c>
      <c r="D46" s="206">
        <v>3.74</v>
      </c>
      <c r="E46" s="206">
        <v>0</v>
      </c>
      <c r="F46" s="206">
        <v>32.770000000000003</v>
      </c>
      <c r="G46" s="206">
        <v>0</v>
      </c>
      <c r="H46" s="206">
        <v>0</v>
      </c>
      <c r="I46" s="206">
        <v>41.94</v>
      </c>
      <c r="J46" s="206">
        <v>0.73</v>
      </c>
      <c r="K46" s="206">
        <v>21.78</v>
      </c>
      <c r="L46" s="206">
        <v>0.4</v>
      </c>
      <c r="M46" s="206">
        <v>2.68</v>
      </c>
      <c r="N46" s="206">
        <v>2.1800000000000002</v>
      </c>
      <c r="O46" s="206">
        <v>3.08</v>
      </c>
      <c r="P46" s="206">
        <v>1.04</v>
      </c>
      <c r="Q46" s="206">
        <v>0.4</v>
      </c>
      <c r="R46" s="206">
        <v>0.78</v>
      </c>
      <c r="S46" s="206">
        <v>0.49</v>
      </c>
      <c r="T46" s="206">
        <v>0.42</v>
      </c>
      <c r="U46" s="206">
        <v>1.3</v>
      </c>
      <c r="V46" s="206">
        <v>0.34</v>
      </c>
      <c r="W46" s="206">
        <v>0.83</v>
      </c>
      <c r="X46" s="206">
        <v>1.84</v>
      </c>
      <c r="Y46" s="206">
        <v>0</v>
      </c>
      <c r="Z46" s="206">
        <v>5.0199999999999996</v>
      </c>
      <c r="AA46" s="206">
        <v>1.69</v>
      </c>
      <c r="AB46" s="206">
        <v>0</v>
      </c>
      <c r="AC46" s="206">
        <v>19.73</v>
      </c>
      <c r="AD46" s="206">
        <v>0</v>
      </c>
      <c r="AE46" s="206">
        <v>0</v>
      </c>
      <c r="AF46" s="206">
        <v>0</v>
      </c>
      <c r="AG46" s="206">
        <v>-40.450000000000003</v>
      </c>
      <c r="AH46" s="206">
        <v>31.12</v>
      </c>
      <c r="AI46" s="206">
        <v>0</v>
      </c>
      <c r="AJ46" s="206">
        <v>0</v>
      </c>
      <c r="AK46" s="206">
        <v>-24.83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19.73</v>
      </c>
      <c r="D47" s="206">
        <v>0</v>
      </c>
      <c r="E47" s="206">
        <v>0</v>
      </c>
      <c r="F47" s="206">
        <v>32.770000000000003</v>
      </c>
      <c r="G47" s="206">
        <v>0</v>
      </c>
      <c r="H47" s="206">
        <v>0</v>
      </c>
      <c r="I47" s="206">
        <v>41.94</v>
      </c>
      <c r="J47" s="206">
        <v>0.73</v>
      </c>
      <c r="K47" s="206">
        <v>21.78</v>
      </c>
      <c r="L47" s="206">
        <v>0.38</v>
      </c>
      <c r="M47" s="206">
        <v>2.68</v>
      </c>
      <c r="N47" s="206">
        <v>2.1800000000000002</v>
      </c>
      <c r="O47" s="206">
        <v>3.08</v>
      </c>
      <c r="P47" s="206">
        <v>1.04</v>
      </c>
      <c r="Q47" s="206">
        <v>0.4</v>
      </c>
      <c r="R47" s="206">
        <v>0.78</v>
      </c>
      <c r="S47" s="206">
        <v>0.49</v>
      </c>
      <c r="T47" s="206">
        <v>0.42</v>
      </c>
      <c r="U47" s="206">
        <v>1.3</v>
      </c>
      <c r="V47" s="206">
        <v>0.34</v>
      </c>
      <c r="W47" s="206">
        <v>0.79</v>
      </c>
      <c r="X47" s="206">
        <v>1.84</v>
      </c>
      <c r="Y47" s="206">
        <v>0</v>
      </c>
      <c r="Z47" s="206">
        <v>5.0199999999999996</v>
      </c>
      <c r="AA47" s="206">
        <v>1.69</v>
      </c>
      <c r="AB47" s="206">
        <v>0</v>
      </c>
      <c r="AC47" s="206">
        <v>19.73</v>
      </c>
      <c r="AD47" s="206">
        <v>0</v>
      </c>
      <c r="AE47" s="206">
        <v>0</v>
      </c>
      <c r="AF47" s="206">
        <v>0</v>
      </c>
      <c r="AG47" s="206">
        <v>-44.82</v>
      </c>
      <c r="AH47" s="206">
        <v>31.12</v>
      </c>
      <c r="AI47" s="206">
        <v>0</v>
      </c>
      <c r="AJ47" s="206">
        <v>0</v>
      </c>
      <c r="AK47" s="206">
        <v>-25.05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19.73</v>
      </c>
      <c r="D48" s="206">
        <v>0</v>
      </c>
      <c r="E48" s="206">
        <v>0</v>
      </c>
      <c r="F48" s="206">
        <v>32.770000000000003</v>
      </c>
      <c r="G48" s="206">
        <v>0</v>
      </c>
      <c r="H48" s="206">
        <v>0</v>
      </c>
      <c r="I48" s="206">
        <v>41.94</v>
      </c>
      <c r="J48" s="206">
        <v>0.73</v>
      </c>
      <c r="K48" s="206">
        <v>21.78</v>
      </c>
      <c r="L48" s="206">
        <v>0.38</v>
      </c>
      <c r="M48" s="206">
        <v>2.68</v>
      </c>
      <c r="N48" s="206">
        <v>2.1800000000000002</v>
      </c>
      <c r="O48" s="206">
        <v>3.08</v>
      </c>
      <c r="P48" s="206">
        <v>1.04</v>
      </c>
      <c r="Q48" s="206">
        <v>0.4</v>
      </c>
      <c r="R48" s="206">
        <v>0.78</v>
      </c>
      <c r="S48" s="206">
        <v>0.49</v>
      </c>
      <c r="T48" s="206">
        <v>0.42</v>
      </c>
      <c r="U48" s="206">
        <v>1.3</v>
      </c>
      <c r="V48" s="206">
        <v>0.34</v>
      </c>
      <c r="W48" s="206">
        <v>0.79</v>
      </c>
      <c r="X48" s="206">
        <v>1.84</v>
      </c>
      <c r="Y48" s="206">
        <v>0</v>
      </c>
      <c r="Z48" s="206">
        <v>5.0199999999999996</v>
      </c>
      <c r="AA48" s="206">
        <v>1.69</v>
      </c>
      <c r="AB48" s="206">
        <v>0</v>
      </c>
      <c r="AC48" s="206">
        <v>19.73</v>
      </c>
      <c r="AD48" s="206">
        <v>0</v>
      </c>
      <c r="AE48" s="206">
        <v>0</v>
      </c>
      <c r="AF48" s="206">
        <v>0</v>
      </c>
      <c r="AG48" s="206">
        <v>-50</v>
      </c>
      <c r="AH48" s="206">
        <v>31.12</v>
      </c>
      <c r="AI48" s="206">
        <v>0</v>
      </c>
      <c r="AJ48" s="206">
        <v>0</v>
      </c>
      <c r="AK48" s="206">
        <v>-25.71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19.73</v>
      </c>
      <c r="D49" s="206">
        <v>0</v>
      </c>
      <c r="E49" s="206">
        <v>0</v>
      </c>
      <c r="F49" s="206">
        <v>32.770000000000003</v>
      </c>
      <c r="G49" s="206">
        <v>0</v>
      </c>
      <c r="H49" s="206">
        <v>0</v>
      </c>
      <c r="I49" s="206">
        <v>41.94</v>
      </c>
      <c r="J49" s="206">
        <v>0.73</v>
      </c>
      <c r="K49" s="206">
        <v>21.78</v>
      </c>
      <c r="L49" s="206">
        <v>0.38</v>
      </c>
      <c r="M49" s="206">
        <v>2.68</v>
      </c>
      <c r="N49" s="206">
        <v>2.1800000000000002</v>
      </c>
      <c r="O49" s="206">
        <v>3.08</v>
      </c>
      <c r="P49" s="206">
        <v>1.04</v>
      </c>
      <c r="Q49" s="206">
        <v>0.4</v>
      </c>
      <c r="R49" s="206">
        <v>0.78</v>
      </c>
      <c r="S49" s="206">
        <v>0.49</v>
      </c>
      <c r="T49" s="206">
        <v>0.42</v>
      </c>
      <c r="U49" s="206">
        <v>1.5</v>
      </c>
      <c r="V49" s="206">
        <v>0.34</v>
      </c>
      <c r="W49" s="206">
        <v>0.79</v>
      </c>
      <c r="X49" s="206">
        <v>1.84</v>
      </c>
      <c r="Y49" s="206">
        <v>0</v>
      </c>
      <c r="Z49" s="206">
        <v>5.0199999999999996</v>
      </c>
      <c r="AA49" s="206">
        <v>1.69</v>
      </c>
      <c r="AB49" s="206">
        <v>0</v>
      </c>
      <c r="AC49" s="206">
        <v>19.73</v>
      </c>
      <c r="AD49" s="206">
        <v>0</v>
      </c>
      <c r="AE49" s="206">
        <v>0</v>
      </c>
      <c r="AF49" s="206">
        <v>0</v>
      </c>
      <c r="AG49" s="206">
        <v>-50</v>
      </c>
      <c r="AH49" s="206">
        <v>31.12</v>
      </c>
      <c r="AI49" s="206">
        <v>0</v>
      </c>
      <c r="AJ49" s="206">
        <v>0</v>
      </c>
      <c r="AK49" s="206">
        <v>-26.17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19.73</v>
      </c>
      <c r="D50" s="206">
        <v>0</v>
      </c>
      <c r="E50" s="206">
        <v>0</v>
      </c>
      <c r="F50" s="206">
        <v>32.770000000000003</v>
      </c>
      <c r="G50" s="206">
        <v>0</v>
      </c>
      <c r="H50" s="206">
        <v>0</v>
      </c>
      <c r="I50" s="206">
        <v>41.94</v>
      </c>
      <c r="J50" s="206">
        <v>0.73</v>
      </c>
      <c r="K50" s="206">
        <v>21.78</v>
      </c>
      <c r="L50" s="206">
        <v>0.38</v>
      </c>
      <c r="M50" s="206">
        <v>2.68</v>
      </c>
      <c r="N50" s="206">
        <v>2.1800000000000002</v>
      </c>
      <c r="O50" s="206">
        <v>3.08</v>
      </c>
      <c r="P50" s="206">
        <v>1.04</v>
      </c>
      <c r="Q50" s="206">
        <v>0.4</v>
      </c>
      <c r="R50" s="206">
        <v>0.78</v>
      </c>
      <c r="S50" s="206">
        <v>0.49</v>
      </c>
      <c r="T50" s="206">
        <v>0.42</v>
      </c>
      <c r="U50" s="206">
        <v>1.34</v>
      </c>
      <c r="V50" s="206">
        <v>0.34</v>
      </c>
      <c r="W50" s="206">
        <v>0.79</v>
      </c>
      <c r="X50" s="206">
        <v>1.84</v>
      </c>
      <c r="Y50" s="206">
        <v>0</v>
      </c>
      <c r="Z50" s="206">
        <v>5.0199999999999996</v>
      </c>
      <c r="AA50" s="206">
        <v>1.69</v>
      </c>
      <c r="AB50" s="206">
        <v>0</v>
      </c>
      <c r="AC50" s="206">
        <v>19.73</v>
      </c>
      <c r="AD50" s="206">
        <v>0</v>
      </c>
      <c r="AE50" s="206">
        <v>0</v>
      </c>
      <c r="AF50" s="206">
        <v>0</v>
      </c>
      <c r="AG50" s="206">
        <v>-50</v>
      </c>
      <c r="AH50" s="206">
        <v>31.12</v>
      </c>
      <c r="AI50" s="206">
        <v>0</v>
      </c>
      <c r="AJ50" s="206">
        <v>0</v>
      </c>
      <c r="AK50" s="206">
        <v>-26.68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19.73</v>
      </c>
      <c r="D51" s="206">
        <v>0</v>
      </c>
      <c r="E51" s="206">
        <v>0</v>
      </c>
      <c r="F51" s="206">
        <v>32.770000000000003</v>
      </c>
      <c r="G51" s="206">
        <v>0</v>
      </c>
      <c r="H51" s="206">
        <v>0</v>
      </c>
      <c r="I51" s="206">
        <v>41.94</v>
      </c>
      <c r="J51" s="206">
        <v>0.73</v>
      </c>
      <c r="K51" s="206">
        <v>21.78</v>
      </c>
      <c r="L51" s="206">
        <v>0.38</v>
      </c>
      <c r="M51" s="206">
        <v>2.68</v>
      </c>
      <c r="N51" s="206">
        <v>2.1800000000000002</v>
      </c>
      <c r="O51" s="206">
        <v>3.08</v>
      </c>
      <c r="P51" s="206">
        <v>1.04</v>
      </c>
      <c r="Q51" s="206">
        <v>0.4</v>
      </c>
      <c r="R51" s="206">
        <v>0.78</v>
      </c>
      <c r="S51" s="206">
        <v>0.49</v>
      </c>
      <c r="T51" s="206">
        <v>0.42</v>
      </c>
      <c r="U51" s="206">
        <v>1.34</v>
      </c>
      <c r="V51" s="206">
        <v>0.34</v>
      </c>
      <c r="W51" s="206">
        <v>0.79</v>
      </c>
      <c r="X51" s="206">
        <v>1.84</v>
      </c>
      <c r="Y51" s="206">
        <v>0</v>
      </c>
      <c r="Z51" s="206">
        <v>5.0199999999999996</v>
      </c>
      <c r="AA51" s="206">
        <v>1.69</v>
      </c>
      <c r="AB51" s="206">
        <v>0</v>
      </c>
      <c r="AC51" s="206">
        <v>19.73</v>
      </c>
      <c r="AD51" s="206">
        <v>0</v>
      </c>
      <c r="AE51" s="206">
        <v>0</v>
      </c>
      <c r="AF51" s="206">
        <v>0</v>
      </c>
      <c r="AG51" s="206">
        <v>-41.83</v>
      </c>
      <c r="AH51" s="206">
        <v>31.12</v>
      </c>
      <c r="AI51" s="206">
        <v>0</v>
      </c>
      <c r="AJ51" s="206">
        <v>0</v>
      </c>
      <c r="AK51" s="206">
        <v>-27.22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19.73</v>
      </c>
      <c r="D52" s="206">
        <v>0</v>
      </c>
      <c r="E52" s="206">
        <v>0</v>
      </c>
      <c r="F52" s="206">
        <v>32.770000000000003</v>
      </c>
      <c r="G52" s="206">
        <v>0</v>
      </c>
      <c r="H52" s="206">
        <v>0</v>
      </c>
      <c r="I52" s="206">
        <v>41.94</v>
      </c>
      <c r="J52" s="206">
        <v>0.73</v>
      </c>
      <c r="K52" s="206">
        <v>21.78</v>
      </c>
      <c r="L52" s="206">
        <v>0.38</v>
      </c>
      <c r="M52" s="206">
        <v>2.68</v>
      </c>
      <c r="N52" s="206">
        <v>2.1800000000000002</v>
      </c>
      <c r="O52" s="206">
        <v>3.08</v>
      </c>
      <c r="P52" s="206">
        <v>1.04</v>
      </c>
      <c r="Q52" s="206">
        <v>0.4</v>
      </c>
      <c r="R52" s="206">
        <v>0.78</v>
      </c>
      <c r="S52" s="206">
        <v>0.49</v>
      </c>
      <c r="T52" s="206">
        <v>0.42</v>
      </c>
      <c r="U52" s="206">
        <v>1.34</v>
      </c>
      <c r="V52" s="206">
        <v>0.34</v>
      </c>
      <c r="W52" s="206">
        <v>0.79</v>
      </c>
      <c r="X52" s="206">
        <v>1.84</v>
      </c>
      <c r="Y52" s="206">
        <v>0</v>
      </c>
      <c r="Z52" s="206">
        <v>5.0199999999999996</v>
      </c>
      <c r="AA52" s="206">
        <v>1.69</v>
      </c>
      <c r="AB52" s="206">
        <v>0</v>
      </c>
      <c r="AC52" s="206">
        <v>19.73</v>
      </c>
      <c r="AD52" s="206">
        <v>0</v>
      </c>
      <c r="AE52" s="206">
        <v>0</v>
      </c>
      <c r="AF52" s="206">
        <v>0</v>
      </c>
      <c r="AG52" s="206">
        <v>-41.83</v>
      </c>
      <c r="AH52" s="206">
        <v>31.12</v>
      </c>
      <c r="AI52" s="206">
        <v>0</v>
      </c>
      <c r="AJ52" s="206">
        <v>0</v>
      </c>
      <c r="AK52" s="206">
        <v>-27.58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19.73</v>
      </c>
      <c r="D53" s="206">
        <v>0</v>
      </c>
      <c r="E53" s="206">
        <v>0</v>
      </c>
      <c r="F53" s="206">
        <v>27.94</v>
      </c>
      <c r="G53" s="206">
        <v>0</v>
      </c>
      <c r="H53" s="206">
        <v>0</v>
      </c>
      <c r="I53" s="206">
        <v>41.94</v>
      </c>
      <c r="J53" s="206">
        <v>0.73</v>
      </c>
      <c r="K53" s="206">
        <v>21.78</v>
      </c>
      <c r="L53" s="206">
        <v>0.38</v>
      </c>
      <c r="M53" s="206">
        <v>2.68</v>
      </c>
      <c r="N53" s="206">
        <v>2.1800000000000002</v>
      </c>
      <c r="O53" s="206">
        <v>3.08</v>
      </c>
      <c r="P53" s="206">
        <v>1.04</v>
      </c>
      <c r="Q53" s="206">
        <v>0.4</v>
      </c>
      <c r="R53" s="206">
        <v>0.78</v>
      </c>
      <c r="S53" s="206">
        <v>0.49</v>
      </c>
      <c r="T53" s="206">
        <v>0.42</v>
      </c>
      <c r="U53" s="206">
        <v>1.34</v>
      </c>
      <c r="V53" s="206">
        <v>0.34</v>
      </c>
      <c r="W53" s="206">
        <v>0.79</v>
      </c>
      <c r="X53" s="206">
        <v>1.84</v>
      </c>
      <c r="Y53" s="206">
        <v>0</v>
      </c>
      <c r="Z53" s="206">
        <v>5.0199999999999996</v>
      </c>
      <c r="AA53" s="206">
        <v>1.69</v>
      </c>
      <c r="AB53" s="206">
        <v>0</v>
      </c>
      <c r="AC53" s="206">
        <v>19.73</v>
      </c>
      <c r="AD53" s="206">
        <v>0</v>
      </c>
      <c r="AE53" s="206">
        <v>0</v>
      </c>
      <c r="AF53" s="206">
        <v>0</v>
      </c>
      <c r="AG53" s="206">
        <v>-40.68</v>
      </c>
      <c r="AH53" s="206">
        <v>31.12</v>
      </c>
      <c r="AI53" s="206">
        <v>0</v>
      </c>
      <c r="AJ53" s="206">
        <v>0</v>
      </c>
      <c r="AK53" s="206">
        <v>-27.22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19.73</v>
      </c>
      <c r="D54" s="206">
        <v>0</v>
      </c>
      <c r="E54" s="206">
        <v>0</v>
      </c>
      <c r="F54" s="206">
        <v>27.94</v>
      </c>
      <c r="G54" s="206">
        <v>0</v>
      </c>
      <c r="H54" s="206">
        <v>0</v>
      </c>
      <c r="I54" s="206">
        <v>41.94</v>
      </c>
      <c r="J54" s="206">
        <v>0.73</v>
      </c>
      <c r="K54" s="206">
        <v>21.78</v>
      </c>
      <c r="L54" s="206">
        <v>0.38</v>
      </c>
      <c r="M54" s="206">
        <v>2.68</v>
      </c>
      <c r="N54" s="206">
        <v>2.1800000000000002</v>
      </c>
      <c r="O54" s="206">
        <v>3.08</v>
      </c>
      <c r="P54" s="206">
        <v>1.04</v>
      </c>
      <c r="Q54" s="206">
        <v>0.4</v>
      </c>
      <c r="R54" s="206">
        <v>0.78</v>
      </c>
      <c r="S54" s="206">
        <v>0.49</v>
      </c>
      <c r="T54" s="206">
        <v>0.42</v>
      </c>
      <c r="U54" s="206">
        <v>1.34</v>
      </c>
      <c r="V54" s="206">
        <v>0.34</v>
      </c>
      <c r="W54" s="206">
        <v>0.79</v>
      </c>
      <c r="X54" s="206">
        <v>1.84</v>
      </c>
      <c r="Y54" s="206">
        <v>0</v>
      </c>
      <c r="Z54" s="206">
        <v>5.0199999999999996</v>
      </c>
      <c r="AA54" s="206">
        <v>1.69</v>
      </c>
      <c r="AB54" s="206">
        <v>0</v>
      </c>
      <c r="AC54" s="206">
        <v>19.73</v>
      </c>
      <c r="AD54" s="206">
        <v>0</v>
      </c>
      <c r="AE54" s="206">
        <v>0</v>
      </c>
      <c r="AF54" s="206">
        <v>0</v>
      </c>
      <c r="AG54" s="206">
        <v>-40.68</v>
      </c>
      <c r="AH54" s="206">
        <v>31.12</v>
      </c>
      <c r="AI54" s="206">
        <v>0</v>
      </c>
      <c r="AJ54" s="206">
        <v>0</v>
      </c>
      <c r="AK54" s="206">
        <v>-27.58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19.73</v>
      </c>
      <c r="D55" s="206">
        <v>0</v>
      </c>
      <c r="E55" s="206">
        <v>0</v>
      </c>
      <c r="F55" s="206">
        <v>27.94</v>
      </c>
      <c r="G55" s="206">
        <v>0</v>
      </c>
      <c r="H55" s="206">
        <v>0</v>
      </c>
      <c r="I55" s="206">
        <v>41.94</v>
      </c>
      <c r="J55" s="206">
        <v>0.73</v>
      </c>
      <c r="K55" s="206">
        <v>21.78</v>
      </c>
      <c r="L55" s="206">
        <v>0.38</v>
      </c>
      <c r="M55" s="206">
        <v>2.68</v>
      </c>
      <c r="N55" s="206">
        <v>2.1800000000000002</v>
      </c>
      <c r="O55" s="206">
        <v>3.08</v>
      </c>
      <c r="P55" s="206">
        <v>1.04</v>
      </c>
      <c r="Q55" s="206">
        <v>0.4</v>
      </c>
      <c r="R55" s="206">
        <v>0.78</v>
      </c>
      <c r="S55" s="206">
        <v>0.49</v>
      </c>
      <c r="T55" s="206">
        <v>0.42</v>
      </c>
      <c r="U55" s="206">
        <v>3.08</v>
      </c>
      <c r="V55" s="206">
        <v>0.34</v>
      </c>
      <c r="W55" s="206">
        <v>0.76</v>
      </c>
      <c r="X55" s="206">
        <v>1.84</v>
      </c>
      <c r="Y55" s="206">
        <v>0</v>
      </c>
      <c r="Z55" s="206">
        <v>5.0199999999999996</v>
      </c>
      <c r="AA55" s="206">
        <v>1.69</v>
      </c>
      <c r="AB55" s="206">
        <v>0</v>
      </c>
      <c r="AC55" s="206">
        <v>19.73</v>
      </c>
      <c r="AD55" s="206">
        <v>0</v>
      </c>
      <c r="AE55" s="206">
        <v>0</v>
      </c>
      <c r="AF55" s="206">
        <v>0</v>
      </c>
      <c r="AG55" s="206">
        <v>-36.39</v>
      </c>
      <c r="AH55" s="206">
        <v>31.12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19.73</v>
      </c>
      <c r="D56" s="206">
        <v>0</v>
      </c>
      <c r="E56" s="206">
        <v>0</v>
      </c>
      <c r="F56" s="206">
        <v>27.94</v>
      </c>
      <c r="G56" s="206">
        <v>0</v>
      </c>
      <c r="H56" s="206">
        <v>0</v>
      </c>
      <c r="I56" s="206">
        <v>41.94</v>
      </c>
      <c r="J56" s="206">
        <v>0.73</v>
      </c>
      <c r="K56" s="206">
        <v>21.78</v>
      </c>
      <c r="L56" s="206">
        <v>0.38</v>
      </c>
      <c r="M56" s="206">
        <v>2.68</v>
      </c>
      <c r="N56" s="206">
        <v>2.1800000000000002</v>
      </c>
      <c r="O56" s="206">
        <v>3.08</v>
      </c>
      <c r="P56" s="206">
        <v>1.04</v>
      </c>
      <c r="Q56" s="206">
        <v>0.4</v>
      </c>
      <c r="R56" s="206">
        <v>0.78</v>
      </c>
      <c r="S56" s="206">
        <v>0.49</v>
      </c>
      <c r="T56" s="206">
        <v>0.42</v>
      </c>
      <c r="U56" s="206">
        <v>2.83</v>
      </c>
      <c r="V56" s="206">
        <v>0.34</v>
      </c>
      <c r="W56" s="206">
        <v>0.76</v>
      </c>
      <c r="X56" s="206">
        <v>1.84</v>
      </c>
      <c r="Y56" s="206">
        <v>0</v>
      </c>
      <c r="Z56" s="206">
        <v>5.0199999999999996</v>
      </c>
      <c r="AA56" s="206">
        <v>1.69</v>
      </c>
      <c r="AB56" s="206">
        <v>0</v>
      </c>
      <c r="AC56" s="206">
        <v>19.73</v>
      </c>
      <c r="AD56" s="206">
        <v>0</v>
      </c>
      <c r="AE56" s="206">
        <v>0</v>
      </c>
      <c r="AF56" s="206">
        <v>0</v>
      </c>
      <c r="AG56" s="206">
        <v>-36.39</v>
      </c>
      <c r="AH56" s="206">
        <v>31.12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19.73</v>
      </c>
      <c r="D57" s="206">
        <v>0</v>
      </c>
      <c r="E57" s="206">
        <v>0</v>
      </c>
      <c r="F57" s="206">
        <v>32.770000000000003</v>
      </c>
      <c r="G57" s="206">
        <v>0</v>
      </c>
      <c r="H57" s="206">
        <v>0</v>
      </c>
      <c r="I57" s="206">
        <v>41.94</v>
      </c>
      <c r="J57" s="206">
        <v>0.73</v>
      </c>
      <c r="K57" s="206">
        <v>21.78</v>
      </c>
      <c r="L57" s="206">
        <v>0.38</v>
      </c>
      <c r="M57" s="206">
        <v>2.68</v>
      </c>
      <c r="N57" s="206">
        <v>2.1800000000000002</v>
      </c>
      <c r="O57" s="206">
        <v>3.08</v>
      </c>
      <c r="P57" s="206">
        <v>1.04</v>
      </c>
      <c r="Q57" s="206">
        <v>0.4</v>
      </c>
      <c r="R57" s="206">
        <v>0.78</v>
      </c>
      <c r="S57" s="206">
        <v>0.49</v>
      </c>
      <c r="T57" s="206">
        <v>0.42</v>
      </c>
      <c r="U57" s="206">
        <v>2.14</v>
      </c>
      <c r="V57" s="206">
        <v>0.34</v>
      </c>
      <c r="W57" s="206">
        <v>0.76</v>
      </c>
      <c r="X57" s="206">
        <v>1.84</v>
      </c>
      <c r="Y57" s="206">
        <v>0</v>
      </c>
      <c r="Z57" s="206">
        <v>5.0199999999999996</v>
      </c>
      <c r="AA57" s="206">
        <v>1.69</v>
      </c>
      <c r="AB57" s="206">
        <v>0</v>
      </c>
      <c r="AC57" s="206">
        <v>19.73</v>
      </c>
      <c r="AD57" s="206">
        <v>0</v>
      </c>
      <c r="AE57" s="206">
        <v>0</v>
      </c>
      <c r="AF57" s="206">
        <v>0</v>
      </c>
      <c r="AG57" s="206">
        <v>-36.39</v>
      </c>
      <c r="AH57" s="206">
        <v>31.12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19.73</v>
      </c>
      <c r="D58" s="206">
        <v>0</v>
      </c>
      <c r="E58" s="206">
        <v>0</v>
      </c>
      <c r="F58" s="206">
        <v>32.770000000000003</v>
      </c>
      <c r="G58" s="206">
        <v>0</v>
      </c>
      <c r="H58" s="206">
        <v>0</v>
      </c>
      <c r="I58" s="206">
        <v>41.94</v>
      </c>
      <c r="J58" s="206">
        <v>0.73</v>
      </c>
      <c r="K58" s="206">
        <v>21.78</v>
      </c>
      <c r="L58" s="206">
        <v>0.38</v>
      </c>
      <c r="M58" s="206">
        <v>2.68</v>
      </c>
      <c r="N58" s="206">
        <v>2.1800000000000002</v>
      </c>
      <c r="O58" s="206">
        <v>3.08</v>
      </c>
      <c r="P58" s="206">
        <v>1.04</v>
      </c>
      <c r="Q58" s="206">
        <v>0.4</v>
      </c>
      <c r="R58" s="206">
        <v>0.78</v>
      </c>
      <c r="S58" s="206">
        <v>0.49</v>
      </c>
      <c r="T58" s="206">
        <v>0.42</v>
      </c>
      <c r="U58" s="206">
        <v>1.8</v>
      </c>
      <c r="V58" s="206">
        <v>0.34</v>
      </c>
      <c r="W58" s="206">
        <v>0.76</v>
      </c>
      <c r="X58" s="206">
        <v>1.84</v>
      </c>
      <c r="Y58" s="206">
        <v>0</v>
      </c>
      <c r="Z58" s="206">
        <v>5.0199999999999996</v>
      </c>
      <c r="AA58" s="206">
        <v>1.69</v>
      </c>
      <c r="AB58" s="206">
        <v>0</v>
      </c>
      <c r="AC58" s="206">
        <v>20.21</v>
      </c>
      <c r="AD58" s="206">
        <v>0</v>
      </c>
      <c r="AE58" s="206">
        <v>0</v>
      </c>
      <c r="AF58" s="206">
        <v>0</v>
      </c>
      <c r="AG58" s="206">
        <v>-36.39</v>
      </c>
      <c r="AH58" s="206">
        <v>31.12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19.73</v>
      </c>
      <c r="D59" s="206">
        <v>0</v>
      </c>
      <c r="E59" s="206">
        <v>0</v>
      </c>
      <c r="F59" s="206">
        <v>32.770000000000003</v>
      </c>
      <c r="G59" s="206">
        <v>0</v>
      </c>
      <c r="H59" s="206">
        <v>0</v>
      </c>
      <c r="I59" s="206">
        <v>41.94</v>
      </c>
      <c r="J59" s="206">
        <v>0.73</v>
      </c>
      <c r="K59" s="206">
        <v>21.78</v>
      </c>
      <c r="L59" s="206">
        <v>0.38</v>
      </c>
      <c r="M59" s="206">
        <v>2.68</v>
      </c>
      <c r="N59" s="206">
        <v>2.1800000000000002</v>
      </c>
      <c r="O59" s="206">
        <v>3.08</v>
      </c>
      <c r="P59" s="206">
        <v>1.04</v>
      </c>
      <c r="Q59" s="206">
        <v>0.4</v>
      </c>
      <c r="R59" s="206">
        <v>0.78</v>
      </c>
      <c r="S59" s="206">
        <v>0.49</v>
      </c>
      <c r="T59" s="206">
        <v>0.42</v>
      </c>
      <c r="U59" s="206">
        <v>2.0099999999999998</v>
      </c>
      <c r="V59" s="206">
        <v>0.34</v>
      </c>
      <c r="W59" s="206">
        <v>0.76</v>
      </c>
      <c r="X59" s="206">
        <v>1.84</v>
      </c>
      <c r="Y59" s="206">
        <v>0</v>
      </c>
      <c r="Z59" s="206">
        <v>5.0199999999999996</v>
      </c>
      <c r="AA59" s="206">
        <v>1.69</v>
      </c>
      <c r="AB59" s="206">
        <v>0</v>
      </c>
      <c r="AC59" s="206">
        <v>20.21</v>
      </c>
      <c r="AD59" s="206">
        <v>0</v>
      </c>
      <c r="AE59" s="206">
        <v>0</v>
      </c>
      <c r="AF59" s="206">
        <v>0</v>
      </c>
      <c r="AG59" s="206">
        <v>-36.39</v>
      </c>
      <c r="AH59" s="206">
        <v>31.12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19.73</v>
      </c>
      <c r="D60" s="206">
        <v>0</v>
      </c>
      <c r="E60" s="206">
        <v>0</v>
      </c>
      <c r="F60" s="206">
        <v>32.770000000000003</v>
      </c>
      <c r="G60" s="206">
        <v>0</v>
      </c>
      <c r="H60" s="206">
        <v>0</v>
      </c>
      <c r="I60" s="206">
        <v>41.94</v>
      </c>
      <c r="J60" s="206">
        <v>0.73</v>
      </c>
      <c r="K60" s="206">
        <v>21.78</v>
      </c>
      <c r="L60" s="206">
        <v>0.38</v>
      </c>
      <c r="M60" s="206">
        <v>2.68</v>
      </c>
      <c r="N60" s="206">
        <v>2.1800000000000002</v>
      </c>
      <c r="O60" s="206">
        <v>3.08</v>
      </c>
      <c r="P60" s="206">
        <v>1.04</v>
      </c>
      <c r="Q60" s="206">
        <v>0.4</v>
      </c>
      <c r="R60" s="206">
        <v>0.78</v>
      </c>
      <c r="S60" s="206">
        <v>0.49</v>
      </c>
      <c r="T60" s="206">
        <v>0.42</v>
      </c>
      <c r="U60" s="206">
        <v>1.97</v>
      </c>
      <c r="V60" s="206">
        <v>0.34</v>
      </c>
      <c r="W60" s="206">
        <v>0.76</v>
      </c>
      <c r="X60" s="206">
        <v>1.84</v>
      </c>
      <c r="Y60" s="206">
        <v>0</v>
      </c>
      <c r="Z60" s="206">
        <v>5.0199999999999996</v>
      </c>
      <c r="AA60" s="206">
        <v>1.69</v>
      </c>
      <c r="AB60" s="206">
        <v>0</v>
      </c>
      <c r="AC60" s="206">
        <v>20.21</v>
      </c>
      <c r="AD60" s="206">
        <v>0</v>
      </c>
      <c r="AE60" s="206">
        <v>0</v>
      </c>
      <c r="AF60" s="206">
        <v>0</v>
      </c>
      <c r="AG60" s="206">
        <v>-36.39</v>
      </c>
      <c r="AH60" s="206">
        <v>31.12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19.73</v>
      </c>
      <c r="D61" s="206">
        <v>0</v>
      </c>
      <c r="E61" s="206">
        <v>0</v>
      </c>
      <c r="F61" s="206">
        <v>32.770000000000003</v>
      </c>
      <c r="G61" s="206">
        <v>0</v>
      </c>
      <c r="H61" s="206">
        <v>0</v>
      </c>
      <c r="I61" s="206">
        <v>41.94</v>
      </c>
      <c r="J61" s="206">
        <v>0.73</v>
      </c>
      <c r="K61" s="206">
        <v>21.78</v>
      </c>
      <c r="L61" s="206">
        <v>0.38</v>
      </c>
      <c r="M61" s="206">
        <v>2.68</v>
      </c>
      <c r="N61" s="206">
        <v>2.1800000000000002</v>
      </c>
      <c r="O61" s="206">
        <v>3.08</v>
      </c>
      <c r="P61" s="206">
        <v>1.04</v>
      </c>
      <c r="Q61" s="206">
        <v>0.4</v>
      </c>
      <c r="R61" s="206">
        <v>0.78</v>
      </c>
      <c r="S61" s="206">
        <v>0.49</v>
      </c>
      <c r="T61" s="206">
        <v>0.42</v>
      </c>
      <c r="U61" s="206">
        <v>1.94</v>
      </c>
      <c r="V61" s="206">
        <v>0.34</v>
      </c>
      <c r="W61" s="206">
        <v>0.83</v>
      </c>
      <c r="X61" s="206">
        <v>1.84</v>
      </c>
      <c r="Y61" s="206">
        <v>0</v>
      </c>
      <c r="Z61" s="206">
        <v>5.0199999999999996</v>
      </c>
      <c r="AA61" s="206">
        <v>1.69</v>
      </c>
      <c r="AB61" s="206">
        <v>0</v>
      </c>
      <c r="AC61" s="206">
        <v>20.21</v>
      </c>
      <c r="AD61" s="206">
        <v>0</v>
      </c>
      <c r="AE61" s="206">
        <v>0</v>
      </c>
      <c r="AF61" s="206">
        <v>0</v>
      </c>
      <c r="AG61" s="206">
        <v>-36.39</v>
      </c>
      <c r="AH61" s="206">
        <v>31.12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19.73</v>
      </c>
      <c r="D62" s="206">
        <v>0</v>
      </c>
      <c r="E62" s="206">
        <v>0</v>
      </c>
      <c r="F62" s="206">
        <v>32.770000000000003</v>
      </c>
      <c r="G62" s="206">
        <v>0</v>
      </c>
      <c r="H62" s="206">
        <v>0</v>
      </c>
      <c r="I62" s="206">
        <v>41.94</v>
      </c>
      <c r="J62" s="206">
        <v>0.73</v>
      </c>
      <c r="K62" s="206">
        <v>21.78</v>
      </c>
      <c r="L62" s="206">
        <v>0.38</v>
      </c>
      <c r="M62" s="206">
        <v>2.68</v>
      </c>
      <c r="N62" s="206">
        <v>2.1800000000000002</v>
      </c>
      <c r="O62" s="206">
        <v>3.08</v>
      </c>
      <c r="P62" s="206">
        <v>1.04</v>
      </c>
      <c r="Q62" s="206">
        <v>0.4</v>
      </c>
      <c r="R62" s="206">
        <v>0.78</v>
      </c>
      <c r="S62" s="206">
        <v>0.49</v>
      </c>
      <c r="T62" s="206">
        <v>0.42</v>
      </c>
      <c r="U62" s="206">
        <v>1.76</v>
      </c>
      <c r="V62" s="206">
        <v>0.34</v>
      </c>
      <c r="W62" s="206">
        <v>0.78</v>
      </c>
      <c r="X62" s="206">
        <v>1.75</v>
      </c>
      <c r="Y62" s="206">
        <v>0</v>
      </c>
      <c r="Z62" s="206">
        <v>5.0199999999999996</v>
      </c>
      <c r="AA62" s="206">
        <v>1.69</v>
      </c>
      <c r="AB62" s="206">
        <v>0</v>
      </c>
      <c r="AC62" s="206">
        <v>20.21</v>
      </c>
      <c r="AD62" s="206">
        <v>0</v>
      </c>
      <c r="AE62" s="206">
        <v>0</v>
      </c>
      <c r="AF62" s="206">
        <v>0</v>
      </c>
      <c r="AG62" s="206">
        <v>-36.39</v>
      </c>
      <c r="AH62" s="206">
        <v>31.12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19.73</v>
      </c>
      <c r="D63" s="206">
        <v>0</v>
      </c>
      <c r="E63" s="206">
        <v>0</v>
      </c>
      <c r="F63" s="206">
        <v>32.770000000000003</v>
      </c>
      <c r="G63" s="206">
        <v>0</v>
      </c>
      <c r="H63" s="206">
        <v>0</v>
      </c>
      <c r="I63" s="206">
        <v>41.94</v>
      </c>
      <c r="J63" s="206">
        <v>0.73</v>
      </c>
      <c r="K63" s="206">
        <v>21.78</v>
      </c>
      <c r="L63" s="206">
        <v>0.38</v>
      </c>
      <c r="M63" s="206">
        <v>2.68</v>
      </c>
      <c r="N63" s="206">
        <v>2.1800000000000002</v>
      </c>
      <c r="O63" s="206">
        <v>3.08</v>
      </c>
      <c r="P63" s="206">
        <v>1.04</v>
      </c>
      <c r="Q63" s="206">
        <v>0.4</v>
      </c>
      <c r="R63" s="206">
        <v>0.78</v>
      </c>
      <c r="S63" s="206">
        <v>0.49</v>
      </c>
      <c r="T63" s="206">
        <v>0.42</v>
      </c>
      <c r="U63" s="206">
        <v>1.76</v>
      </c>
      <c r="V63" s="206">
        <v>0.34</v>
      </c>
      <c r="W63" s="206">
        <v>0.78</v>
      </c>
      <c r="X63" s="206">
        <v>1.59</v>
      </c>
      <c r="Y63" s="206">
        <v>0</v>
      </c>
      <c r="Z63" s="206">
        <v>5.0199999999999996</v>
      </c>
      <c r="AA63" s="206">
        <v>1.69</v>
      </c>
      <c r="AB63" s="206">
        <v>0</v>
      </c>
      <c r="AC63" s="206">
        <v>20.21</v>
      </c>
      <c r="AD63" s="206">
        <v>0</v>
      </c>
      <c r="AE63" s="206">
        <v>0</v>
      </c>
      <c r="AF63" s="206">
        <v>0</v>
      </c>
      <c r="AG63" s="206">
        <v>-36.39</v>
      </c>
      <c r="AH63" s="206">
        <v>31.12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19.73</v>
      </c>
      <c r="D64" s="206">
        <v>0</v>
      </c>
      <c r="E64" s="206">
        <v>0</v>
      </c>
      <c r="F64" s="206">
        <v>32.770000000000003</v>
      </c>
      <c r="G64" s="206">
        <v>0</v>
      </c>
      <c r="H64" s="206">
        <v>0</v>
      </c>
      <c r="I64" s="206">
        <v>41.94</v>
      </c>
      <c r="J64" s="206">
        <v>0.73</v>
      </c>
      <c r="K64" s="206">
        <v>21.78</v>
      </c>
      <c r="L64" s="206">
        <v>0.38</v>
      </c>
      <c r="M64" s="206">
        <v>2.68</v>
      </c>
      <c r="N64" s="206">
        <v>2.1800000000000002</v>
      </c>
      <c r="O64" s="206">
        <v>3.08</v>
      </c>
      <c r="P64" s="206">
        <v>1.04</v>
      </c>
      <c r="Q64" s="206">
        <v>0.4</v>
      </c>
      <c r="R64" s="206">
        <v>0.78</v>
      </c>
      <c r="S64" s="206">
        <v>0.49</v>
      </c>
      <c r="T64" s="206">
        <v>0.42</v>
      </c>
      <c r="U64" s="206">
        <v>1.76</v>
      </c>
      <c r="V64" s="206">
        <v>0.34</v>
      </c>
      <c r="W64" s="206">
        <v>0.78</v>
      </c>
      <c r="X64" s="206">
        <v>1.45</v>
      </c>
      <c r="Y64" s="206">
        <v>0</v>
      </c>
      <c r="Z64" s="206">
        <v>5.0199999999999996</v>
      </c>
      <c r="AA64" s="206">
        <v>1.69</v>
      </c>
      <c r="AB64" s="206">
        <v>0</v>
      </c>
      <c r="AC64" s="206">
        <v>20.21</v>
      </c>
      <c r="AD64" s="206">
        <v>0</v>
      </c>
      <c r="AE64" s="206">
        <v>0</v>
      </c>
      <c r="AF64" s="206">
        <v>0</v>
      </c>
      <c r="AG64" s="206">
        <v>-36.39</v>
      </c>
      <c r="AH64" s="206">
        <v>31.12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19.73</v>
      </c>
      <c r="D65" s="206">
        <v>0</v>
      </c>
      <c r="E65" s="206">
        <v>0</v>
      </c>
      <c r="F65" s="206">
        <v>32.770000000000003</v>
      </c>
      <c r="G65" s="206">
        <v>0</v>
      </c>
      <c r="H65" s="206">
        <v>0</v>
      </c>
      <c r="I65" s="206">
        <v>41.94</v>
      </c>
      <c r="J65" s="206">
        <v>0.73</v>
      </c>
      <c r="K65" s="206">
        <v>21.78</v>
      </c>
      <c r="L65" s="206">
        <v>0.38</v>
      </c>
      <c r="M65" s="206">
        <v>2.68</v>
      </c>
      <c r="N65" s="206">
        <v>2.1800000000000002</v>
      </c>
      <c r="O65" s="206">
        <v>3.08</v>
      </c>
      <c r="P65" s="206">
        <v>1.04</v>
      </c>
      <c r="Q65" s="206">
        <v>0.4</v>
      </c>
      <c r="R65" s="206">
        <v>0.78</v>
      </c>
      <c r="S65" s="206">
        <v>0.49</v>
      </c>
      <c r="T65" s="206">
        <v>0.42</v>
      </c>
      <c r="U65" s="206">
        <v>1.76</v>
      </c>
      <c r="V65" s="206">
        <v>0.34</v>
      </c>
      <c r="W65" s="206">
        <v>0.78</v>
      </c>
      <c r="X65" s="206">
        <v>1.45</v>
      </c>
      <c r="Y65" s="206">
        <v>0</v>
      </c>
      <c r="Z65" s="206">
        <v>5.0199999999999996</v>
      </c>
      <c r="AA65" s="206">
        <v>1.69</v>
      </c>
      <c r="AB65" s="206">
        <v>0</v>
      </c>
      <c r="AC65" s="206">
        <v>20.21</v>
      </c>
      <c r="AD65" s="206">
        <v>0</v>
      </c>
      <c r="AE65" s="206">
        <v>0</v>
      </c>
      <c r="AF65" s="206">
        <v>0</v>
      </c>
      <c r="AG65" s="206">
        <v>-36.39</v>
      </c>
      <c r="AH65" s="206">
        <v>31.12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19.73</v>
      </c>
      <c r="D66" s="206">
        <v>0</v>
      </c>
      <c r="E66" s="206">
        <v>0</v>
      </c>
      <c r="F66" s="206">
        <v>32.770000000000003</v>
      </c>
      <c r="G66" s="206">
        <v>0</v>
      </c>
      <c r="H66" s="206">
        <v>0</v>
      </c>
      <c r="I66" s="206">
        <v>41.94</v>
      </c>
      <c r="J66" s="206">
        <v>0.73</v>
      </c>
      <c r="K66" s="206">
        <v>21.78</v>
      </c>
      <c r="L66" s="206">
        <v>0.38</v>
      </c>
      <c r="M66" s="206">
        <v>2.68</v>
      </c>
      <c r="N66" s="206">
        <v>2.1800000000000002</v>
      </c>
      <c r="O66" s="206">
        <v>3.08</v>
      </c>
      <c r="P66" s="206">
        <v>1.04</v>
      </c>
      <c r="Q66" s="206">
        <v>0.4</v>
      </c>
      <c r="R66" s="206">
        <v>0.78</v>
      </c>
      <c r="S66" s="206">
        <v>0.49</v>
      </c>
      <c r="T66" s="206">
        <v>0.42</v>
      </c>
      <c r="U66" s="206">
        <v>1.76</v>
      </c>
      <c r="V66" s="206">
        <v>0.34</v>
      </c>
      <c r="W66" s="206">
        <v>0.78</v>
      </c>
      <c r="X66" s="206">
        <v>3.11</v>
      </c>
      <c r="Y66" s="206">
        <v>0</v>
      </c>
      <c r="Z66" s="206">
        <v>5.0199999999999996</v>
      </c>
      <c r="AA66" s="206">
        <v>1.69</v>
      </c>
      <c r="AB66" s="206">
        <v>0</v>
      </c>
      <c r="AC66" s="206">
        <v>20.21</v>
      </c>
      <c r="AD66" s="206">
        <v>0</v>
      </c>
      <c r="AE66" s="206">
        <v>0</v>
      </c>
      <c r="AF66" s="206">
        <v>0</v>
      </c>
      <c r="AG66" s="206">
        <v>-36.39</v>
      </c>
      <c r="AH66" s="206">
        <v>31.12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19.73</v>
      </c>
      <c r="D67" s="206">
        <v>0</v>
      </c>
      <c r="E67" s="206">
        <v>0</v>
      </c>
      <c r="F67" s="206">
        <v>32.770000000000003</v>
      </c>
      <c r="G67" s="206">
        <v>0</v>
      </c>
      <c r="H67" s="206">
        <v>0</v>
      </c>
      <c r="I67" s="206">
        <v>41.94</v>
      </c>
      <c r="J67" s="206">
        <v>0.73</v>
      </c>
      <c r="K67" s="206">
        <v>21.78</v>
      </c>
      <c r="L67" s="206">
        <v>0.38</v>
      </c>
      <c r="M67" s="206">
        <v>2.68</v>
      </c>
      <c r="N67" s="206">
        <v>2.1800000000000002</v>
      </c>
      <c r="O67" s="206">
        <v>3.08</v>
      </c>
      <c r="P67" s="206">
        <v>1.04</v>
      </c>
      <c r="Q67" s="206">
        <v>0.4</v>
      </c>
      <c r="R67" s="206">
        <v>0.78</v>
      </c>
      <c r="S67" s="206">
        <v>0.49</v>
      </c>
      <c r="T67" s="206">
        <v>0.42</v>
      </c>
      <c r="U67" s="206">
        <v>1.76</v>
      </c>
      <c r="V67" s="206">
        <v>0.34</v>
      </c>
      <c r="W67" s="206">
        <v>0.78</v>
      </c>
      <c r="X67" s="206">
        <v>3.46</v>
      </c>
      <c r="Y67" s="206">
        <v>0</v>
      </c>
      <c r="Z67" s="206">
        <v>5.0199999999999996</v>
      </c>
      <c r="AA67" s="206">
        <v>1.69</v>
      </c>
      <c r="AB67" s="206">
        <v>0</v>
      </c>
      <c r="AC67" s="206">
        <v>20.21</v>
      </c>
      <c r="AD67" s="206">
        <v>0</v>
      </c>
      <c r="AE67" s="206">
        <v>0</v>
      </c>
      <c r="AF67" s="206">
        <v>0</v>
      </c>
      <c r="AG67" s="206">
        <v>-36.39</v>
      </c>
      <c r="AH67" s="206">
        <v>31.12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19.73</v>
      </c>
      <c r="D68" s="206">
        <v>0</v>
      </c>
      <c r="E68" s="206">
        <v>0</v>
      </c>
      <c r="F68" s="206">
        <v>32.770000000000003</v>
      </c>
      <c r="G68" s="206">
        <v>0</v>
      </c>
      <c r="H68" s="206">
        <v>0</v>
      </c>
      <c r="I68" s="206">
        <v>41.94</v>
      </c>
      <c r="J68" s="206">
        <v>0.73</v>
      </c>
      <c r="K68" s="206">
        <v>21.78</v>
      </c>
      <c r="L68" s="206">
        <v>0.38</v>
      </c>
      <c r="M68" s="206">
        <v>2.68</v>
      </c>
      <c r="N68" s="206">
        <v>2.1800000000000002</v>
      </c>
      <c r="O68" s="206">
        <v>3.08</v>
      </c>
      <c r="P68" s="206">
        <v>1.04</v>
      </c>
      <c r="Q68" s="206">
        <v>0.4</v>
      </c>
      <c r="R68" s="206">
        <v>0.78</v>
      </c>
      <c r="S68" s="206">
        <v>0.49</v>
      </c>
      <c r="T68" s="206">
        <v>0.42</v>
      </c>
      <c r="U68" s="206">
        <v>1.76</v>
      </c>
      <c r="V68" s="206">
        <v>0.34</v>
      </c>
      <c r="W68" s="206">
        <v>0.78</v>
      </c>
      <c r="X68" s="206">
        <v>2.39</v>
      </c>
      <c r="Y68" s="206">
        <v>0</v>
      </c>
      <c r="Z68" s="206">
        <v>5.0199999999999996</v>
      </c>
      <c r="AA68" s="206">
        <v>1.69</v>
      </c>
      <c r="AB68" s="206">
        <v>0</v>
      </c>
      <c r="AC68" s="206">
        <v>20.21</v>
      </c>
      <c r="AD68" s="206">
        <v>0</v>
      </c>
      <c r="AE68" s="206">
        <v>0</v>
      </c>
      <c r="AF68" s="206">
        <v>0</v>
      </c>
      <c r="AG68" s="206">
        <v>46.68</v>
      </c>
      <c r="AH68" s="206">
        <v>22.63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19.73</v>
      </c>
      <c r="D69" s="206">
        <v>0</v>
      </c>
      <c r="E69" s="206">
        <v>0</v>
      </c>
      <c r="F69" s="206">
        <v>32.770000000000003</v>
      </c>
      <c r="G69" s="206">
        <v>0</v>
      </c>
      <c r="H69" s="206">
        <v>0</v>
      </c>
      <c r="I69" s="206">
        <v>41.94</v>
      </c>
      <c r="J69" s="206">
        <v>0.73</v>
      </c>
      <c r="K69" s="206">
        <v>21.78</v>
      </c>
      <c r="L69" s="206">
        <v>0.38</v>
      </c>
      <c r="M69" s="206">
        <v>2.68</v>
      </c>
      <c r="N69" s="206">
        <v>2.1800000000000002</v>
      </c>
      <c r="O69" s="206">
        <v>3.08</v>
      </c>
      <c r="P69" s="206">
        <v>1.04</v>
      </c>
      <c r="Q69" s="206">
        <v>0.4</v>
      </c>
      <c r="R69" s="206">
        <v>0.78</v>
      </c>
      <c r="S69" s="206">
        <v>0.49</v>
      </c>
      <c r="T69" s="206">
        <v>0.42</v>
      </c>
      <c r="U69" s="206">
        <v>1.76</v>
      </c>
      <c r="V69" s="206">
        <v>0.34</v>
      </c>
      <c r="W69" s="206">
        <v>0.79</v>
      </c>
      <c r="X69" s="206">
        <v>1.84</v>
      </c>
      <c r="Y69" s="206">
        <v>0</v>
      </c>
      <c r="Z69" s="206">
        <v>5.0199999999999996</v>
      </c>
      <c r="AA69" s="206">
        <v>1.69</v>
      </c>
      <c r="AB69" s="206">
        <v>0</v>
      </c>
      <c r="AC69" s="206">
        <v>20.21</v>
      </c>
      <c r="AD69" s="206">
        <v>0</v>
      </c>
      <c r="AE69" s="206">
        <v>0</v>
      </c>
      <c r="AF69" s="206">
        <v>0</v>
      </c>
      <c r="AG69" s="206">
        <v>46.68</v>
      </c>
      <c r="AH69" s="206">
        <v>1.1200000000000001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19.73</v>
      </c>
      <c r="D70" s="206">
        <v>0</v>
      </c>
      <c r="E70" s="206">
        <v>0</v>
      </c>
      <c r="F70" s="206">
        <v>32.770000000000003</v>
      </c>
      <c r="G70" s="206">
        <v>0</v>
      </c>
      <c r="H70" s="206">
        <v>0</v>
      </c>
      <c r="I70" s="206">
        <v>41.94</v>
      </c>
      <c r="J70" s="206">
        <v>0.73</v>
      </c>
      <c r="K70" s="206">
        <v>21.78</v>
      </c>
      <c r="L70" s="206">
        <v>0.38</v>
      </c>
      <c r="M70" s="206">
        <v>2.68</v>
      </c>
      <c r="N70" s="206">
        <v>2.1800000000000002</v>
      </c>
      <c r="O70" s="206">
        <v>3.08</v>
      </c>
      <c r="P70" s="206">
        <v>1.04</v>
      </c>
      <c r="Q70" s="206">
        <v>0.4</v>
      </c>
      <c r="R70" s="206">
        <v>0.78</v>
      </c>
      <c r="S70" s="206">
        <v>0.49</v>
      </c>
      <c r="T70" s="206">
        <v>0.42</v>
      </c>
      <c r="U70" s="206">
        <v>1.76</v>
      </c>
      <c r="V70" s="206">
        <v>0.34</v>
      </c>
      <c r="W70" s="206">
        <v>0.79</v>
      </c>
      <c r="X70" s="206">
        <v>1.84</v>
      </c>
      <c r="Y70" s="206">
        <v>0</v>
      </c>
      <c r="Z70" s="206">
        <v>5.0199999999999996</v>
      </c>
      <c r="AA70" s="206">
        <v>1.69</v>
      </c>
      <c r="AB70" s="206">
        <v>0</v>
      </c>
      <c r="AC70" s="206">
        <v>20.21</v>
      </c>
      <c r="AD70" s="206">
        <v>0</v>
      </c>
      <c r="AE70" s="206">
        <v>0</v>
      </c>
      <c r="AF70" s="206">
        <v>0</v>
      </c>
      <c r="AG70" s="206">
        <v>46.68</v>
      </c>
      <c r="AH70" s="206">
        <v>1.1200000000000001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19.73</v>
      </c>
      <c r="D71" s="206">
        <v>0</v>
      </c>
      <c r="E71" s="206">
        <v>0</v>
      </c>
      <c r="F71" s="206">
        <v>32.770000000000003</v>
      </c>
      <c r="G71" s="206">
        <v>0</v>
      </c>
      <c r="H71" s="206">
        <v>0</v>
      </c>
      <c r="I71" s="206">
        <v>41.94</v>
      </c>
      <c r="J71" s="206">
        <v>0.73</v>
      </c>
      <c r="K71" s="206">
        <v>21.78</v>
      </c>
      <c r="L71" s="206">
        <v>0.38</v>
      </c>
      <c r="M71" s="206">
        <v>2.68</v>
      </c>
      <c r="N71" s="206">
        <v>2.1800000000000002</v>
      </c>
      <c r="O71" s="206">
        <v>3.08</v>
      </c>
      <c r="P71" s="206">
        <v>1.04</v>
      </c>
      <c r="Q71" s="206">
        <v>0.4</v>
      </c>
      <c r="R71" s="206">
        <v>0.78</v>
      </c>
      <c r="S71" s="206">
        <v>0.49</v>
      </c>
      <c r="T71" s="206">
        <v>0.42</v>
      </c>
      <c r="U71" s="206">
        <v>1.76</v>
      </c>
      <c r="V71" s="206">
        <v>0.34</v>
      </c>
      <c r="W71" s="206">
        <v>0.79</v>
      </c>
      <c r="X71" s="206">
        <v>1.84</v>
      </c>
      <c r="Y71" s="206">
        <v>0</v>
      </c>
      <c r="Z71" s="206">
        <v>5.0199999999999996</v>
      </c>
      <c r="AA71" s="206">
        <v>1.69</v>
      </c>
      <c r="AB71" s="206">
        <v>0</v>
      </c>
      <c r="AC71" s="206">
        <v>20.21</v>
      </c>
      <c r="AD71" s="206">
        <v>0</v>
      </c>
      <c r="AE71" s="206">
        <v>0</v>
      </c>
      <c r="AF71" s="206">
        <v>0</v>
      </c>
      <c r="AG71" s="206">
        <v>46.68</v>
      </c>
      <c r="AH71" s="206">
        <v>1.1200000000000001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19.73</v>
      </c>
      <c r="D72" s="206">
        <v>0</v>
      </c>
      <c r="E72" s="206">
        <v>0</v>
      </c>
      <c r="F72" s="206">
        <v>32.770000000000003</v>
      </c>
      <c r="G72" s="206">
        <v>0</v>
      </c>
      <c r="H72" s="206">
        <v>0</v>
      </c>
      <c r="I72" s="206">
        <v>41.94</v>
      </c>
      <c r="J72" s="206">
        <v>0.73</v>
      </c>
      <c r="K72" s="206">
        <v>21.78</v>
      </c>
      <c r="L72" s="206">
        <v>0.38</v>
      </c>
      <c r="M72" s="206">
        <v>2.68</v>
      </c>
      <c r="N72" s="206">
        <v>2.1800000000000002</v>
      </c>
      <c r="O72" s="206">
        <v>3.08</v>
      </c>
      <c r="P72" s="206">
        <v>1.04</v>
      </c>
      <c r="Q72" s="206">
        <v>0.4</v>
      </c>
      <c r="R72" s="206">
        <v>0.78</v>
      </c>
      <c r="S72" s="206">
        <v>0.49</v>
      </c>
      <c r="T72" s="206">
        <v>0.42</v>
      </c>
      <c r="U72" s="206">
        <v>1.76</v>
      </c>
      <c r="V72" s="206">
        <v>0.34</v>
      </c>
      <c r="W72" s="206">
        <v>0.79</v>
      </c>
      <c r="X72" s="206">
        <v>1.84</v>
      </c>
      <c r="Y72" s="206">
        <v>0</v>
      </c>
      <c r="Z72" s="206">
        <v>5.0199999999999996</v>
      </c>
      <c r="AA72" s="206">
        <v>1.69</v>
      </c>
      <c r="AB72" s="206">
        <v>0</v>
      </c>
      <c r="AC72" s="206">
        <v>20.21</v>
      </c>
      <c r="AD72" s="206">
        <v>0</v>
      </c>
      <c r="AE72" s="206">
        <v>0</v>
      </c>
      <c r="AF72" s="206">
        <v>0</v>
      </c>
      <c r="AG72" s="206">
        <v>46.68</v>
      </c>
      <c r="AH72" s="206">
        <v>31.12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19.73</v>
      </c>
      <c r="D73" s="206">
        <v>0</v>
      </c>
      <c r="E73" s="206">
        <v>0</v>
      </c>
      <c r="F73" s="206">
        <v>32.770000000000003</v>
      </c>
      <c r="G73" s="206">
        <v>0</v>
      </c>
      <c r="H73" s="206">
        <v>0</v>
      </c>
      <c r="I73" s="206">
        <v>41.94</v>
      </c>
      <c r="J73" s="206">
        <v>0.73</v>
      </c>
      <c r="K73" s="206">
        <v>21.78</v>
      </c>
      <c r="L73" s="206">
        <v>0.38</v>
      </c>
      <c r="M73" s="206">
        <v>2.68</v>
      </c>
      <c r="N73" s="206">
        <v>2.1800000000000002</v>
      </c>
      <c r="O73" s="206">
        <v>3.08</v>
      </c>
      <c r="P73" s="206">
        <v>1.04</v>
      </c>
      <c r="Q73" s="206">
        <v>0.4</v>
      </c>
      <c r="R73" s="206">
        <v>0.78</v>
      </c>
      <c r="S73" s="206">
        <v>0.49</v>
      </c>
      <c r="T73" s="206">
        <v>0.42</v>
      </c>
      <c r="U73" s="206">
        <v>1.76</v>
      </c>
      <c r="V73" s="206">
        <v>0.34</v>
      </c>
      <c r="W73" s="206">
        <v>0.89</v>
      </c>
      <c r="X73" s="206">
        <v>1.84</v>
      </c>
      <c r="Y73" s="206">
        <v>0</v>
      </c>
      <c r="Z73" s="206">
        <v>5.0199999999999996</v>
      </c>
      <c r="AA73" s="206">
        <v>1.69</v>
      </c>
      <c r="AB73" s="206">
        <v>0</v>
      </c>
      <c r="AC73" s="206">
        <v>20.21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-5.96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19.82</v>
      </c>
      <c r="D74" s="206">
        <v>0</v>
      </c>
      <c r="E74" s="206">
        <v>0</v>
      </c>
      <c r="F74" s="206">
        <v>32.770000000000003</v>
      </c>
      <c r="G74" s="206">
        <v>0</v>
      </c>
      <c r="H74" s="206">
        <v>0</v>
      </c>
      <c r="I74" s="206">
        <v>41.94</v>
      </c>
      <c r="J74" s="206">
        <v>0.73</v>
      </c>
      <c r="K74" s="206">
        <v>21.78</v>
      </c>
      <c r="L74" s="206">
        <v>0.38</v>
      </c>
      <c r="M74" s="206">
        <v>2.68</v>
      </c>
      <c r="N74" s="206">
        <v>2.1800000000000002</v>
      </c>
      <c r="O74" s="206">
        <v>3.08</v>
      </c>
      <c r="P74" s="206">
        <v>1.04</v>
      </c>
      <c r="Q74" s="206">
        <v>0.4</v>
      </c>
      <c r="R74" s="206">
        <v>0.78</v>
      </c>
      <c r="S74" s="206">
        <v>0.49</v>
      </c>
      <c r="T74" s="206">
        <v>0.42</v>
      </c>
      <c r="U74" s="206">
        <v>1.76</v>
      </c>
      <c r="V74" s="206">
        <v>0.34</v>
      </c>
      <c r="W74" s="206">
        <v>0.82</v>
      </c>
      <c r="X74" s="206">
        <v>1.84</v>
      </c>
      <c r="Y74" s="206">
        <v>0</v>
      </c>
      <c r="Z74" s="206">
        <v>5.0199999999999996</v>
      </c>
      <c r="AA74" s="206">
        <v>1.69</v>
      </c>
      <c r="AB74" s="206">
        <v>0</v>
      </c>
      <c r="AC74" s="206">
        <v>20.21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-5.81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19.82</v>
      </c>
      <c r="D75" s="206">
        <v>0</v>
      </c>
      <c r="E75" s="206">
        <v>0</v>
      </c>
      <c r="F75" s="206">
        <v>32.770000000000003</v>
      </c>
      <c r="G75" s="206">
        <v>0</v>
      </c>
      <c r="H75" s="206">
        <v>0</v>
      </c>
      <c r="I75" s="206">
        <v>41.94</v>
      </c>
      <c r="J75" s="206">
        <v>0.73</v>
      </c>
      <c r="K75" s="206">
        <v>21.78</v>
      </c>
      <c r="L75" s="206">
        <v>0.38</v>
      </c>
      <c r="M75" s="206">
        <v>2.68</v>
      </c>
      <c r="N75" s="206">
        <v>2.1800000000000002</v>
      </c>
      <c r="O75" s="206">
        <v>3.08</v>
      </c>
      <c r="P75" s="206">
        <v>1.04</v>
      </c>
      <c r="Q75" s="206">
        <v>0.4</v>
      </c>
      <c r="R75" s="206">
        <v>0.78</v>
      </c>
      <c r="S75" s="206">
        <v>0.49</v>
      </c>
      <c r="T75" s="206">
        <v>0.48</v>
      </c>
      <c r="U75" s="206">
        <v>1.76</v>
      </c>
      <c r="V75" s="206">
        <v>0.34</v>
      </c>
      <c r="W75" s="206">
        <v>0.82</v>
      </c>
      <c r="X75" s="206">
        <v>1.84</v>
      </c>
      <c r="Y75" s="206">
        <v>0</v>
      </c>
      <c r="Z75" s="206">
        <v>5.0199999999999996</v>
      </c>
      <c r="AA75" s="206">
        <v>1.69</v>
      </c>
      <c r="AB75" s="206">
        <v>0</v>
      </c>
      <c r="AC75" s="206">
        <v>20.21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-5.73</v>
      </c>
      <c r="AL75" s="206">
        <v>0</v>
      </c>
      <c r="AM75" s="206">
        <v>0</v>
      </c>
      <c r="AN75" s="206">
        <v>0</v>
      </c>
      <c r="AO75" s="206">
        <v>314.41000000000003</v>
      </c>
      <c r="AP75" s="206">
        <v>0</v>
      </c>
    </row>
    <row r="76" spans="1:42">
      <c r="A76" t="s">
        <v>118</v>
      </c>
      <c r="B76" s="206">
        <v>0</v>
      </c>
      <c r="C76" s="206">
        <v>19.82</v>
      </c>
      <c r="D76" s="206">
        <v>0</v>
      </c>
      <c r="E76" s="206">
        <v>0</v>
      </c>
      <c r="F76" s="206">
        <v>32.770000000000003</v>
      </c>
      <c r="G76" s="206">
        <v>0</v>
      </c>
      <c r="H76" s="206">
        <v>0</v>
      </c>
      <c r="I76" s="206">
        <v>41.94</v>
      </c>
      <c r="J76" s="206">
        <v>0.73</v>
      </c>
      <c r="K76" s="206">
        <v>21.78</v>
      </c>
      <c r="L76" s="206">
        <v>0.38</v>
      </c>
      <c r="M76" s="206">
        <v>2.68</v>
      </c>
      <c r="N76" s="206">
        <v>2.1800000000000002</v>
      </c>
      <c r="O76" s="206">
        <v>3.08</v>
      </c>
      <c r="P76" s="206">
        <v>1.04</v>
      </c>
      <c r="Q76" s="206">
        <v>0.4</v>
      </c>
      <c r="R76" s="206">
        <v>0.78</v>
      </c>
      <c r="S76" s="206">
        <v>0.49</v>
      </c>
      <c r="T76" s="206">
        <v>0.48</v>
      </c>
      <c r="U76" s="206">
        <v>1.76</v>
      </c>
      <c r="V76" s="206">
        <v>0.34</v>
      </c>
      <c r="W76" s="206">
        <v>0.82</v>
      </c>
      <c r="X76" s="206">
        <v>1.84</v>
      </c>
      <c r="Y76" s="206">
        <v>0</v>
      </c>
      <c r="Z76" s="206">
        <v>5.0199999999999996</v>
      </c>
      <c r="AA76" s="206">
        <v>1.69</v>
      </c>
      <c r="AB76" s="206">
        <v>0</v>
      </c>
      <c r="AC76" s="206">
        <v>20.21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-5.73</v>
      </c>
      <c r="AL76" s="206">
        <v>0</v>
      </c>
      <c r="AM76" s="206">
        <v>0</v>
      </c>
      <c r="AN76" s="206">
        <v>0</v>
      </c>
      <c r="AO76" s="206">
        <v>314.41000000000003</v>
      </c>
      <c r="AP76" s="206">
        <v>0</v>
      </c>
    </row>
    <row r="77" spans="1:42">
      <c r="A77" t="s">
        <v>119</v>
      </c>
      <c r="B77" s="206">
        <v>0</v>
      </c>
      <c r="C77" s="206">
        <v>19.82</v>
      </c>
      <c r="D77" s="206">
        <v>0</v>
      </c>
      <c r="E77" s="206">
        <v>0</v>
      </c>
      <c r="F77" s="206">
        <v>32.770000000000003</v>
      </c>
      <c r="G77" s="206">
        <v>0</v>
      </c>
      <c r="H77" s="206">
        <v>0</v>
      </c>
      <c r="I77" s="206">
        <v>41.94</v>
      </c>
      <c r="J77" s="206">
        <v>0.73</v>
      </c>
      <c r="K77" s="206">
        <v>21.78</v>
      </c>
      <c r="L77" s="206">
        <v>0.38</v>
      </c>
      <c r="M77" s="206">
        <v>2.68</v>
      </c>
      <c r="N77" s="206">
        <v>2.1800000000000002</v>
      </c>
      <c r="O77" s="206">
        <v>3.08</v>
      </c>
      <c r="P77" s="206">
        <v>1.04</v>
      </c>
      <c r="Q77" s="206">
        <v>0.4</v>
      </c>
      <c r="R77" s="206">
        <v>0.78</v>
      </c>
      <c r="S77" s="206">
        <v>0.49</v>
      </c>
      <c r="T77" s="206">
        <v>0.48</v>
      </c>
      <c r="U77" s="206">
        <v>1.76</v>
      </c>
      <c r="V77" s="206">
        <v>0.34</v>
      </c>
      <c r="W77" s="206">
        <v>0.82</v>
      </c>
      <c r="X77" s="206">
        <v>1.84</v>
      </c>
      <c r="Y77" s="206">
        <v>0</v>
      </c>
      <c r="Z77" s="206">
        <v>5.0199999999999996</v>
      </c>
      <c r="AA77" s="206">
        <v>1.69</v>
      </c>
      <c r="AB77" s="206">
        <v>0</v>
      </c>
      <c r="AC77" s="206">
        <v>20.21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-5.66</v>
      </c>
      <c r="AL77" s="206">
        <v>0</v>
      </c>
      <c r="AM77" s="206">
        <v>0</v>
      </c>
      <c r="AN77" s="206">
        <v>0</v>
      </c>
      <c r="AO77" s="206">
        <v>314.41000000000003</v>
      </c>
      <c r="AP77" s="206">
        <v>0</v>
      </c>
    </row>
    <row r="78" spans="1:42">
      <c r="A78" t="s">
        <v>120</v>
      </c>
      <c r="B78" s="206">
        <v>0</v>
      </c>
      <c r="C78" s="206">
        <v>19.82</v>
      </c>
      <c r="D78" s="206">
        <v>0</v>
      </c>
      <c r="E78" s="206">
        <v>0</v>
      </c>
      <c r="F78" s="206">
        <v>32.770000000000003</v>
      </c>
      <c r="G78" s="206">
        <v>0</v>
      </c>
      <c r="H78" s="206">
        <v>0</v>
      </c>
      <c r="I78" s="206">
        <v>41.94</v>
      </c>
      <c r="J78" s="206">
        <v>0.73</v>
      </c>
      <c r="K78" s="206">
        <v>21.78</v>
      </c>
      <c r="L78" s="206">
        <v>0.38</v>
      </c>
      <c r="M78" s="206">
        <v>2.68</v>
      </c>
      <c r="N78" s="206">
        <v>2.1800000000000002</v>
      </c>
      <c r="O78" s="206">
        <v>3.08</v>
      </c>
      <c r="P78" s="206">
        <v>1.04</v>
      </c>
      <c r="Q78" s="206">
        <v>0.4</v>
      </c>
      <c r="R78" s="206">
        <v>0.78</v>
      </c>
      <c r="S78" s="206">
        <v>0.49</v>
      </c>
      <c r="T78" s="206">
        <v>0.48</v>
      </c>
      <c r="U78" s="206">
        <v>1.76</v>
      </c>
      <c r="V78" s="206">
        <v>0.34</v>
      </c>
      <c r="W78" s="206">
        <v>0.82</v>
      </c>
      <c r="X78" s="206">
        <v>1.84</v>
      </c>
      <c r="Y78" s="206">
        <v>0</v>
      </c>
      <c r="Z78" s="206">
        <v>5.0199999999999996</v>
      </c>
      <c r="AA78" s="206">
        <v>1.69</v>
      </c>
      <c r="AB78" s="206">
        <v>0</v>
      </c>
      <c r="AC78" s="206">
        <v>20.21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-5.66</v>
      </c>
      <c r="AL78" s="206">
        <v>0</v>
      </c>
      <c r="AM78" s="206">
        <v>0</v>
      </c>
      <c r="AN78" s="206">
        <v>0</v>
      </c>
      <c r="AO78" s="206">
        <v>314.41000000000003</v>
      </c>
      <c r="AP78" s="206">
        <v>0</v>
      </c>
    </row>
    <row r="79" spans="1:42">
      <c r="A79" t="s">
        <v>121</v>
      </c>
      <c r="B79" s="206">
        <v>0</v>
      </c>
      <c r="C79" s="206">
        <v>19.82</v>
      </c>
      <c r="D79" s="206">
        <v>0</v>
      </c>
      <c r="E79" s="206">
        <v>0</v>
      </c>
      <c r="F79" s="206">
        <v>32.770000000000003</v>
      </c>
      <c r="G79" s="206">
        <v>0</v>
      </c>
      <c r="H79" s="206">
        <v>0</v>
      </c>
      <c r="I79" s="206">
        <v>41.94</v>
      </c>
      <c r="J79" s="206">
        <v>0.73</v>
      </c>
      <c r="K79" s="206">
        <v>21.78</v>
      </c>
      <c r="L79" s="206">
        <v>0.38</v>
      </c>
      <c r="M79" s="206">
        <v>2.68</v>
      </c>
      <c r="N79" s="206">
        <v>2.1800000000000002</v>
      </c>
      <c r="O79" s="206">
        <v>3.08</v>
      </c>
      <c r="P79" s="206">
        <v>1.04</v>
      </c>
      <c r="Q79" s="206">
        <v>0.4</v>
      </c>
      <c r="R79" s="206">
        <v>0.78</v>
      </c>
      <c r="S79" s="206">
        <v>0.49</v>
      </c>
      <c r="T79" s="206">
        <v>0.48</v>
      </c>
      <c r="U79" s="206">
        <v>1.76</v>
      </c>
      <c r="V79" s="206">
        <v>0.34</v>
      </c>
      <c r="W79" s="206">
        <v>0.89</v>
      </c>
      <c r="X79" s="206">
        <v>1.84</v>
      </c>
      <c r="Y79" s="206">
        <v>0</v>
      </c>
      <c r="Z79" s="206">
        <v>5.0199999999999996</v>
      </c>
      <c r="AA79" s="206">
        <v>1.69</v>
      </c>
      <c r="AB79" s="206">
        <v>0</v>
      </c>
      <c r="AC79" s="206">
        <v>20.21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-5.66</v>
      </c>
      <c r="AL79" s="206">
        <v>0</v>
      </c>
      <c r="AM79" s="206">
        <v>0</v>
      </c>
      <c r="AN79" s="206">
        <v>0</v>
      </c>
      <c r="AO79" s="206">
        <v>314.41000000000003</v>
      </c>
      <c r="AP79" s="206">
        <v>0</v>
      </c>
    </row>
    <row r="80" spans="1:42">
      <c r="A80" t="s">
        <v>122</v>
      </c>
      <c r="B80" s="206">
        <v>0</v>
      </c>
      <c r="C80" s="206">
        <v>19.82</v>
      </c>
      <c r="D80" s="206">
        <v>0</v>
      </c>
      <c r="E80" s="206">
        <v>0</v>
      </c>
      <c r="F80" s="206">
        <v>32.770000000000003</v>
      </c>
      <c r="G80" s="206">
        <v>0</v>
      </c>
      <c r="H80" s="206">
        <v>0</v>
      </c>
      <c r="I80" s="206">
        <v>41.94</v>
      </c>
      <c r="J80" s="206">
        <v>0.73</v>
      </c>
      <c r="K80" s="206">
        <v>21.78</v>
      </c>
      <c r="L80" s="206">
        <v>0.38</v>
      </c>
      <c r="M80" s="206">
        <v>2.68</v>
      </c>
      <c r="N80" s="206">
        <v>2.1800000000000002</v>
      </c>
      <c r="O80" s="206">
        <v>3.08</v>
      </c>
      <c r="P80" s="206">
        <v>1.04</v>
      </c>
      <c r="Q80" s="206">
        <v>0.4</v>
      </c>
      <c r="R80" s="206">
        <v>0.78</v>
      </c>
      <c r="S80" s="206">
        <v>0.49</v>
      </c>
      <c r="T80" s="206">
        <v>0.48</v>
      </c>
      <c r="U80" s="206">
        <v>1.76</v>
      </c>
      <c r="V80" s="206">
        <v>0.34</v>
      </c>
      <c r="W80" s="206">
        <v>0.84</v>
      </c>
      <c r="X80" s="206">
        <v>1.84</v>
      </c>
      <c r="Y80" s="206">
        <v>0</v>
      </c>
      <c r="Z80" s="206">
        <v>5.0199999999999996</v>
      </c>
      <c r="AA80" s="206">
        <v>1.69</v>
      </c>
      <c r="AB80" s="206">
        <v>0</v>
      </c>
      <c r="AC80" s="206">
        <v>20.21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-5.73</v>
      </c>
      <c r="AL80" s="206">
        <v>0</v>
      </c>
      <c r="AM80" s="206">
        <v>0</v>
      </c>
      <c r="AN80" s="206">
        <v>0</v>
      </c>
      <c r="AO80" s="206">
        <v>314.41000000000003</v>
      </c>
      <c r="AP80" s="206">
        <v>0</v>
      </c>
    </row>
    <row r="81" spans="1:42">
      <c r="A81" t="s">
        <v>123</v>
      </c>
      <c r="B81" s="206">
        <v>0</v>
      </c>
      <c r="C81" s="206">
        <v>19.82</v>
      </c>
      <c r="D81" s="206">
        <v>0</v>
      </c>
      <c r="E81" s="206">
        <v>0</v>
      </c>
      <c r="F81" s="206">
        <v>32.770000000000003</v>
      </c>
      <c r="G81" s="206">
        <v>0</v>
      </c>
      <c r="H81" s="206">
        <v>0</v>
      </c>
      <c r="I81" s="206">
        <v>41.94</v>
      </c>
      <c r="J81" s="206">
        <v>0.73</v>
      </c>
      <c r="K81" s="206">
        <v>21.78</v>
      </c>
      <c r="L81" s="206">
        <v>0.38</v>
      </c>
      <c r="M81" s="206">
        <v>2.68</v>
      </c>
      <c r="N81" s="206">
        <v>2.1800000000000002</v>
      </c>
      <c r="O81" s="206">
        <v>3.08</v>
      </c>
      <c r="P81" s="206">
        <v>1.04</v>
      </c>
      <c r="Q81" s="206">
        <v>0.4</v>
      </c>
      <c r="R81" s="206">
        <v>0.78</v>
      </c>
      <c r="S81" s="206">
        <v>0.49</v>
      </c>
      <c r="T81" s="206">
        <v>0.48</v>
      </c>
      <c r="U81" s="206">
        <v>1.76</v>
      </c>
      <c r="V81" s="206">
        <v>0.34</v>
      </c>
      <c r="W81" s="206">
        <v>0.84</v>
      </c>
      <c r="X81" s="206">
        <v>1.84</v>
      </c>
      <c r="Y81" s="206">
        <v>0</v>
      </c>
      <c r="Z81" s="206">
        <v>5.0199999999999996</v>
      </c>
      <c r="AA81" s="206">
        <v>1.69</v>
      </c>
      <c r="AB81" s="206">
        <v>0</v>
      </c>
      <c r="AC81" s="206">
        <v>25.73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-5.73</v>
      </c>
      <c r="AL81" s="206">
        <v>0</v>
      </c>
      <c r="AM81" s="206">
        <v>0</v>
      </c>
      <c r="AN81" s="206">
        <v>0</v>
      </c>
      <c r="AO81" s="206">
        <v>314.41000000000003</v>
      </c>
      <c r="AP81" s="206">
        <v>0</v>
      </c>
    </row>
    <row r="82" spans="1:42">
      <c r="A82" t="s">
        <v>124</v>
      </c>
      <c r="B82" s="206">
        <v>0</v>
      </c>
      <c r="C82" s="206">
        <v>19.82</v>
      </c>
      <c r="D82" s="206">
        <v>0</v>
      </c>
      <c r="E82" s="206">
        <v>0</v>
      </c>
      <c r="F82" s="206">
        <v>32.770000000000003</v>
      </c>
      <c r="G82" s="206">
        <v>0</v>
      </c>
      <c r="H82" s="206">
        <v>0</v>
      </c>
      <c r="I82" s="206">
        <v>41.94</v>
      </c>
      <c r="J82" s="206">
        <v>0.73</v>
      </c>
      <c r="K82" s="206">
        <v>21.78</v>
      </c>
      <c r="L82" s="206">
        <v>0.38</v>
      </c>
      <c r="M82" s="206">
        <v>2.68</v>
      </c>
      <c r="N82" s="206">
        <v>2.1800000000000002</v>
      </c>
      <c r="O82" s="206">
        <v>3.08</v>
      </c>
      <c r="P82" s="206">
        <v>1.04</v>
      </c>
      <c r="Q82" s="206">
        <v>0.4</v>
      </c>
      <c r="R82" s="206">
        <v>0.78</v>
      </c>
      <c r="S82" s="206">
        <v>0.49</v>
      </c>
      <c r="T82" s="206">
        <v>0.48</v>
      </c>
      <c r="U82" s="206">
        <v>1.76</v>
      </c>
      <c r="V82" s="206">
        <v>0.34</v>
      </c>
      <c r="W82" s="206">
        <v>0.84</v>
      </c>
      <c r="X82" s="206">
        <v>1.84</v>
      </c>
      <c r="Y82" s="206">
        <v>0</v>
      </c>
      <c r="Z82" s="206">
        <v>5.0199999999999996</v>
      </c>
      <c r="AA82" s="206">
        <v>1.69</v>
      </c>
      <c r="AB82" s="206">
        <v>0</v>
      </c>
      <c r="AC82" s="206">
        <v>25.73</v>
      </c>
      <c r="AD82" s="206">
        <v>0</v>
      </c>
      <c r="AE82" s="206">
        <v>0</v>
      </c>
      <c r="AF82" s="206">
        <v>0</v>
      </c>
      <c r="AG82" s="206">
        <v>0</v>
      </c>
      <c r="AH82" s="206">
        <v>42.24</v>
      </c>
      <c r="AI82" s="206">
        <v>0</v>
      </c>
      <c r="AJ82" s="206">
        <v>0</v>
      </c>
      <c r="AK82" s="206">
        <v>-5.73</v>
      </c>
      <c r="AL82" s="206">
        <v>0</v>
      </c>
      <c r="AM82" s="206">
        <v>0</v>
      </c>
      <c r="AN82" s="206">
        <v>0</v>
      </c>
      <c r="AO82" s="206">
        <v>314.41000000000003</v>
      </c>
      <c r="AP82" s="206">
        <v>0</v>
      </c>
    </row>
    <row r="83" spans="1:42">
      <c r="A83" t="s">
        <v>125</v>
      </c>
      <c r="B83" s="206">
        <v>0</v>
      </c>
      <c r="C83" s="206">
        <v>19.82</v>
      </c>
      <c r="D83" s="206">
        <v>0</v>
      </c>
      <c r="E83" s="206">
        <v>0</v>
      </c>
      <c r="F83" s="206">
        <v>32.770000000000003</v>
      </c>
      <c r="G83" s="206">
        <v>0</v>
      </c>
      <c r="H83" s="206">
        <v>0</v>
      </c>
      <c r="I83" s="206">
        <v>42.19</v>
      </c>
      <c r="J83" s="206">
        <v>0.73</v>
      </c>
      <c r="K83" s="206">
        <v>21.78</v>
      </c>
      <c r="L83" s="206">
        <v>0.38</v>
      </c>
      <c r="M83" s="206">
        <v>2.68</v>
      </c>
      <c r="N83" s="206">
        <v>2.1800000000000002</v>
      </c>
      <c r="O83" s="206">
        <v>3.08</v>
      </c>
      <c r="P83" s="206">
        <v>1.04</v>
      </c>
      <c r="Q83" s="206">
        <v>0.4</v>
      </c>
      <c r="R83" s="206">
        <v>0.78</v>
      </c>
      <c r="S83" s="206">
        <v>0.49</v>
      </c>
      <c r="T83" s="206">
        <v>0.48</v>
      </c>
      <c r="U83" s="206">
        <v>1.76</v>
      </c>
      <c r="V83" s="206">
        <v>0.34</v>
      </c>
      <c r="W83" s="206">
        <v>0.88</v>
      </c>
      <c r="X83" s="206">
        <v>1.84</v>
      </c>
      <c r="Y83" s="206">
        <v>0</v>
      </c>
      <c r="Z83" s="206">
        <v>5.0199999999999996</v>
      </c>
      <c r="AA83" s="206">
        <v>1.69</v>
      </c>
      <c r="AB83" s="206">
        <v>0</v>
      </c>
      <c r="AC83" s="206">
        <v>19.73</v>
      </c>
      <c r="AD83" s="206">
        <v>0</v>
      </c>
      <c r="AE83" s="206">
        <v>0</v>
      </c>
      <c r="AF83" s="206">
        <v>0</v>
      </c>
      <c r="AG83" s="206">
        <v>0</v>
      </c>
      <c r="AH83" s="206">
        <v>40.17</v>
      </c>
      <c r="AI83" s="206">
        <v>0</v>
      </c>
      <c r="AJ83" s="206">
        <v>0</v>
      </c>
      <c r="AK83" s="206">
        <v>-26.51</v>
      </c>
      <c r="AL83" s="206">
        <v>0</v>
      </c>
      <c r="AM83" s="206">
        <v>0</v>
      </c>
      <c r="AN83" s="206">
        <v>0</v>
      </c>
      <c r="AO83" s="206">
        <v>312.86</v>
      </c>
      <c r="AP83" s="206">
        <v>0</v>
      </c>
    </row>
    <row r="84" spans="1:42">
      <c r="A84" t="s">
        <v>126</v>
      </c>
      <c r="B84" s="206">
        <v>0</v>
      </c>
      <c r="C84" s="206">
        <v>19.82</v>
      </c>
      <c r="D84" s="206">
        <v>0</v>
      </c>
      <c r="E84" s="206">
        <v>0</v>
      </c>
      <c r="F84" s="206">
        <v>32.770000000000003</v>
      </c>
      <c r="G84" s="206">
        <v>0</v>
      </c>
      <c r="H84" s="206">
        <v>0</v>
      </c>
      <c r="I84" s="206">
        <v>42.19</v>
      </c>
      <c r="J84" s="206">
        <v>0.73</v>
      </c>
      <c r="K84" s="206">
        <v>21.78</v>
      </c>
      <c r="L84" s="206">
        <v>0.38</v>
      </c>
      <c r="M84" s="206">
        <v>2.68</v>
      </c>
      <c r="N84" s="206">
        <v>2.1800000000000002</v>
      </c>
      <c r="O84" s="206">
        <v>3.08</v>
      </c>
      <c r="P84" s="206">
        <v>1.04</v>
      </c>
      <c r="Q84" s="206">
        <v>0.4</v>
      </c>
      <c r="R84" s="206">
        <v>0.78</v>
      </c>
      <c r="S84" s="206">
        <v>0.49</v>
      </c>
      <c r="T84" s="206">
        <v>0.48</v>
      </c>
      <c r="U84" s="206">
        <v>1.76</v>
      </c>
      <c r="V84" s="206">
        <v>0.34</v>
      </c>
      <c r="W84" s="206">
        <v>0.86</v>
      </c>
      <c r="X84" s="206">
        <v>1.84</v>
      </c>
      <c r="Y84" s="206">
        <v>0</v>
      </c>
      <c r="Z84" s="206">
        <v>5.0199999999999996</v>
      </c>
      <c r="AA84" s="206">
        <v>1.69</v>
      </c>
      <c r="AB84" s="206">
        <v>0</v>
      </c>
      <c r="AC84" s="206">
        <v>19.73</v>
      </c>
      <c r="AD84" s="206">
        <v>0</v>
      </c>
      <c r="AE84" s="206">
        <v>0</v>
      </c>
      <c r="AF84" s="206">
        <v>0</v>
      </c>
      <c r="AG84" s="206">
        <v>0</v>
      </c>
      <c r="AH84" s="206">
        <v>44.85</v>
      </c>
      <c r="AI84" s="206">
        <v>0</v>
      </c>
      <c r="AJ84" s="206">
        <v>0</v>
      </c>
      <c r="AK84" s="206">
        <v>-26.51</v>
      </c>
      <c r="AL84" s="206">
        <v>0</v>
      </c>
      <c r="AM84" s="206">
        <v>0</v>
      </c>
      <c r="AN84" s="206">
        <v>0</v>
      </c>
      <c r="AO84" s="206">
        <v>312.86</v>
      </c>
      <c r="AP84" s="206">
        <v>0</v>
      </c>
    </row>
    <row r="85" spans="1:42">
      <c r="A85" t="s">
        <v>127</v>
      </c>
      <c r="B85" s="206">
        <v>0</v>
      </c>
      <c r="C85" s="206">
        <v>19.82</v>
      </c>
      <c r="D85" s="206">
        <v>0</v>
      </c>
      <c r="E85" s="206">
        <v>0</v>
      </c>
      <c r="F85" s="206">
        <v>32.770000000000003</v>
      </c>
      <c r="G85" s="206">
        <v>0</v>
      </c>
      <c r="H85" s="206">
        <v>0</v>
      </c>
      <c r="I85" s="206">
        <v>42.19</v>
      </c>
      <c r="J85" s="206">
        <v>0.73</v>
      </c>
      <c r="K85" s="206">
        <v>21.78</v>
      </c>
      <c r="L85" s="206">
        <v>0.38</v>
      </c>
      <c r="M85" s="206">
        <v>2.68</v>
      </c>
      <c r="N85" s="206">
        <v>2.1800000000000002</v>
      </c>
      <c r="O85" s="206">
        <v>3.08</v>
      </c>
      <c r="P85" s="206">
        <v>1.04</v>
      </c>
      <c r="Q85" s="206">
        <v>0.4</v>
      </c>
      <c r="R85" s="206">
        <v>0.78</v>
      </c>
      <c r="S85" s="206">
        <v>0.49</v>
      </c>
      <c r="T85" s="206">
        <v>0.48</v>
      </c>
      <c r="U85" s="206">
        <v>1.76</v>
      </c>
      <c r="V85" s="206">
        <v>0.34</v>
      </c>
      <c r="W85" s="206">
        <v>0.86</v>
      </c>
      <c r="X85" s="206">
        <v>1.84</v>
      </c>
      <c r="Y85" s="206">
        <v>0</v>
      </c>
      <c r="Z85" s="206">
        <v>5.0199999999999996</v>
      </c>
      <c r="AA85" s="206">
        <v>1.69</v>
      </c>
      <c r="AB85" s="206">
        <v>0</v>
      </c>
      <c r="AC85" s="206">
        <v>19.73</v>
      </c>
      <c r="AD85" s="206">
        <v>0</v>
      </c>
      <c r="AE85" s="206">
        <v>0</v>
      </c>
      <c r="AF85" s="206">
        <v>0</v>
      </c>
      <c r="AG85" s="206">
        <v>0</v>
      </c>
      <c r="AH85" s="206">
        <v>42.24</v>
      </c>
      <c r="AI85" s="206">
        <v>0</v>
      </c>
      <c r="AJ85" s="206">
        <v>0</v>
      </c>
      <c r="AK85" s="206">
        <v>-26.51</v>
      </c>
      <c r="AL85" s="206">
        <v>0</v>
      </c>
      <c r="AM85" s="206">
        <v>0</v>
      </c>
      <c r="AN85" s="206">
        <v>0</v>
      </c>
      <c r="AO85" s="206">
        <v>312.86</v>
      </c>
      <c r="AP85" s="206">
        <v>0</v>
      </c>
    </row>
    <row r="86" spans="1:42">
      <c r="A86" t="s">
        <v>128</v>
      </c>
      <c r="B86" s="206">
        <v>0</v>
      </c>
      <c r="C86" s="206">
        <v>19.82</v>
      </c>
      <c r="D86" s="206">
        <v>0</v>
      </c>
      <c r="E86" s="206">
        <v>0</v>
      </c>
      <c r="F86" s="206">
        <v>32.770000000000003</v>
      </c>
      <c r="G86" s="206">
        <v>0</v>
      </c>
      <c r="H86" s="206">
        <v>0</v>
      </c>
      <c r="I86" s="206">
        <v>42.19</v>
      </c>
      <c r="J86" s="206">
        <v>0.73</v>
      </c>
      <c r="K86" s="206">
        <v>21.78</v>
      </c>
      <c r="L86" s="206">
        <v>0.38</v>
      </c>
      <c r="M86" s="206">
        <v>2.68</v>
      </c>
      <c r="N86" s="206">
        <v>2.1800000000000002</v>
      </c>
      <c r="O86" s="206">
        <v>3.08</v>
      </c>
      <c r="P86" s="206">
        <v>1.04</v>
      </c>
      <c r="Q86" s="206">
        <v>0.4</v>
      </c>
      <c r="R86" s="206">
        <v>0.78</v>
      </c>
      <c r="S86" s="206">
        <v>0.49</v>
      </c>
      <c r="T86" s="206">
        <v>0.48</v>
      </c>
      <c r="U86" s="206">
        <v>1.76</v>
      </c>
      <c r="V86" s="206">
        <v>0.34</v>
      </c>
      <c r="W86" s="206">
        <v>0.86</v>
      </c>
      <c r="X86" s="206">
        <v>1.84</v>
      </c>
      <c r="Y86" s="206">
        <v>0</v>
      </c>
      <c r="Z86" s="206">
        <v>5.0199999999999996</v>
      </c>
      <c r="AA86" s="206">
        <v>1.69</v>
      </c>
      <c r="AB86" s="206">
        <v>0</v>
      </c>
      <c r="AC86" s="206">
        <v>19.73</v>
      </c>
      <c r="AD86" s="206">
        <v>0</v>
      </c>
      <c r="AE86" s="206">
        <v>0</v>
      </c>
      <c r="AF86" s="206">
        <v>0</v>
      </c>
      <c r="AG86" s="206">
        <v>0</v>
      </c>
      <c r="AH86" s="206">
        <v>42.24</v>
      </c>
      <c r="AI86" s="206">
        <v>0</v>
      </c>
      <c r="AJ86" s="206">
        <v>0</v>
      </c>
      <c r="AK86" s="206">
        <v>-26.51</v>
      </c>
      <c r="AL86" s="206">
        <v>0</v>
      </c>
      <c r="AM86" s="206">
        <v>0</v>
      </c>
      <c r="AN86" s="206">
        <v>0</v>
      </c>
      <c r="AO86" s="206">
        <v>312.86</v>
      </c>
      <c r="AP86" s="206">
        <v>0</v>
      </c>
    </row>
    <row r="87" spans="1:42">
      <c r="A87" t="s">
        <v>129</v>
      </c>
      <c r="B87" s="206">
        <v>0</v>
      </c>
      <c r="C87" s="206">
        <v>19.82</v>
      </c>
      <c r="D87" s="206">
        <v>0</v>
      </c>
      <c r="E87" s="206">
        <v>0</v>
      </c>
      <c r="F87" s="206">
        <v>32.770000000000003</v>
      </c>
      <c r="G87" s="206">
        <v>0</v>
      </c>
      <c r="H87" s="206">
        <v>0</v>
      </c>
      <c r="I87" s="206">
        <v>42.19</v>
      </c>
      <c r="J87" s="206">
        <v>0.73</v>
      </c>
      <c r="K87" s="206">
        <v>21.78</v>
      </c>
      <c r="L87" s="206">
        <v>0.38</v>
      </c>
      <c r="M87" s="206">
        <v>2.68</v>
      </c>
      <c r="N87" s="206">
        <v>2.1800000000000002</v>
      </c>
      <c r="O87" s="206">
        <v>3.08</v>
      </c>
      <c r="P87" s="206">
        <v>1.04</v>
      </c>
      <c r="Q87" s="206">
        <v>0.4</v>
      </c>
      <c r="R87" s="206">
        <v>0.78</v>
      </c>
      <c r="S87" s="206">
        <v>0.49</v>
      </c>
      <c r="T87" s="206">
        <v>0.48</v>
      </c>
      <c r="U87" s="206">
        <v>1.76</v>
      </c>
      <c r="V87" s="206">
        <v>0.34</v>
      </c>
      <c r="W87" s="206">
        <v>0.88</v>
      </c>
      <c r="X87" s="206">
        <v>1.84</v>
      </c>
      <c r="Y87" s="206">
        <v>0</v>
      </c>
      <c r="Z87" s="206">
        <v>5.0199999999999996</v>
      </c>
      <c r="AA87" s="206">
        <v>1.69</v>
      </c>
      <c r="AB87" s="206">
        <v>0</v>
      </c>
      <c r="AC87" s="206">
        <v>19.73</v>
      </c>
      <c r="AD87" s="206">
        <v>0</v>
      </c>
      <c r="AE87" s="206">
        <v>0</v>
      </c>
      <c r="AF87" s="206">
        <v>0</v>
      </c>
      <c r="AG87" s="206">
        <v>0</v>
      </c>
      <c r="AH87" s="206">
        <v>37.24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309.74</v>
      </c>
      <c r="AP87" s="206">
        <v>0</v>
      </c>
    </row>
    <row r="88" spans="1:42">
      <c r="A88" t="s">
        <v>130</v>
      </c>
      <c r="B88" s="206">
        <v>0</v>
      </c>
      <c r="C88" s="206">
        <v>19.82</v>
      </c>
      <c r="D88" s="206">
        <v>0</v>
      </c>
      <c r="E88" s="206">
        <v>0</v>
      </c>
      <c r="F88" s="206">
        <v>32.770000000000003</v>
      </c>
      <c r="G88" s="206">
        <v>0</v>
      </c>
      <c r="H88" s="206">
        <v>0</v>
      </c>
      <c r="I88" s="206">
        <v>42.19</v>
      </c>
      <c r="J88" s="206">
        <v>0.73</v>
      </c>
      <c r="K88" s="206">
        <v>21.78</v>
      </c>
      <c r="L88" s="206">
        <v>0.38</v>
      </c>
      <c r="M88" s="206">
        <v>2.68</v>
      </c>
      <c r="N88" s="206">
        <v>2.1800000000000002</v>
      </c>
      <c r="O88" s="206">
        <v>3.08</v>
      </c>
      <c r="P88" s="206">
        <v>1.04</v>
      </c>
      <c r="Q88" s="206">
        <v>0.4</v>
      </c>
      <c r="R88" s="206">
        <v>0.78</v>
      </c>
      <c r="S88" s="206">
        <v>0.49</v>
      </c>
      <c r="T88" s="206">
        <v>0.48</v>
      </c>
      <c r="U88" s="206">
        <v>1.76</v>
      </c>
      <c r="V88" s="206">
        <v>0.34</v>
      </c>
      <c r="W88" s="206">
        <v>0.87</v>
      </c>
      <c r="X88" s="206">
        <v>1.84</v>
      </c>
      <c r="Y88" s="206">
        <v>0</v>
      </c>
      <c r="Z88" s="206">
        <v>5.0199999999999996</v>
      </c>
      <c r="AA88" s="206">
        <v>1.69</v>
      </c>
      <c r="AB88" s="206">
        <v>0</v>
      </c>
      <c r="AC88" s="206">
        <v>19.73</v>
      </c>
      <c r="AD88" s="206">
        <v>0</v>
      </c>
      <c r="AE88" s="206">
        <v>0</v>
      </c>
      <c r="AF88" s="206">
        <v>0</v>
      </c>
      <c r="AG88" s="206">
        <v>0</v>
      </c>
      <c r="AH88" s="206">
        <v>37.24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309.74</v>
      </c>
      <c r="AP88" s="206">
        <v>0</v>
      </c>
    </row>
    <row r="89" spans="1:42">
      <c r="A89" t="s">
        <v>131</v>
      </c>
      <c r="B89" s="206">
        <v>0</v>
      </c>
      <c r="C89" s="206">
        <v>19.82</v>
      </c>
      <c r="D89" s="206">
        <v>0</v>
      </c>
      <c r="E89" s="206">
        <v>0</v>
      </c>
      <c r="F89" s="206">
        <v>32.770000000000003</v>
      </c>
      <c r="G89" s="206">
        <v>0</v>
      </c>
      <c r="H89" s="206">
        <v>0</v>
      </c>
      <c r="I89" s="206">
        <v>42.19</v>
      </c>
      <c r="J89" s="206">
        <v>0.73</v>
      </c>
      <c r="K89" s="206">
        <v>21.78</v>
      </c>
      <c r="L89" s="206">
        <v>0.38</v>
      </c>
      <c r="M89" s="206">
        <v>2.68</v>
      </c>
      <c r="N89" s="206">
        <v>2.1800000000000002</v>
      </c>
      <c r="O89" s="206">
        <v>3.08</v>
      </c>
      <c r="P89" s="206">
        <v>1.04</v>
      </c>
      <c r="Q89" s="206">
        <v>0.4</v>
      </c>
      <c r="R89" s="206">
        <v>0.78</v>
      </c>
      <c r="S89" s="206">
        <v>0.49</v>
      </c>
      <c r="T89" s="206">
        <v>0.48</v>
      </c>
      <c r="U89" s="206">
        <v>1.76</v>
      </c>
      <c r="V89" s="206">
        <v>0.34</v>
      </c>
      <c r="W89" s="206">
        <v>0.87</v>
      </c>
      <c r="X89" s="206">
        <v>1.84</v>
      </c>
      <c r="Y89" s="206">
        <v>0</v>
      </c>
      <c r="Z89" s="206">
        <v>5.0199999999999996</v>
      </c>
      <c r="AA89" s="206">
        <v>1.69</v>
      </c>
      <c r="AB89" s="206">
        <v>0</v>
      </c>
      <c r="AC89" s="206">
        <v>18.739999999999998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45.26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309.74</v>
      </c>
      <c r="AP89" s="206">
        <v>0</v>
      </c>
    </row>
    <row r="90" spans="1:42">
      <c r="A90" t="s">
        <v>132</v>
      </c>
      <c r="B90" s="206">
        <v>0</v>
      </c>
      <c r="C90" s="206">
        <v>19.82</v>
      </c>
      <c r="D90" s="206">
        <v>0</v>
      </c>
      <c r="E90" s="206">
        <v>0</v>
      </c>
      <c r="F90" s="206">
        <v>32.770000000000003</v>
      </c>
      <c r="G90" s="206">
        <v>0</v>
      </c>
      <c r="H90" s="206">
        <v>0</v>
      </c>
      <c r="I90" s="206">
        <v>42.19</v>
      </c>
      <c r="J90" s="206">
        <v>0.73</v>
      </c>
      <c r="K90" s="206">
        <v>21.78</v>
      </c>
      <c r="L90" s="206">
        <v>0.38</v>
      </c>
      <c r="M90" s="206">
        <v>2.68</v>
      </c>
      <c r="N90" s="206">
        <v>2.1800000000000002</v>
      </c>
      <c r="O90" s="206">
        <v>3.08</v>
      </c>
      <c r="P90" s="206">
        <v>1.04</v>
      </c>
      <c r="Q90" s="206">
        <v>0.4</v>
      </c>
      <c r="R90" s="206">
        <v>0.78</v>
      </c>
      <c r="S90" s="206">
        <v>0.49</v>
      </c>
      <c r="T90" s="206">
        <v>0.48</v>
      </c>
      <c r="U90" s="206">
        <v>1.76</v>
      </c>
      <c r="V90" s="206">
        <v>0.34</v>
      </c>
      <c r="W90" s="206">
        <v>0.87</v>
      </c>
      <c r="X90" s="206">
        <v>1.84</v>
      </c>
      <c r="Y90" s="206">
        <v>0</v>
      </c>
      <c r="Z90" s="206">
        <v>5.0199999999999996</v>
      </c>
      <c r="AA90" s="206">
        <v>1.69</v>
      </c>
      <c r="AB90" s="206">
        <v>0</v>
      </c>
      <c r="AC90" s="206">
        <v>18.739999999999998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45.26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309.74</v>
      </c>
      <c r="AP90" s="206">
        <v>0</v>
      </c>
    </row>
    <row r="91" spans="1:42">
      <c r="A91" t="s">
        <v>133</v>
      </c>
      <c r="B91" s="206">
        <v>0</v>
      </c>
      <c r="C91" s="206">
        <v>19.82</v>
      </c>
      <c r="D91" s="206">
        <v>0</v>
      </c>
      <c r="E91" s="206">
        <v>0</v>
      </c>
      <c r="F91" s="206">
        <v>32.770000000000003</v>
      </c>
      <c r="G91" s="206">
        <v>0</v>
      </c>
      <c r="H91" s="206">
        <v>0</v>
      </c>
      <c r="I91" s="206">
        <v>42.67</v>
      </c>
      <c r="J91" s="206">
        <v>0.73</v>
      </c>
      <c r="K91" s="206">
        <v>21.78</v>
      </c>
      <c r="L91" s="206">
        <v>0.38</v>
      </c>
      <c r="M91" s="206">
        <v>2.68</v>
      </c>
      <c r="N91" s="206">
        <v>2.1800000000000002</v>
      </c>
      <c r="O91" s="206">
        <v>3.08</v>
      </c>
      <c r="P91" s="206">
        <v>1.04</v>
      </c>
      <c r="Q91" s="206">
        <v>0.4</v>
      </c>
      <c r="R91" s="206">
        <v>0.78</v>
      </c>
      <c r="S91" s="206">
        <v>0.49</v>
      </c>
      <c r="T91" s="206">
        <v>0.48</v>
      </c>
      <c r="U91" s="206">
        <v>1.76</v>
      </c>
      <c r="V91" s="206">
        <v>0.34</v>
      </c>
      <c r="W91" s="206">
        <v>0.87</v>
      </c>
      <c r="X91" s="206">
        <v>1.84</v>
      </c>
      <c r="Y91" s="206">
        <v>0</v>
      </c>
      <c r="Z91" s="206">
        <v>5.0199999999999996</v>
      </c>
      <c r="AA91" s="206">
        <v>1.69</v>
      </c>
      <c r="AB91" s="206">
        <v>0</v>
      </c>
      <c r="AC91" s="206">
        <v>18.739999999999998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45.26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309.74</v>
      </c>
      <c r="AP91" s="206">
        <v>0</v>
      </c>
    </row>
    <row r="92" spans="1:42">
      <c r="A92" t="s">
        <v>134</v>
      </c>
      <c r="B92" s="206">
        <v>0</v>
      </c>
      <c r="C92" s="206">
        <v>19.82</v>
      </c>
      <c r="D92" s="206">
        <v>0</v>
      </c>
      <c r="E92" s="206">
        <v>0</v>
      </c>
      <c r="F92" s="206">
        <v>32.770000000000003</v>
      </c>
      <c r="G92" s="206">
        <v>0</v>
      </c>
      <c r="H92" s="206">
        <v>0</v>
      </c>
      <c r="I92" s="206">
        <v>42.67</v>
      </c>
      <c r="J92" s="206">
        <v>0.73</v>
      </c>
      <c r="K92" s="206">
        <v>21.78</v>
      </c>
      <c r="L92" s="206">
        <v>0.38</v>
      </c>
      <c r="M92" s="206">
        <v>2.68</v>
      </c>
      <c r="N92" s="206">
        <v>2.1800000000000002</v>
      </c>
      <c r="O92" s="206">
        <v>3.08</v>
      </c>
      <c r="P92" s="206">
        <v>1.04</v>
      </c>
      <c r="Q92" s="206">
        <v>0.4</v>
      </c>
      <c r="R92" s="206">
        <v>0.78</v>
      </c>
      <c r="S92" s="206">
        <v>0.49</v>
      </c>
      <c r="T92" s="206">
        <v>0.48</v>
      </c>
      <c r="U92" s="206">
        <v>1.76</v>
      </c>
      <c r="V92" s="206">
        <v>0.34</v>
      </c>
      <c r="W92" s="206">
        <v>0.87</v>
      </c>
      <c r="X92" s="206">
        <v>1.84</v>
      </c>
      <c r="Y92" s="206">
        <v>0</v>
      </c>
      <c r="Z92" s="206">
        <v>5.0199999999999996</v>
      </c>
      <c r="AA92" s="206">
        <v>1.69</v>
      </c>
      <c r="AB92" s="206">
        <v>0</v>
      </c>
      <c r="AC92" s="206">
        <v>18.739999999999998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45.26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309.74</v>
      </c>
      <c r="AP92" s="206">
        <v>0</v>
      </c>
    </row>
    <row r="93" spans="1:42">
      <c r="A93" t="s">
        <v>135</v>
      </c>
      <c r="B93" s="206">
        <v>0</v>
      </c>
      <c r="C93" s="206">
        <v>19.82</v>
      </c>
      <c r="D93" s="206">
        <v>0</v>
      </c>
      <c r="E93" s="206">
        <v>0</v>
      </c>
      <c r="F93" s="206">
        <v>32.770000000000003</v>
      </c>
      <c r="G93" s="206">
        <v>0</v>
      </c>
      <c r="H93" s="206">
        <v>0</v>
      </c>
      <c r="I93" s="206">
        <v>42.67</v>
      </c>
      <c r="J93" s="206">
        <v>0.73</v>
      </c>
      <c r="K93" s="206">
        <v>21.78</v>
      </c>
      <c r="L93" s="206">
        <v>0.38</v>
      </c>
      <c r="M93" s="206">
        <v>2.68</v>
      </c>
      <c r="N93" s="206">
        <v>2.1800000000000002</v>
      </c>
      <c r="O93" s="206">
        <v>3.08</v>
      </c>
      <c r="P93" s="206">
        <v>1.04</v>
      </c>
      <c r="Q93" s="206">
        <v>0.4</v>
      </c>
      <c r="R93" s="206">
        <v>0.78</v>
      </c>
      <c r="S93" s="206">
        <v>0.49</v>
      </c>
      <c r="T93" s="206">
        <v>0.48</v>
      </c>
      <c r="U93" s="206">
        <v>1.76</v>
      </c>
      <c r="V93" s="206">
        <v>0.34</v>
      </c>
      <c r="W93" s="206">
        <v>0.84</v>
      </c>
      <c r="X93" s="206">
        <v>1.84</v>
      </c>
      <c r="Y93" s="206">
        <v>0</v>
      </c>
      <c r="Z93" s="206">
        <v>5.0199999999999996</v>
      </c>
      <c r="AA93" s="206">
        <v>1.69</v>
      </c>
      <c r="AB93" s="206">
        <v>0</v>
      </c>
      <c r="AC93" s="206">
        <v>18.739999999999998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45.26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309.74</v>
      </c>
      <c r="AP93" s="206">
        <v>0</v>
      </c>
    </row>
    <row r="94" spans="1:42">
      <c r="A94" t="s">
        <v>136</v>
      </c>
      <c r="B94" s="206">
        <v>0</v>
      </c>
      <c r="C94" s="206">
        <v>19.82</v>
      </c>
      <c r="D94" s="206">
        <v>0</v>
      </c>
      <c r="E94" s="206">
        <v>0</v>
      </c>
      <c r="F94" s="206">
        <v>32.770000000000003</v>
      </c>
      <c r="G94" s="206">
        <v>0</v>
      </c>
      <c r="H94" s="206">
        <v>0</v>
      </c>
      <c r="I94" s="206">
        <v>42.67</v>
      </c>
      <c r="J94" s="206">
        <v>0.73</v>
      </c>
      <c r="K94" s="206">
        <v>21.78</v>
      </c>
      <c r="L94" s="206">
        <v>0.38</v>
      </c>
      <c r="M94" s="206">
        <v>2.68</v>
      </c>
      <c r="N94" s="206">
        <v>2.1800000000000002</v>
      </c>
      <c r="O94" s="206">
        <v>3.08</v>
      </c>
      <c r="P94" s="206">
        <v>1.04</v>
      </c>
      <c r="Q94" s="206">
        <v>0.4</v>
      </c>
      <c r="R94" s="206">
        <v>0.78</v>
      </c>
      <c r="S94" s="206">
        <v>0.49</v>
      </c>
      <c r="T94" s="206">
        <v>0.48</v>
      </c>
      <c r="U94" s="206">
        <v>1.76</v>
      </c>
      <c r="V94" s="206">
        <v>0.34</v>
      </c>
      <c r="W94" s="206">
        <v>0.84</v>
      </c>
      <c r="X94" s="206">
        <v>1.84</v>
      </c>
      <c r="Y94" s="206">
        <v>0</v>
      </c>
      <c r="Z94" s="206">
        <v>5.0199999999999996</v>
      </c>
      <c r="AA94" s="206">
        <v>1.69</v>
      </c>
      <c r="AB94" s="206">
        <v>0</v>
      </c>
      <c r="AC94" s="206">
        <v>18.739999999999998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45.26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309.74</v>
      </c>
      <c r="AP94" s="206">
        <v>0</v>
      </c>
    </row>
    <row r="95" spans="1:42">
      <c r="A95" t="s">
        <v>137</v>
      </c>
      <c r="B95" s="206">
        <v>0</v>
      </c>
      <c r="C95" s="206">
        <v>19.82</v>
      </c>
      <c r="D95" s="206">
        <v>0</v>
      </c>
      <c r="E95" s="206">
        <v>0</v>
      </c>
      <c r="F95" s="206">
        <v>32.770000000000003</v>
      </c>
      <c r="G95" s="206">
        <v>0</v>
      </c>
      <c r="H95" s="206">
        <v>0</v>
      </c>
      <c r="I95" s="206">
        <v>42.67</v>
      </c>
      <c r="J95" s="206">
        <v>0.73</v>
      </c>
      <c r="K95" s="206">
        <v>21.78</v>
      </c>
      <c r="L95" s="206">
        <v>0.38</v>
      </c>
      <c r="M95" s="206">
        <v>2.68</v>
      </c>
      <c r="N95" s="206">
        <v>2.1800000000000002</v>
      </c>
      <c r="O95" s="206">
        <v>3.08</v>
      </c>
      <c r="P95" s="206">
        <v>1.04</v>
      </c>
      <c r="Q95" s="206">
        <v>0.4</v>
      </c>
      <c r="R95" s="206">
        <v>0.78</v>
      </c>
      <c r="S95" s="206">
        <v>0.49</v>
      </c>
      <c r="T95" s="206">
        <v>0.48</v>
      </c>
      <c r="U95" s="206">
        <v>1.76</v>
      </c>
      <c r="V95" s="206">
        <v>0.34</v>
      </c>
      <c r="W95" s="206">
        <v>0.84</v>
      </c>
      <c r="X95" s="206">
        <v>1.84</v>
      </c>
      <c r="Y95" s="206">
        <v>0</v>
      </c>
      <c r="Z95" s="206">
        <v>5.0199999999999996</v>
      </c>
      <c r="AA95" s="206">
        <v>1.69</v>
      </c>
      <c r="AB95" s="206">
        <v>0</v>
      </c>
      <c r="AC95" s="206">
        <v>18.739999999999998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45.26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309.74</v>
      </c>
      <c r="AP95" s="206">
        <v>0</v>
      </c>
    </row>
    <row r="96" spans="1:42">
      <c r="A96" t="s">
        <v>138</v>
      </c>
      <c r="B96" s="206">
        <v>0</v>
      </c>
      <c r="C96" s="206">
        <v>19.82</v>
      </c>
      <c r="D96" s="206">
        <v>0</v>
      </c>
      <c r="E96" s="206">
        <v>0</v>
      </c>
      <c r="F96" s="206">
        <v>32.770000000000003</v>
      </c>
      <c r="G96" s="206">
        <v>0</v>
      </c>
      <c r="H96" s="206">
        <v>0</v>
      </c>
      <c r="I96" s="206">
        <v>42.67</v>
      </c>
      <c r="J96" s="206">
        <v>0.73</v>
      </c>
      <c r="K96" s="206">
        <v>21.78</v>
      </c>
      <c r="L96" s="206">
        <v>0.38</v>
      </c>
      <c r="M96" s="206">
        <v>2.68</v>
      </c>
      <c r="N96" s="206">
        <v>2.1800000000000002</v>
      </c>
      <c r="O96" s="206">
        <v>3.08</v>
      </c>
      <c r="P96" s="206">
        <v>1.04</v>
      </c>
      <c r="Q96" s="206">
        <v>0.4</v>
      </c>
      <c r="R96" s="206">
        <v>0.78</v>
      </c>
      <c r="S96" s="206">
        <v>0.49</v>
      </c>
      <c r="T96" s="206">
        <v>0.48</v>
      </c>
      <c r="U96" s="206">
        <v>1.76</v>
      </c>
      <c r="V96" s="206">
        <v>0.34</v>
      </c>
      <c r="W96" s="206">
        <v>0.84</v>
      </c>
      <c r="X96" s="206">
        <v>1.84</v>
      </c>
      <c r="Y96" s="206">
        <v>0</v>
      </c>
      <c r="Z96" s="206">
        <v>5.0199999999999996</v>
      </c>
      <c r="AA96" s="206">
        <v>1.69</v>
      </c>
      <c r="AB96" s="206">
        <v>0</v>
      </c>
      <c r="AC96" s="206">
        <v>18.739999999999998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45.26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309.74</v>
      </c>
      <c r="AP96" s="206">
        <v>0</v>
      </c>
    </row>
    <row r="97" spans="1:42">
      <c r="A97" t="s">
        <v>139</v>
      </c>
      <c r="B97" s="206">
        <v>0</v>
      </c>
      <c r="C97" s="206">
        <v>19.82</v>
      </c>
      <c r="D97" s="206">
        <v>0</v>
      </c>
      <c r="E97" s="206">
        <v>0</v>
      </c>
      <c r="F97" s="206">
        <v>32.770000000000003</v>
      </c>
      <c r="G97" s="206">
        <v>0</v>
      </c>
      <c r="H97" s="206">
        <v>0</v>
      </c>
      <c r="I97" s="206">
        <v>42.67</v>
      </c>
      <c r="J97" s="206">
        <v>0.73</v>
      </c>
      <c r="K97" s="206">
        <v>21.78</v>
      </c>
      <c r="L97" s="206">
        <v>0.38</v>
      </c>
      <c r="M97" s="206">
        <v>2.68</v>
      </c>
      <c r="N97" s="206">
        <v>2.1800000000000002</v>
      </c>
      <c r="O97" s="206">
        <v>3.08</v>
      </c>
      <c r="P97" s="206">
        <v>1.04</v>
      </c>
      <c r="Q97" s="206">
        <v>0.4</v>
      </c>
      <c r="R97" s="206">
        <v>0.78</v>
      </c>
      <c r="S97" s="206">
        <v>0.49</v>
      </c>
      <c r="T97" s="206">
        <v>0.48</v>
      </c>
      <c r="U97" s="206">
        <v>1.76</v>
      </c>
      <c r="V97" s="206">
        <v>0.34</v>
      </c>
      <c r="W97" s="206">
        <v>0.84</v>
      </c>
      <c r="X97" s="206">
        <v>1.84</v>
      </c>
      <c r="Y97" s="206">
        <v>0</v>
      </c>
      <c r="Z97" s="206">
        <v>5.0199999999999996</v>
      </c>
      <c r="AA97" s="206">
        <v>1.69</v>
      </c>
      <c r="AB97" s="206">
        <v>0</v>
      </c>
      <c r="AC97" s="206">
        <v>18.739999999999998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45.26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256.38</v>
      </c>
      <c r="AP97" s="206">
        <v>0</v>
      </c>
    </row>
    <row r="98" spans="1:42">
      <c r="A98" t="s">
        <v>140</v>
      </c>
      <c r="B98" s="206">
        <v>0</v>
      </c>
      <c r="C98" s="206">
        <v>19.82</v>
      </c>
      <c r="D98" s="206">
        <v>0</v>
      </c>
      <c r="E98" s="206">
        <v>0</v>
      </c>
      <c r="F98" s="206">
        <v>32.770000000000003</v>
      </c>
      <c r="G98" s="206">
        <v>0</v>
      </c>
      <c r="H98" s="206">
        <v>0</v>
      </c>
      <c r="I98" s="206">
        <v>42.67</v>
      </c>
      <c r="J98" s="206">
        <v>0.73</v>
      </c>
      <c r="K98" s="206">
        <v>21.78</v>
      </c>
      <c r="L98" s="206">
        <v>0.38</v>
      </c>
      <c r="M98" s="206">
        <v>2.68</v>
      </c>
      <c r="N98" s="206">
        <v>2.1800000000000002</v>
      </c>
      <c r="O98" s="206">
        <v>3.08</v>
      </c>
      <c r="P98" s="206">
        <v>1.04</v>
      </c>
      <c r="Q98" s="206">
        <v>0.4</v>
      </c>
      <c r="R98" s="206">
        <v>0.78</v>
      </c>
      <c r="S98" s="206">
        <v>0.49</v>
      </c>
      <c r="T98" s="206">
        <v>0.48</v>
      </c>
      <c r="U98" s="206">
        <v>1.76</v>
      </c>
      <c r="V98" s="206">
        <v>0.34</v>
      </c>
      <c r="W98" s="206">
        <v>0.84</v>
      </c>
      <c r="X98" s="206">
        <v>1.84</v>
      </c>
      <c r="Y98" s="206">
        <v>0</v>
      </c>
      <c r="Z98" s="206">
        <v>5.0199999999999996</v>
      </c>
      <c r="AA98" s="206">
        <v>1.69</v>
      </c>
      <c r="AB98" s="206">
        <v>0</v>
      </c>
      <c r="AC98" s="206">
        <v>18.739999999999998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45.26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243.75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0.45790249999999966</v>
      </c>
      <c r="D99">
        <f t="shared" si="0"/>
        <v>1.8700000000000001E-2</v>
      </c>
      <c r="E99">
        <f t="shared" si="0"/>
        <v>0</v>
      </c>
      <c r="F99">
        <f t="shared" si="0"/>
        <v>0.76232999999999984</v>
      </c>
      <c r="G99">
        <f t="shared" si="0"/>
        <v>1.934E-2</v>
      </c>
      <c r="H99">
        <f t="shared" si="0"/>
        <v>0</v>
      </c>
      <c r="I99">
        <f t="shared" si="0"/>
        <v>1.0143000000000009</v>
      </c>
      <c r="J99">
        <f t="shared" si="0"/>
        <v>1.7519999999999977E-2</v>
      </c>
      <c r="K99">
        <f t="shared" si="0"/>
        <v>1.8324424999999951</v>
      </c>
      <c r="L99">
        <f t="shared" si="0"/>
        <v>4.1929999999999974E-2</v>
      </c>
      <c r="M99">
        <f t="shared" si="0"/>
        <v>0.12185750000000013</v>
      </c>
      <c r="N99">
        <f t="shared" si="0"/>
        <v>9.8955000000000112E-2</v>
      </c>
      <c r="O99">
        <f t="shared" si="0"/>
        <v>0.12967999999999971</v>
      </c>
      <c r="P99">
        <f t="shared" si="0"/>
        <v>6.302999999999985E-2</v>
      </c>
      <c r="Q99">
        <f t="shared" si="0"/>
        <v>3.8915000000000095E-2</v>
      </c>
      <c r="R99">
        <f t="shared" si="0"/>
        <v>7.2322499999999706E-2</v>
      </c>
      <c r="S99">
        <f t="shared" si="0"/>
        <v>5.069500000000017E-2</v>
      </c>
      <c r="T99">
        <f t="shared" si="0"/>
        <v>1.0019999999999999E-2</v>
      </c>
      <c r="U99">
        <f t="shared" si="0"/>
        <v>3.9677499999999984E-2</v>
      </c>
      <c r="V99">
        <f t="shared" si="0"/>
        <v>4.8217500000000059E-2</v>
      </c>
      <c r="W99">
        <f t="shared" si="0"/>
        <v>8.9399999999999855E-2</v>
      </c>
      <c r="X99">
        <f t="shared" si="0"/>
        <v>0.17176250000000054</v>
      </c>
      <c r="Y99">
        <f t="shared" si="0"/>
        <v>0</v>
      </c>
      <c r="Z99">
        <f t="shared" si="0"/>
        <v>0.34289249999999971</v>
      </c>
      <c r="AA99">
        <f t="shared" si="0"/>
        <v>0.1328450000000001</v>
      </c>
      <c r="AB99">
        <f t="shared" si="0"/>
        <v>0</v>
      </c>
      <c r="AC99">
        <f t="shared" si="0"/>
        <v>0.49021500000000046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-0.5597049999999999</v>
      </c>
      <c r="AH99">
        <f t="shared" si="0"/>
        <v>0.84472249999999882</v>
      </c>
      <c r="AI99">
        <f t="shared" si="0"/>
        <v>0</v>
      </c>
      <c r="AJ99">
        <f t="shared" si="0"/>
        <v>0</v>
      </c>
      <c r="AK99">
        <f t="shared" si="0"/>
        <v>-1.3400000000000052E-3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7.6312424999999982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6">
        <v>0</v>
      </c>
      <c r="C3" s="206">
        <v>11.57</v>
      </c>
      <c r="D3" s="206">
        <v>0</v>
      </c>
      <c r="E3" s="206">
        <v>0</v>
      </c>
      <c r="F3" s="206">
        <v>18.95</v>
      </c>
      <c r="G3" s="206">
        <v>0</v>
      </c>
      <c r="H3" s="206">
        <v>0</v>
      </c>
      <c r="I3" s="206">
        <v>24.67</v>
      </c>
      <c r="J3" s="206">
        <v>0.42</v>
      </c>
      <c r="K3" s="206">
        <v>74.260000000000005</v>
      </c>
      <c r="L3" s="206">
        <v>44.28</v>
      </c>
      <c r="M3" s="206">
        <v>0</v>
      </c>
      <c r="N3" s="206">
        <v>1.26</v>
      </c>
      <c r="O3" s="206">
        <v>2.12</v>
      </c>
      <c r="P3" s="206">
        <v>3.45</v>
      </c>
      <c r="Q3" s="206">
        <v>2.8</v>
      </c>
      <c r="R3" s="206">
        <v>5.6</v>
      </c>
      <c r="S3" s="206">
        <v>3.61</v>
      </c>
      <c r="T3" s="206">
        <v>0.36</v>
      </c>
      <c r="U3" s="206">
        <v>9.4</v>
      </c>
      <c r="V3" s="206">
        <v>4.6100000000000003</v>
      </c>
      <c r="W3" s="206">
        <v>7</v>
      </c>
      <c r="X3" s="206">
        <v>13.49</v>
      </c>
      <c r="Y3" s="206">
        <v>0</v>
      </c>
      <c r="Z3" s="206">
        <v>2.9</v>
      </c>
      <c r="AA3" s="206">
        <v>12.38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8.0299999999999994</v>
      </c>
      <c r="AH3" s="206">
        <v>17.68</v>
      </c>
      <c r="AI3" s="206">
        <v>0</v>
      </c>
      <c r="AJ3" s="206">
        <v>0</v>
      </c>
      <c r="AK3" s="206">
        <v>10.039999999999999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11.57</v>
      </c>
      <c r="D4" s="206">
        <v>0</v>
      </c>
      <c r="E4" s="206">
        <v>0</v>
      </c>
      <c r="F4" s="206">
        <v>18.95</v>
      </c>
      <c r="G4" s="206">
        <v>0</v>
      </c>
      <c r="H4" s="206">
        <v>0</v>
      </c>
      <c r="I4" s="206">
        <v>24.67</v>
      </c>
      <c r="J4" s="206">
        <v>0.42</v>
      </c>
      <c r="K4" s="206">
        <v>89.72</v>
      </c>
      <c r="L4" s="206">
        <v>44.28</v>
      </c>
      <c r="M4" s="206">
        <v>0</v>
      </c>
      <c r="N4" s="206">
        <v>1.26</v>
      </c>
      <c r="O4" s="206">
        <v>2.12</v>
      </c>
      <c r="P4" s="206">
        <v>3.45</v>
      </c>
      <c r="Q4" s="206">
        <v>2.8</v>
      </c>
      <c r="R4" s="206">
        <v>5.81</v>
      </c>
      <c r="S4" s="206">
        <v>3.61</v>
      </c>
      <c r="T4" s="206">
        <v>0.36</v>
      </c>
      <c r="U4" s="206">
        <v>9.4</v>
      </c>
      <c r="V4" s="206">
        <v>4.6100000000000003</v>
      </c>
      <c r="W4" s="206">
        <v>7</v>
      </c>
      <c r="X4" s="206">
        <v>13.49</v>
      </c>
      <c r="Y4" s="206">
        <v>0</v>
      </c>
      <c r="Z4" s="206">
        <v>2.9</v>
      </c>
      <c r="AA4" s="206">
        <v>12.38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8.0299999999999994</v>
      </c>
      <c r="AH4" s="206">
        <v>17.68</v>
      </c>
      <c r="AI4" s="206">
        <v>0</v>
      </c>
      <c r="AJ4" s="206">
        <v>0</v>
      </c>
      <c r="AK4" s="206">
        <v>10.039999999999999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11.57</v>
      </c>
      <c r="D5" s="206">
        <v>0</v>
      </c>
      <c r="E5" s="206">
        <v>0</v>
      </c>
      <c r="F5" s="206">
        <v>18.95</v>
      </c>
      <c r="G5" s="206">
        <v>0</v>
      </c>
      <c r="H5" s="206">
        <v>0</v>
      </c>
      <c r="I5" s="206">
        <v>24.67</v>
      </c>
      <c r="J5" s="206">
        <v>0.42</v>
      </c>
      <c r="K5" s="206">
        <v>87.96</v>
      </c>
      <c r="L5" s="206">
        <v>44.28</v>
      </c>
      <c r="M5" s="206">
        <v>0</v>
      </c>
      <c r="N5" s="206">
        <v>1.26</v>
      </c>
      <c r="O5" s="206">
        <v>2.12</v>
      </c>
      <c r="P5" s="206">
        <v>3.45</v>
      </c>
      <c r="Q5" s="206">
        <v>2.8</v>
      </c>
      <c r="R5" s="206">
        <v>5.81</v>
      </c>
      <c r="S5" s="206">
        <v>3.61</v>
      </c>
      <c r="T5" s="206">
        <v>0.36</v>
      </c>
      <c r="U5" s="206">
        <v>9.4</v>
      </c>
      <c r="V5" s="206">
        <v>4.6100000000000003</v>
      </c>
      <c r="W5" s="206">
        <v>7</v>
      </c>
      <c r="X5" s="206">
        <v>13.49</v>
      </c>
      <c r="Y5" s="206">
        <v>0</v>
      </c>
      <c r="Z5" s="206">
        <v>2.9</v>
      </c>
      <c r="AA5" s="206">
        <v>12.38</v>
      </c>
      <c r="AB5" s="206">
        <v>0</v>
      </c>
      <c r="AC5" s="206">
        <v>10.26</v>
      </c>
      <c r="AD5" s="206">
        <v>0</v>
      </c>
      <c r="AE5" s="206">
        <v>0</v>
      </c>
      <c r="AF5" s="206">
        <v>0</v>
      </c>
      <c r="AG5" s="206">
        <v>8.0299999999999994</v>
      </c>
      <c r="AH5" s="206">
        <v>17.68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11.57</v>
      </c>
      <c r="D6" s="206">
        <v>0</v>
      </c>
      <c r="E6" s="206">
        <v>0</v>
      </c>
      <c r="F6" s="206">
        <v>18.95</v>
      </c>
      <c r="G6" s="206">
        <v>0</v>
      </c>
      <c r="H6" s="206">
        <v>0</v>
      </c>
      <c r="I6" s="206">
        <v>24.67</v>
      </c>
      <c r="J6" s="206">
        <v>0.42</v>
      </c>
      <c r="K6" s="206">
        <v>87.97</v>
      </c>
      <c r="L6" s="206">
        <v>44.28</v>
      </c>
      <c r="M6" s="206">
        <v>0</v>
      </c>
      <c r="N6" s="206">
        <v>1.26</v>
      </c>
      <c r="O6" s="206">
        <v>2.12</v>
      </c>
      <c r="P6" s="206">
        <v>3.45</v>
      </c>
      <c r="Q6" s="206">
        <v>2.8</v>
      </c>
      <c r="R6" s="206">
        <v>5.81</v>
      </c>
      <c r="S6" s="206">
        <v>3.61</v>
      </c>
      <c r="T6" s="206">
        <v>0.36</v>
      </c>
      <c r="U6" s="206">
        <v>9.4</v>
      </c>
      <c r="V6" s="206">
        <v>4.6100000000000003</v>
      </c>
      <c r="W6" s="206">
        <v>7</v>
      </c>
      <c r="X6" s="206">
        <v>13.49</v>
      </c>
      <c r="Y6" s="206">
        <v>0</v>
      </c>
      <c r="Z6" s="206">
        <v>2.9</v>
      </c>
      <c r="AA6" s="206">
        <v>12.38</v>
      </c>
      <c r="AB6" s="206">
        <v>0</v>
      </c>
      <c r="AC6" s="206">
        <v>10.26</v>
      </c>
      <c r="AD6" s="206">
        <v>0</v>
      </c>
      <c r="AE6" s="206">
        <v>0</v>
      </c>
      <c r="AF6" s="206">
        <v>0</v>
      </c>
      <c r="AG6" s="206">
        <v>8.0299999999999994</v>
      </c>
      <c r="AH6" s="206">
        <v>17.68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11.57</v>
      </c>
      <c r="D7" s="206">
        <v>0</v>
      </c>
      <c r="E7" s="206">
        <v>0</v>
      </c>
      <c r="F7" s="206">
        <v>18.95</v>
      </c>
      <c r="G7" s="206">
        <v>0</v>
      </c>
      <c r="H7" s="206">
        <v>0</v>
      </c>
      <c r="I7" s="206">
        <v>24.67</v>
      </c>
      <c r="J7" s="206">
        <v>0.42</v>
      </c>
      <c r="K7" s="206">
        <v>87.96</v>
      </c>
      <c r="L7" s="206">
        <v>44.28</v>
      </c>
      <c r="M7" s="206">
        <v>0</v>
      </c>
      <c r="N7" s="206">
        <v>1.26</v>
      </c>
      <c r="O7" s="206">
        <v>2.12</v>
      </c>
      <c r="P7" s="206">
        <v>3.45</v>
      </c>
      <c r="Q7" s="206">
        <v>2.8</v>
      </c>
      <c r="R7" s="206">
        <v>5.6</v>
      </c>
      <c r="S7" s="206">
        <v>3.61</v>
      </c>
      <c r="T7" s="206">
        <v>0.36</v>
      </c>
      <c r="U7" s="206">
        <v>9.4</v>
      </c>
      <c r="V7" s="206">
        <v>4.6100000000000003</v>
      </c>
      <c r="W7" s="206">
        <v>6.77</v>
      </c>
      <c r="X7" s="206">
        <v>13.49</v>
      </c>
      <c r="Y7" s="206">
        <v>0</v>
      </c>
      <c r="Z7" s="206">
        <v>37.53</v>
      </c>
      <c r="AA7" s="206">
        <v>12.38</v>
      </c>
      <c r="AB7" s="206">
        <v>0</v>
      </c>
      <c r="AC7" s="206">
        <v>10.26</v>
      </c>
      <c r="AD7" s="206">
        <v>0</v>
      </c>
      <c r="AE7" s="206">
        <v>0</v>
      </c>
      <c r="AF7" s="206">
        <v>0</v>
      </c>
      <c r="AG7" s="206">
        <v>8.0299999999999994</v>
      </c>
      <c r="AH7" s="206">
        <v>17.68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11.57</v>
      </c>
      <c r="D8" s="206">
        <v>0</v>
      </c>
      <c r="E8" s="206">
        <v>0</v>
      </c>
      <c r="F8" s="206">
        <v>18.95</v>
      </c>
      <c r="G8" s="206">
        <v>0</v>
      </c>
      <c r="H8" s="206">
        <v>0</v>
      </c>
      <c r="I8" s="206">
        <v>24.67</v>
      </c>
      <c r="J8" s="206">
        <v>0.42</v>
      </c>
      <c r="K8" s="206">
        <v>87.97</v>
      </c>
      <c r="L8" s="206">
        <v>44.28</v>
      </c>
      <c r="M8" s="206">
        <v>0</v>
      </c>
      <c r="N8" s="206">
        <v>1.26</v>
      </c>
      <c r="O8" s="206">
        <v>2.12</v>
      </c>
      <c r="P8" s="206">
        <v>3.45</v>
      </c>
      <c r="Q8" s="206">
        <v>2.8</v>
      </c>
      <c r="R8" s="206">
        <v>5.6</v>
      </c>
      <c r="S8" s="206">
        <v>3.61</v>
      </c>
      <c r="T8" s="206">
        <v>0.36</v>
      </c>
      <c r="U8" s="206">
        <v>9.4</v>
      </c>
      <c r="V8" s="206">
        <v>4.6100000000000003</v>
      </c>
      <c r="W8" s="206">
        <v>6.77</v>
      </c>
      <c r="X8" s="206">
        <v>13.49</v>
      </c>
      <c r="Y8" s="206">
        <v>0</v>
      </c>
      <c r="Z8" s="206">
        <v>37.53</v>
      </c>
      <c r="AA8" s="206">
        <v>12.38</v>
      </c>
      <c r="AB8" s="206">
        <v>0</v>
      </c>
      <c r="AC8" s="206">
        <v>10.26</v>
      </c>
      <c r="AD8" s="206">
        <v>0</v>
      </c>
      <c r="AE8" s="206">
        <v>0</v>
      </c>
      <c r="AF8" s="206">
        <v>0</v>
      </c>
      <c r="AG8" s="206">
        <v>8.2200000000000006</v>
      </c>
      <c r="AH8" s="206">
        <v>17.68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11.57</v>
      </c>
      <c r="D9" s="206">
        <v>0</v>
      </c>
      <c r="E9" s="206">
        <v>0</v>
      </c>
      <c r="F9" s="206">
        <v>18.95</v>
      </c>
      <c r="G9" s="206">
        <v>0</v>
      </c>
      <c r="H9" s="206">
        <v>0</v>
      </c>
      <c r="I9" s="206">
        <v>24.67</v>
      </c>
      <c r="J9" s="206">
        <v>0.42</v>
      </c>
      <c r="K9" s="206">
        <v>87.96</v>
      </c>
      <c r="L9" s="206">
        <v>44.28</v>
      </c>
      <c r="M9" s="206">
        <v>0</v>
      </c>
      <c r="N9" s="206">
        <v>1.26</v>
      </c>
      <c r="O9" s="206">
        <v>2.12</v>
      </c>
      <c r="P9" s="206">
        <v>3.45</v>
      </c>
      <c r="Q9" s="206">
        <v>2.8</v>
      </c>
      <c r="R9" s="206">
        <v>5.6</v>
      </c>
      <c r="S9" s="206">
        <v>3.42</v>
      </c>
      <c r="T9" s="206">
        <v>0.36</v>
      </c>
      <c r="U9" s="206">
        <v>9.4</v>
      </c>
      <c r="V9" s="206">
        <v>4.6100000000000003</v>
      </c>
      <c r="W9" s="206">
        <v>6.93</v>
      </c>
      <c r="X9" s="206">
        <v>13.49</v>
      </c>
      <c r="Y9" s="206">
        <v>0</v>
      </c>
      <c r="Z9" s="206">
        <v>37.53</v>
      </c>
      <c r="AA9" s="206">
        <v>12.38</v>
      </c>
      <c r="AB9" s="206">
        <v>0</v>
      </c>
      <c r="AC9" s="206">
        <v>10.26</v>
      </c>
      <c r="AD9" s="206">
        <v>0</v>
      </c>
      <c r="AE9" s="206">
        <v>0</v>
      </c>
      <c r="AF9" s="206">
        <v>0</v>
      </c>
      <c r="AG9" s="206">
        <v>8.2200000000000006</v>
      </c>
      <c r="AH9" s="206">
        <v>17.68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11.57</v>
      </c>
      <c r="D10" s="206">
        <v>0</v>
      </c>
      <c r="E10" s="206">
        <v>0</v>
      </c>
      <c r="F10" s="206">
        <v>18.95</v>
      </c>
      <c r="G10" s="206">
        <v>0</v>
      </c>
      <c r="H10" s="206">
        <v>0</v>
      </c>
      <c r="I10" s="206">
        <v>24.67</v>
      </c>
      <c r="J10" s="206">
        <v>0.42</v>
      </c>
      <c r="K10" s="206">
        <v>87.97</v>
      </c>
      <c r="L10" s="206">
        <v>44.28</v>
      </c>
      <c r="M10" s="206">
        <v>0</v>
      </c>
      <c r="N10" s="206">
        <v>1.26</v>
      </c>
      <c r="O10" s="206">
        <v>2.12</v>
      </c>
      <c r="P10" s="206">
        <v>3.45</v>
      </c>
      <c r="Q10" s="206">
        <v>2.8</v>
      </c>
      <c r="R10" s="206">
        <v>5.6</v>
      </c>
      <c r="S10" s="206">
        <v>3.42</v>
      </c>
      <c r="T10" s="206">
        <v>0.36</v>
      </c>
      <c r="U10" s="206">
        <v>9.4</v>
      </c>
      <c r="V10" s="206">
        <v>4.6100000000000003</v>
      </c>
      <c r="W10" s="206">
        <v>6.93</v>
      </c>
      <c r="X10" s="206">
        <v>13.49</v>
      </c>
      <c r="Y10" s="206">
        <v>0</v>
      </c>
      <c r="Z10" s="206">
        <v>37.53</v>
      </c>
      <c r="AA10" s="206">
        <v>12.38</v>
      </c>
      <c r="AB10" s="206">
        <v>0</v>
      </c>
      <c r="AC10" s="206">
        <v>10.26</v>
      </c>
      <c r="AD10" s="206">
        <v>0</v>
      </c>
      <c r="AE10" s="206">
        <v>0</v>
      </c>
      <c r="AF10" s="206">
        <v>0</v>
      </c>
      <c r="AG10" s="206">
        <v>8.2200000000000006</v>
      </c>
      <c r="AH10" s="206">
        <v>17.68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11.57</v>
      </c>
      <c r="D11" s="206">
        <v>0</v>
      </c>
      <c r="E11" s="206">
        <v>0</v>
      </c>
      <c r="F11" s="206">
        <v>18.95</v>
      </c>
      <c r="G11" s="206">
        <v>0</v>
      </c>
      <c r="H11" s="206">
        <v>0</v>
      </c>
      <c r="I11" s="206">
        <v>24.67</v>
      </c>
      <c r="J11" s="206">
        <v>0.42</v>
      </c>
      <c r="K11" s="206">
        <v>87.96</v>
      </c>
      <c r="L11" s="206">
        <v>44.28</v>
      </c>
      <c r="M11" s="206">
        <v>0</v>
      </c>
      <c r="N11" s="206">
        <v>1.26</v>
      </c>
      <c r="O11" s="206">
        <v>2.12</v>
      </c>
      <c r="P11" s="206">
        <v>3.45</v>
      </c>
      <c r="Q11" s="206">
        <v>2.8</v>
      </c>
      <c r="R11" s="206">
        <v>5.6</v>
      </c>
      <c r="S11" s="206">
        <v>3.42</v>
      </c>
      <c r="T11" s="206">
        <v>0.36</v>
      </c>
      <c r="U11" s="206">
        <v>9.4</v>
      </c>
      <c r="V11" s="206">
        <v>4.6100000000000003</v>
      </c>
      <c r="W11" s="206">
        <v>6.93</v>
      </c>
      <c r="X11" s="206">
        <v>13.49</v>
      </c>
      <c r="Y11" s="206">
        <v>0</v>
      </c>
      <c r="Z11" s="206">
        <v>37.53</v>
      </c>
      <c r="AA11" s="206">
        <v>12.38</v>
      </c>
      <c r="AB11" s="206">
        <v>0</v>
      </c>
      <c r="AC11" s="206">
        <v>10.26</v>
      </c>
      <c r="AD11" s="206">
        <v>0</v>
      </c>
      <c r="AE11" s="206">
        <v>0</v>
      </c>
      <c r="AF11" s="206">
        <v>0</v>
      </c>
      <c r="AG11" s="206">
        <v>8.2200000000000006</v>
      </c>
      <c r="AH11" s="206">
        <v>17.68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11.57</v>
      </c>
      <c r="D12" s="206">
        <v>0</v>
      </c>
      <c r="E12" s="206">
        <v>0</v>
      </c>
      <c r="F12" s="206">
        <v>18.95</v>
      </c>
      <c r="G12" s="206">
        <v>0</v>
      </c>
      <c r="H12" s="206">
        <v>0</v>
      </c>
      <c r="I12" s="206">
        <v>24.67</v>
      </c>
      <c r="J12" s="206">
        <v>0.42</v>
      </c>
      <c r="K12" s="206">
        <v>87.97</v>
      </c>
      <c r="L12" s="206">
        <v>44.28</v>
      </c>
      <c r="M12" s="206">
        <v>0</v>
      </c>
      <c r="N12" s="206">
        <v>1.26</v>
      </c>
      <c r="O12" s="206">
        <v>2.12</v>
      </c>
      <c r="P12" s="206">
        <v>3.39</v>
      </c>
      <c r="Q12" s="206">
        <v>2.8</v>
      </c>
      <c r="R12" s="206">
        <v>5.6</v>
      </c>
      <c r="S12" s="206">
        <v>3.42</v>
      </c>
      <c r="T12" s="206">
        <v>0.36</v>
      </c>
      <c r="U12" s="206">
        <v>9.4</v>
      </c>
      <c r="V12" s="206">
        <v>4.6100000000000003</v>
      </c>
      <c r="W12" s="206">
        <v>6.93</v>
      </c>
      <c r="X12" s="206">
        <v>13.49</v>
      </c>
      <c r="Y12" s="206">
        <v>0</v>
      </c>
      <c r="Z12" s="206">
        <v>37.53</v>
      </c>
      <c r="AA12" s="206">
        <v>12.38</v>
      </c>
      <c r="AB12" s="206">
        <v>0</v>
      </c>
      <c r="AC12" s="206">
        <v>10.26</v>
      </c>
      <c r="AD12" s="206">
        <v>0</v>
      </c>
      <c r="AE12" s="206">
        <v>0</v>
      </c>
      <c r="AF12" s="206">
        <v>0</v>
      </c>
      <c r="AG12" s="206">
        <v>8.2200000000000006</v>
      </c>
      <c r="AH12" s="206">
        <v>17.68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11.57</v>
      </c>
      <c r="D13" s="206">
        <v>0</v>
      </c>
      <c r="E13" s="206">
        <v>0</v>
      </c>
      <c r="F13" s="206">
        <v>18.95</v>
      </c>
      <c r="G13" s="206">
        <v>0</v>
      </c>
      <c r="H13" s="206">
        <v>0</v>
      </c>
      <c r="I13" s="206">
        <v>24.67</v>
      </c>
      <c r="J13" s="206">
        <v>0.42</v>
      </c>
      <c r="K13" s="206">
        <v>82.84</v>
      </c>
      <c r="L13" s="206">
        <v>44.28</v>
      </c>
      <c r="M13" s="206">
        <v>0</v>
      </c>
      <c r="N13" s="206">
        <v>1.26</v>
      </c>
      <c r="O13" s="206">
        <v>2.12</v>
      </c>
      <c r="P13" s="206">
        <v>2.6</v>
      </c>
      <c r="Q13" s="206">
        <v>2.77</v>
      </c>
      <c r="R13" s="206">
        <v>5.46</v>
      </c>
      <c r="S13" s="206">
        <v>3.4</v>
      </c>
      <c r="T13" s="206">
        <v>0.36</v>
      </c>
      <c r="U13" s="206">
        <v>9.4</v>
      </c>
      <c r="V13" s="206">
        <v>4.6100000000000003</v>
      </c>
      <c r="W13" s="206">
        <v>6.93</v>
      </c>
      <c r="X13" s="206">
        <v>13.49</v>
      </c>
      <c r="Y13" s="206">
        <v>0</v>
      </c>
      <c r="Z13" s="206">
        <v>37.53</v>
      </c>
      <c r="AA13" s="206">
        <v>12.14</v>
      </c>
      <c r="AB13" s="206">
        <v>0</v>
      </c>
      <c r="AC13" s="206">
        <v>10.26</v>
      </c>
      <c r="AD13" s="206">
        <v>0</v>
      </c>
      <c r="AE13" s="206">
        <v>0</v>
      </c>
      <c r="AF13" s="206">
        <v>0</v>
      </c>
      <c r="AG13" s="206">
        <v>8.2200000000000006</v>
      </c>
      <c r="AH13" s="206">
        <v>17.68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11.57</v>
      </c>
      <c r="D14" s="206">
        <v>0</v>
      </c>
      <c r="E14" s="206">
        <v>0</v>
      </c>
      <c r="F14" s="206">
        <v>18.95</v>
      </c>
      <c r="G14" s="206">
        <v>0</v>
      </c>
      <c r="H14" s="206">
        <v>0</v>
      </c>
      <c r="I14" s="206">
        <v>24.67</v>
      </c>
      <c r="J14" s="206">
        <v>0.42</v>
      </c>
      <c r="K14" s="206">
        <v>82.85</v>
      </c>
      <c r="L14" s="206">
        <v>44.28</v>
      </c>
      <c r="M14" s="206">
        <v>0</v>
      </c>
      <c r="N14" s="206">
        <v>1.26</v>
      </c>
      <c r="O14" s="206">
        <v>2.12</v>
      </c>
      <c r="P14" s="206">
        <v>2.6</v>
      </c>
      <c r="Q14" s="206">
        <v>2.77</v>
      </c>
      <c r="R14" s="206">
        <v>5.46</v>
      </c>
      <c r="S14" s="206">
        <v>3.4</v>
      </c>
      <c r="T14" s="206">
        <v>0.36</v>
      </c>
      <c r="U14" s="206">
        <v>9.4</v>
      </c>
      <c r="V14" s="206">
        <v>4.6100000000000003</v>
      </c>
      <c r="W14" s="206">
        <v>6.93</v>
      </c>
      <c r="X14" s="206">
        <v>13.49</v>
      </c>
      <c r="Y14" s="206">
        <v>0</v>
      </c>
      <c r="Z14" s="206">
        <v>37.53</v>
      </c>
      <c r="AA14" s="206">
        <v>12.14</v>
      </c>
      <c r="AB14" s="206">
        <v>0</v>
      </c>
      <c r="AC14" s="206">
        <v>10.26</v>
      </c>
      <c r="AD14" s="206">
        <v>0</v>
      </c>
      <c r="AE14" s="206">
        <v>0</v>
      </c>
      <c r="AF14" s="206">
        <v>0</v>
      </c>
      <c r="AG14" s="206">
        <v>8.2200000000000006</v>
      </c>
      <c r="AH14" s="206">
        <v>17.68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11.57</v>
      </c>
      <c r="D15" s="206">
        <v>0</v>
      </c>
      <c r="E15" s="206">
        <v>0</v>
      </c>
      <c r="F15" s="206">
        <v>18.95</v>
      </c>
      <c r="G15" s="206">
        <v>0</v>
      </c>
      <c r="H15" s="206">
        <v>0</v>
      </c>
      <c r="I15" s="206">
        <v>24.67</v>
      </c>
      <c r="J15" s="206">
        <v>0.42</v>
      </c>
      <c r="K15" s="206">
        <v>82.84</v>
      </c>
      <c r="L15" s="206">
        <v>44.28</v>
      </c>
      <c r="M15" s="206">
        <v>0</v>
      </c>
      <c r="N15" s="206">
        <v>1.26</v>
      </c>
      <c r="O15" s="206">
        <v>2.12</v>
      </c>
      <c r="P15" s="206">
        <v>2.6</v>
      </c>
      <c r="Q15" s="206">
        <v>2.77</v>
      </c>
      <c r="R15" s="206">
        <v>5.46</v>
      </c>
      <c r="S15" s="206">
        <v>3.4</v>
      </c>
      <c r="T15" s="206">
        <v>0.36</v>
      </c>
      <c r="U15" s="206">
        <v>9.4</v>
      </c>
      <c r="V15" s="206">
        <v>4.6100000000000003</v>
      </c>
      <c r="W15" s="206">
        <v>6.93</v>
      </c>
      <c r="X15" s="206">
        <v>13.49</v>
      </c>
      <c r="Y15" s="206">
        <v>0</v>
      </c>
      <c r="Z15" s="206">
        <v>37.53</v>
      </c>
      <c r="AA15" s="206">
        <v>12.14</v>
      </c>
      <c r="AB15" s="206">
        <v>0</v>
      </c>
      <c r="AC15" s="206">
        <v>10.26</v>
      </c>
      <c r="AD15" s="206">
        <v>0</v>
      </c>
      <c r="AE15" s="206">
        <v>0</v>
      </c>
      <c r="AF15" s="206">
        <v>0</v>
      </c>
      <c r="AG15" s="206">
        <v>8.2200000000000006</v>
      </c>
      <c r="AH15" s="206">
        <v>17.68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11.57</v>
      </c>
      <c r="D16" s="206">
        <v>0</v>
      </c>
      <c r="E16" s="206">
        <v>0</v>
      </c>
      <c r="F16" s="206">
        <v>18.95</v>
      </c>
      <c r="G16" s="206">
        <v>0</v>
      </c>
      <c r="H16" s="206">
        <v>0</v>
      </c>
      <c r="I16" s="206">
        <v>24.67</v>
      </c>
      <c r="J16" s="206">
        <v>0.42</v>
      </c>
      <c r="K16" s="206">
        <v>82.85</v>
      </c>
      <c r="L16" s="206">
        <v>44.28</v>
      </c>
      <c r="M16" s="206">
        <v>0</v>
      </c>
      <c r="N16" s="206">
        <v>1.26</v>
      </c>
      <c r="O16" s="206">
        <v>2.12</v>
      </c>
      <c r="P16" s="206">
        <v>2.6</v>
      </c>
      <c r="Q16" s="206">
        <v>2.77</v>
      </c>
      <c r="R16" s="206">
        <v>5.46</v>
      </c>
      <c r="S16" s="206">
        <v>3.4</v>
      </c>
      <c r="T16" s="206">
        <v>0.36</v>
      </c>
      <c r="U16" s="206">
        <v>9.4</v>
      </c>
      <c r="V16" s="206">
        <v>4.6100000000000003</v>
      </c>
      <c r="W16" s="206">
        <v>6.93</v>
      </c>
      <c r="X16" s="206">
        <v>13.49</v>
      </c>
      <c r="Y16" s="206">
        <v>0</v>
      </c>
      <c r="Z16" s="206">
        <v>37.53</v>
      </c>
      <c r="AA16" s="206">
        <v>12.14</v>
      </c>
      <c r="AB16" s="206">
        <v>0</v>
      </c>
      <c r="AC16" s="206">
        <v>10.26</v>
      </c>
      <c r="AD16" s="206">
        <v>0</v>
      </c>
      <c r="AE16" s="206">
        <v>0</v>
      </c>
      <c r="AF16" s="206">
        <v>0</v>
      </c>
      <c r="AG16" s="206">
        <v>8.2200000000000006</v>
      </c>
      <c r="AH16" s="206">
        <v>17.68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11.57</v>
      </c>
      <c r="D17" s="206">
        <v>0</v>
      </c>
      <c r="E17" s="206">
        <v>0</v>
      </c>
      <c r="F17" s="206">
        <v>18.95</v>
      </c>
      <c r="G17" s="206">
        <v>0</v>
      </c>
      <c r="H17" s="206">
        <v>0</v>
      </c>
      <c r="I17" s="206">
        <v>24.67</v>
      </c>
      <c r="J17" s="206">
        <v>0.42</v>
      </c>
      <c r="K17" s="206">
        <v>82.84</v>
      </c>
      <c r="L17" s="206">
        <v>44.28</v>
      </c>
      <c r="M17" s="206">
        <v>0</v>
      </c>
      <c r="N17" s="206">
        <v>1.26</v>
      </c>
      <c r="O17" s="206">
        <v>2.12</v>
      </c>
      <c r="P17" s="206">
        <v>2.6</v>
      </c>
      <c r="Q17" s="206">
        <v>2.77</v>
      </c>
      <c r="R17" s="206">
        <v>5.46</v>
      </c>
      <c r="S17" s="206">
        <v>3.4</v>
      </c>
      <c r="T17" s="206">
        <v>0.36</v>
      </c>
      <c r="U17" s="206">
        <v>9.4</v>
      </c>
      <c r="V17" s="206">
        <v>4.6100000000000003</v>
      </c>
      <c r="W17" s="206">
        <v>6.77</v>
      </c>
      <c r="X17" s="206">
        <v>13.49</v>
      </c>
      <c r="Y17" s="206">
        <v>0</v>
      </c>
      <c r="Z17" s="206">
        <v>37.53</v>
      </c>
      <c r="AA17" s="206">
        <v>12.14</v>
      </c>
      <c r="AB17" s="206">
        <v>0</v>
      </c>
      <c r="AC17" s="206">
        <v>10.26</v>
      </c>
      <c r="AD17" s="206">
        <v>0</v>
      </c>
      <c r="AE17" s="206">
        <v>0</v>
      </c>
      <c r="AF17" s="206">
        <v>0</v>
      </c>
      <c r="AG17" s="206">
        <v>8.2200000000000006</v>
      </c>
      <c r="AH17" s="206">
        <v>17.68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11.57</v>
      </c>
      <c r="D18" s="206">
        <v>0</v>
      </c>
      <c r="E18" s="206">
        <v>0</v>
      </c>
      <c r="F18" s="206">
        <v>18.95</v>
      </c>
      <c r="G18" s="206">
        <v>0</v>
      </c>
      <c r="H18" s="206">
        <v>0</v>
      </c>
      <c r="I18" s="206">
        <v>24.67</v>
      </c>
      <c r="J18" s="206">
        <v>0.42</v>
      </c>
      <c r="K18" s="206">
        <v>82.85</v>
      </c>
      <c r="L18" s="206">
        <v>44.28</v>
      </c>
      <c r="M18" s="206">
        <v>0</v>
      </c>
      <c r="N18" s="206">
        <v>1.26</v>
      </c>
      <c r="O18" s="206">
        <v>2.12</v>
      </c>
      <c r="P18" s="206">
        <v>2.6</v>
      </c>
      <c r="Q18" s="206">
        <v>2.77</v>
      </c>
      <c r="R18" s="206">
        <v>5.46</v>
      </c>
      <c r="S18" s="206">
        <v>3.4</v>
      </c>
      <c r="T18" s="206">
        <v>0.36</v>
      </c>
      <c r="U18" s="206">
        <v>9.4</v>
      </c>
      <c r="V18" s="206">
        <v>4.6100000000000003</v>
      </c>
      <c r="W18" s="206">
        <v>6.77</v>
      </c>
      <c r="X18" s="206">
        <v>13.49</v>
      </c>
      <c r="Y18" s="206">
        <v>0</v>
      </c>
      <c r="Z18" s="206">
        <v>37.53</v>
      </c>
      <c r="AA18" s="206">
        <v>12.14</v>
      </c>
      <c r="AB18" s="206">
        <v>0</v>
      </c>
      <c r="AC18" s="206">
        <v>10.26</v>
      </c>
      <c r="AD18" s="206">
        <v>0</v>
      </c>
      <c r="AE18" s="206">
        <v>0</v>
      </c>
      <c r="AF18" s="206">
        <v>0</v>
      </c>
      <c r="AG18" s="206">
        <v>8.2200000000000006</v>
      </c>
      <c r="AH18" s="206">
        <v>17.68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11.57</v>
      </c>
      <c r="D19" s="206">
        <v>0</v>
      </c>
      <c r="E19" s="206">
        <v>0</v>
      </c>
      <c r="F19" s="206">
        <v>18.95</v>
      </c>
      <c r="G19" s="206">
        <v>0</v>
      </c>
      <c r="H19" s="206">
        <v>0</v>
      </c>
      <c r="I19" s="206">
        <v>24.67</v>
      </c>
      <c r="J19" s="206">
        <v>0.42</v>
      </c>
      <c r="K19" s="206">
        <v>82.84</v>
      </c>
      <c r="L19" s="206">
        <v>44.28</v>
      </c>
      <c r="M19" s="206">
        <v>0</v>
      </c>
      <c r="N19" s="206">
        <v>1.26</v>
      </c>
      <c r="O19" s="206">
        <v>2.12</v>
      </c>
      <c r="P19" s="206">
        <v>2.6</v>
      </c>
      <c r="Q19" s="206">
        <v>2.77</v>
      </c>
      <c r="R19" s="206">
        <v>5.46</v>
      </c>
      <c r="S19" s="206">
        <v>3.4</v>
      </c>
      <c r="T19" s="206">
        <v>0.36</v>
      </c>
      <c r="U19" s="206">
        <v>9.4</v>
      </c>
      <c r="V19" s="206">
        <v>0.2</v>
      </c>
      <c r="W19" s="206">
        <v>0.5</v>
      </c>
      <c r="X19" s="206">
        <v>1.06</v>
      </c>
      <c r="Y19" s="206">
        <v>0</v>
      </c>
      <c r="Z19" s="206">
        <v>2.9</v>
      </c>
      <c r="AA19" s="206">
        <v>0.97</v>
      </c>
      <c r="AB19" s="206">
        <v>0</v>
      </c>
      <c r="AC19" s="206">
        <v>10.26</v>
      </c>
      <c r="AD19" s="206">
        <v>0</v>
      </c>
      <c r="AE19" s="206">
        <v>0</v>
      </c>
      <c r="AF19" s="206">
        <v>0</v>
      </c>
      <c r="AG19" s="206">
        <v>8.2200000000000006</v>
      </c>
      <c r="AH19" s="206">
        <v>17.68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11.57</v>
      </c>
      <c r="D20" s="206">
        <v>0</v>
      </c>
      <c r="E20" s="206">
        <v>0</v>
      </c>
      <c r="F20" s="206">
        <v>18.95</v>
      </c>
      <c r="G20" s="206">
        <v>0</v>
      </c>
      <c r="H20" s="206">
        <v>0</v>
      </c>
      <c r="I20" s="206">
        <v>24.67</v>
      </c>
      <c r="J20" s="206">
        <v>0.42</v>
      </c>
      <c r="K20" s="206">
        <v>82.85</v>
      </c>
      <c r="L20" s="206">
        <v>44.28</v>
      </c>
      <c r="M20" s="206">
        <v>0</v>
      </c>
      <c r="N20" s="206">
        <v>1.26</v>
      </c>
      <c r="O20" s="206">
        <v>2.12</v>
      </c>
      <c r="P20" s="206">
        <v>2.6</v>
      </c>
      <c r="Q20" s="206">
        <v>2.77</v>
      </c>
      <c r="R20" s="206">
        <v>5.46</v>
      </c>
      <c r="S20" s="206">
        <v>3.4</v>
      </c>
      <c r="T20" s="206">
        <v>0.36</v>
      </c>
      <c r="U20" s="206">
        <v>9.4</v>
      </c>
      <c r="V20" s="206">
        <v>0.2</v>
      </c>
      <c r="W20" s="206">
        <v>0.5</v>
      </c>
      <c r="X20" s="206">
        <v>1.06</v>
      </c>
      <c r="Y20" s="206">
        <v>0</v>
      </c>
      <c r="Z20" s="206">
        <v>2.9</v>
      </c>
      <c r="AA20" s="206">
        <v>0.97</v>
      </c>
      <c r="AB20" s="206">
        <v>0</v>
      </c>
      <c r="AC20" s="206">
        <v>10.26</v>
      </c>
      <c r="AD20" s="206">
        <v>0</v>
      </c>
      <c r="AE20" s="206">
        <v>0</v>
      </c>
      <c r="AF20" s="206">
        <v>0</v>
      </c>
      <c r="AG20" s="206">
        <v>8.2200000000000006</v>
      </c>
      <c r="AH20" s="206">
        <v>17.68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11.57</v>
      </c>
      <c r="D21" s="206">
        <v>0</v>
      </c>
      <c r="E21" s="206">
        <v>0</v>
      </c>
      <c r="F21" s="206">
        <v>18.95</v>
      </c>
      <c r="G21" s="206">
        <v>0</v>
      </c>
      <c r="H21" s="206">
        <v>0</v>
      </c>
      <c r="I21" s="206">
        <v>24.67</v>
      </c>
      <c r="J21" s="206">
        <v>0.42</v>
      </c>
      <c r="K21" s="206">
        <v>82.84</v>
      </c>
      <c r="L21" s="206">
        <v>44.28</v>
      </c>
      <c r="M21" s="206">
        <v>0</v>
      </c>
      <c r="N21" s="206">
        <v>1.76</v>
      </c>
      <c r="O21" s="206">
        <v>2.4300000000000002</v>
      </c>
      <c r="P21" s="206">
        <v>2.6</v>
      </c>
      <c r="Q21" s="206">
        <v>0</v>
      </c>
      <c r="R21" s="206">
        <v>0</v>
      </c>
      <c r="S21" s="206">
        <v>0</v>
      </c>
      <c r="T21" s="206">
        <v>0.36</v>
      </c>
      <c r="U21" s="206">
        <v>9.4</v>
      </c>
      <c r="V21" s="206">
        <v>0.2</v>
      </c>
      <c r="W21" s="206">
        <v>0.5</v>
      </c>
      <c r="X21" s="206">
        <v>1.06</v>
      </c>
      <c r="Y21" s="206">
        <v>0</v>
      </c>
      <c r="Z21" s="206">
        <v>2.91</v>
      </c>
      <c r="AA21" s="206">
        <v>0.97</v>
      </c>
      <c r="AB21" s="206">
        <v>0</v>
      </c>
      <c r="AC21" s="206">
        <v>10.26</v>
      </c>
      <c r="AD21" s="206">
        <v>0</v>
      </c>
      <c r="AE21" s="206">
        <v>0</v>
      </c>
      <c r="AF21" s="206">
        <v>0</v>
      </c>
      <c r="AG21" s="206">
        <v>8.2200000000000006</v>
      </c>
      <c r="AH21" s="206">
        <v>17.68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11.57</v>
      </c>
      <c r="D22" s="206">
        <v>0</v>
      </c>
      <c r="E22" s="206">
        <v>0</v>
      </c>
      <c r="F22" s="206">
        <v>18.95</v>
      </c>
      <c r="G22" s="206">
        <v>0</v>
      </c>
      <c r="H22" s="206">
        <v>0</v>
      </c>
      <c r="I22" s="206">
        <v>24.67</v>
      </c>
      <c r="J22" s="206">
        <v>0.42</v>
      </c>
      <c r="K22" s="206">
        <v>83.32</v>
      </c>
      <c r="L22" s="206">
        <v>44.28</v>
      </c>
      <c r="M22" s="206">
        <v>0</v>
      </c>
      <c r="N22" s="206">
        <v>1.26</v>
      </c>
      <c r="O22" s="206">
        <v>2.12</v>
      </c>
      <c r="P22" s="206">
        <v>2.6</v>
      </c>
      <c r="Q22" s="206">
        <v>0</v>
      </c>
      <c r="R22" s="206">
        <v>0</v>
      </c>
      <c r="S22" s="206">
        <v>0</v>
      </c>
      <c r="T22" s="206">
        <v>0.36</v>
      </c>
      <c r="U22" s="206">
        <v>9.4</v>
      </c>
      <c r="V22" s="206">
        <v>0.2</v>
      </c>
      <c r="W22" s="206">
        <v>0.5</v>
      </c>
      <c r="X22" s="206">
        <v>1.06</v>
      </c>
      <c r="Y22" s="206">
        <v>0</v>
      </c>
      <c r="Z22" s="206">
        <v>2.91</v>
      </c>
      <c r="AA22" s="206">
        <v>0.97</v>
      </c>
      <c r="AB22" s="206">
        <v>0</v>
      </c>
      <c r="AC22" s="206">
        <v>10.26</v>
      </c>
      <c r="AD22" s="206">
        <v>0</v>
      </c>
      <c r="AE22" s="206">
        <v>0</v>
      </c>
      <c r="AF22" s="206">
        <v>0</v>
      </c>
      <c r="AG22" s="206">
        <v>8.2200000000000006</v>
      </c>
      <c r="AH22" s="206">
        <v>17.68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11.57</v>
      </c>
      <c r="D23" s="206">
        <v>0</v>
      </c>
      <c r="E23" s="206">
        <v>0</v>
      </c>
      <c r="F23" s="206">
        <v>18.95</v>
      </c>
      <c r="G23" s="206">
        <v>0</v>
      </c>
      <c r="H23" s="206">
        <v>0</v>
      </c>
      <c r="I23" s="206">
        <v>24.67</v>
      </c>
      <c r="J23" s="206">
        <v>0.42</v>
      </c>
      <c r="K23" s="206">
        <v>11.63</v>
      </c>
      <c r="L23" s="206">
        <v>44.28</v>
      </c>
      <c r="M23" s="206">
        <v>0</v>
      </c>
      <c r="N23" s="206">
        <v>1.26</v>
      </c>
      <c r="O23" s="206">
        <v>2.12</v>
      </c>
      <c r="P23" s="206">
        <v>2.6</v>
      </c>
      <c r="Q23" s="206">
        <v>0.88</v>
      </c>
      <c r="R23" s="206">
        <v>1.59</v>
      </c>
      <c r="S23" s="206">
        <v>1.08</v>
      </c>
      <c r="T23" s="206">
        <v>0.36</v>
      </c>
      <c r="U23" s="206">
        <v>8.64</v>
      </c>
      <c r="V23" s="206">
        <v>0.51</v>
      </c>
      <c r="W23" s="206">
        <v>1.1100000000000001</v>
      </c>
      <c r="X23" s="206">
        <v>1.18</v>
      </c>
      <c r="Y23" s="206">
        <v>0</v>
      </c>
      <c r="Z23" s="206">
        <v>2.9</v>
      </c>
      <c r="AA23" s="206">
        <v>0.97</v>
      </c>
      <c r="AB23" s="206">
        <v>0</v>
      </c>
      <c r="AC23" s="206">
        <v>-1.57</v>
      </c>
      <c r="AD23" s="206">
        <v>0</v>
      </c>
      <c r="AE23" s="206">
        <v>0</v>
      </c>
      <c r="AF23" s="206">
        <v>0</v>
      </c>
      <c r="AG23" s="206">
        <v>8.2200000000000006</v>
      </c>
      <c r="AH23" s="206">
        <v>17.68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11.57</v>
      </c>
      <c r="D24" s="206">
        <v>0</v>
      </c>
      <c r="E24" s="206">
        <v>0</v>
      </c>
      <c r="F24" s="206">
        <v>18.95</v>
      </c>
      <c r="G24" s="206">
        <v>0</v>
      </c>
      <c r="H24" s="206">
        <v>0</v>
      </c>
      <c r="I24" s="206">
        <v>24.67</v>
      </c>
      <c r="J24" s="206">
        <v>0.42</v>
      </c>
      <c r="K24" s="206">
        <v>7.01</v>
      </c>
      <c r="L24" s="206">
        <v>44.28</v>
      </c>
      <c r="M24" s="206">
        <v>0</v>
      </c>
      <c r="N24" s="206">
        <v>1.26</v>
      </c>
      <c r="O24" s="206">
        <v>2.12</v>
      </c>
      <c r="P24" s="206">
        <v>2.6</v>
      </c>
      <c r="Q24" s="206">
        <v>0.23</v>
      </c>
      <c r="R24" s="206">
        <v>0.45</v>
      </c>
      <c r="S24" s="206">
        <v>0.28000000000000003</v>
      </c>
      <c r="T24" s="206">
        <v>0.36</v>
      </c>
      <c r="U24" s="206">
        <v>7.89</v>
      </c>
      <c r="V24" s="206">
        <v>0.19</v>
      </c>
      <c r="W24" s="206">
        <v>0.5</v>
      </c>
      <c r="X24" s="206">
        <v>1.06</v>
      </c>
      <c r="Y24" s="206">
        <v>0</v>
      </c>
      <c r="Z24" s="206">
        <v>2.9</v>
      </c>
      <c r="AA24" s="206">
        <v>0.97</v>
      </c>
      <c r="AB24" s="206">
        <v>0</v>
      </c>
      <c r="AC24" s="206">
        <v>-1.57</v>
      </c>
      <c r="AD24" s="206">
        <v>0</v>
      </c>
      <c r="AE24" s="206">
        <v>0</v>
      </c>
      <c r="AF24" s="206">
        <v>0</v>
      </c>
      <c r="AG24" s="206">
        <v>8.2200000000000006</v>
      </c>
      <c r="AH24" s="206">
        <v>17.68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11.57</v>
      </c>
      <c r="D25" s="206">
        <v>0</v>
      </c>
      <c r="E25" s="206">
        <v>0</v>
      </c>
      <c r="F25" s="206">
        <v>18.95</v>
      </c>
      <c r="G25" s="206">
        <v>0</v>
      </c>
      <c r="H25" s="206">
        <v>0</v>
      </c>
      <c r="I25" s="206">
        <v>24.67</v>
      </c>
      <c r="J25" s="206">
        <v>0.42</v>
      </c>
      <c r="K25" s="206">
        <v>7.01</v>
      </c>
      <c r="L25" s="206">
        <v>2.78</v>
      </c>
      <c r="M25" s="206">
        <v>0</v>
      </c>
      <c r="N25" s="206">
        <v>1.26</v>
      </c>
      <c r="O25" s="206">
        <v>2.12</v>
      </c>
      <c r="P25" s="206">
        <v>2.6</v>
      </c>
      <c r="Q25" s="206">
        <v>0.23</v>
      </c>
      <c r="R25" s="206">
        <v>0.45</v>
      </c>
      <c r="S25" s="206">
        <v>0.28000000000000003</v>
      </c>
      <c r="T25" s="206">
        <v>0.36</v>
      </c>
      <c r="U25" s="206">
        <v>7.05</v>
      </c>
      <c r="V25" s="206">
        <v>0.19</v>
      </c>
      <c r="W25" s="206">
        <v>0.5</v>
      </c>
      <c r="X25" s="206">
        <v>1.06</v>
      </c>
      <c r="Y25" s="206">
        <v>0</v>
      </c>
      <c r="Z25" s="206">
        <v>2.9</v>
      </c>
      <c r="AA25" s="206">
        <v>0.98</v>
      </c>
      <c r="AB25" s="206">
        <v>0</v>
      </c>
      <c r="AC25" s="206">
        <v>10.26</v>
      </c>
      <c r="AD25" s="206">
        <v>0</v>
      </c>
      <c r="AE25" s="206">
        <v>0</v>
      </c>
      <c r="AF25" s="206">
        <v>0</v>
      </c>
      <c r="AG25" s="206">
        <v>8.2200000000000006</v>
      </c>
      <c r="AH25" s="206">
        <v>17.68</v>
      </c>
      <c r="AI25" s="206">
        <v>0</v>
      </c>
      <c r="AJ25" s="206">
        <v>0</v>
      </c>
      <c r="AK25" s="206">
        <v>10.039999999999999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11.57</v>
      </c>
      <c r="D26" s="206">
        <v>0</v>
      </c>
      <c r="E26" s="206">
        <v>0</v>
      </c>
      <c r="F26" s="206">
        <v>18.95</v>
      </c>
      <c r="G26" s="206">
        <v>0</v>
      </c>
      <c r="H26" s="206">
        <v>0</v>
      </c>
      <c r="I26" s="206">
        <v>24.67</v>
      </c>
      <c r="J26" s="206">
        <v>0.42</v>
      </c>
      <c r="K26" s="206">
        <v>7.02</v>
      </c>
      <c r="L26" s="206">
        <v>2.78</v>
      </c>
      <c r="M26" s="206">
        <v>0</v>
      </c>
      <c r="N26" s="206">
        <v>1.26</v>
      </c>
      <c r="O26" s="206">
        <v>2.12</v>
      </c>
      <c r="P26" s="206">
        <v>2.6</v>
      </c>
      <c r="Q26" s="206">
        <v>0.24</v>
      </c>
      <c r="R26" s="206">
        <v>0.45</v>
      </c>
      <c r="S26" s="206">
        <v>0.28000000000000003</v>
      </c>
      <c r="T26" s="206">
        <v>0.36</v>
      </c>
      <c r="U26" s="206">
        <v>7.05</v>
      </c>
      <c r="V26" s="206">
        <v>0.19</v>
      </c>
      <c r="W26" s="206">
        <v>0.5</v>
      </c>
      <c r="X26" s="206">
        <v>1.06</v>
      </c>
      <c r="Y26" s="206">
        <v>0</v>
      </c>
      <c r="Z26" s="206">
        <v>2.9</v>
      </c>
      <c r="AA26" s="206">
        <v>0.98</v>
      </c>
      <c r="AB26" s="206">
        <v>0</v>
      </c>
      <c r="AC26" s="206">
        <v>10.26</v>
      </c>
      <c r="AD26" s="206">
        <v>0</v>
      </c>
      <c r="AE26" s="206">
        <v>0</v>
      </c>
      <c r="AF26" s="206">
        <v>0</v>
      </c>
      <c r="AG26" s="206">
        <v>8.0299999999999994</v>
      </c>
      <c r="AH26" s="206">
        <v>17.68</v>
      </c>
      <c r="AI26" s="206">
        <v>0</v>
      </c>
      <c r="AJ26" s="206">
        <v>0</v>
      </c>
      <c r="AK26" s="206">
        <v>10.039999999999999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9.41</v>
      </c>
      <c r="D27" s="206">
        <v>2.16</v>
      </c>
      <c r="E27" s="206">
        <v>0</v>
      </c>
      <c r="F27" s="206">
        <v>13.36</v>
      </c>
      <c r="G27" s="206">
        <v>5.59</v>
      </c>
      <c r="H27" s="206">
        <v>0</v>
      </c>
      <c r="I27" s="206">
        <v>24.67</v>
      </c>
      <c r="J27" s="206">
        <v>0.42</v>
      </c>
      <c r="K27" s="206">
        <v>7.01</v>
      </c>
      <c r="L27" s="206">
        <v>4.6399999999999997</v>
      </c>
      <c r="M27" s="206">
        <v>0</v>
      </c>
      <c r="N27" s="206">
        <v>1.26</v>
      </c>
      <c r="O27" s="206">
        <v>2.12</v>
      </c>
      <c r="P27" s="206">
        <v>2.6</v>
      </c>
      <c r="Q27" s="206">
        <v>0.23</v>
      </c>
      <c r="R27" s="206">
        <v>0.45</v>
      </c>
      <c r="S27" s="206">
        <v>0.28000000000000003</v>
      </c>
      <c r="T27" s="206">
        <v>0.36</v>
      </c>
      <c r="U27" s="206">
        <v>7.05</v>
      </c>
      <c r="V27" s="206">
        <v>0.2</v>
      </c>
      <c r="W27" s="206">
        <v>0.5</v>
      </c>
      <c r="X27" s="206">
        <v>1.06</v>
      </c>
      <c r="Y27" s="206">
        <v>0</v>
      </c>
      <c r="Z27" s="206">
        <v>2.9</v>
      </c>
      <c r="AA27" s="206">
        <v>0.98</v>
      </c>
      <c r="AB27" s="206">
        <v>0</v>
      </c>
      <c r="AC27" s="206">
        <v>10.26</v>
      </c>
      <c r="AD27" s="206">
        <v>0</v>
      </c>
      <c r="AE27" s="206">
        <v>0</v>
      </c>
      <c r="AF27" s="206">
        <v>0</v>
      </c>
      <c r="AG27" s="206">
        <v>8.0299999999999994</v>
      </c>
      <c r="AH27" s="206">
        <v>17.68</v>
      </c>
      <c r="AI27" s="206">
        <v>0</v>
      </c>
      <c r="AJ27" s="206">
        <v>0</v>
      </c>
      <c r="AK27" s="206">
        <v>10.039999999999999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9.41</v>
      </c>
      <c r="D28" s="206">
        <v>2.16</v>
      </c>
      <c r="E28" s="206">
        <v>0</v>
      </c>
      <c r="F28" s="206">
        <v>13.36</v>
      </c>
      <c r="G28" s="206">
        <v>5.59</v>
      </c>
      <c r="H28" s="206">
        <v>0</v>
      </c>
      <c r="I28" s="206">
        <v>24.67</v>
      </c>
      <c r="J28" s="206">
        <v>0.42</v>
      </c>
      <c r="K28" s="206">
        <v>7.01</v>
      </c>
      <c r="L28" s="206">
        <v>2.78</v>
      </c>
      <c r="M28" s="206">
        <v>0</v>
      </c>
      <c r="N28" s="206">
        <v>1.26</v>
      </c>
      <c r="O28" s="206">
        <v>2.12</v>
      </c>
      <c r="P28" s="206">
        <v>2.6</v>
      </c>
      <c r="Q28" s="206">
        <v>0.23</v>
      </c>
      <c r="R28" s="206">
        <v>0.45</v>
      </c>
      <c r="S28" s="206">
        <v>0.28000000000000003</v>
      </c>
      <c r="T28" s="206">
        <v>0.36</v>
      </c>
      <c r="U28" s="206">
        <v>7.05</v>
      </c>
      <c r="V28" s="206">
        <v>0.2</v>
      </c>
      <c r="W28" s="206">
        <v>0.5</v>
      </c>
      <c r="X28" s="206">
        <v>1.06</v>
      </c>
      <c r="Y28" s="206">
        <v>0</v>
      </c>
      <c r="Z28" s="206">
        <v>2.9</v>
      </c>
      <c r="AA28" s="206">
        <v>0.98</v>
      </c>
      <c r="AB28" s="206">
        <v>0</v>
      </c>
      <c r="AC28" s="206">
        <v>10.26</v>
      </c>
      <c r="AD28" s="206">
        <v>0</v>
      </c>
      <c r="AE28" s="206">
        <v>0</v>
      </c>
      <c r="AF28" s="206">
        <v>0</v>
      </c>
      <c r="AG28" s="206">
        <v>8.0299999999999994</v>
      </c>
      <c r="AH28" s="206">
        <v>17.68</v>
      </c>
      <c r="AI28" s="206">
        <v>0</v>
      </c>
      <c r="AJ28" s="206">
        <v>0</v>
      </c>
      <c r="AK28" s="206">
        <v>12.6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9.41</v>
      </c>
      <c r="D29" s="206">
        <v>2.16</v>
      </c>
      <c r="E29" s="206">
        <v>0</v>
      </c>
      <c r="F29" s="206">
        <v>13.36</v>
      </c>
      <c r="G29" s="206">
        <v>5.59</v>
      </c>
      <c r="H29" s="206">
        <v>0</v>
      </c>
      <c r="I29" s="206">
        <v>24.67</v>
      </c>
      <c r="J29" s="206">
        <v>0.42</v>
      </c>
      <c r="K29" s="206">
        <v>7.01</v>
      </c>
      <c r="L29" s="206">
        <v>2.78</v>
      </c>
      <c r="M29" s="206">
        <v>0</v>
      </c>
      <c r="N29" s="206">
        <v>1.26</v>
      </c>
      <c r="O29" s="206">
        <v>2.12</v>
      </c>
      <c r="P29" s="206">
        <v>2.6</v>
      </c>
      <c r="Q29" s="206">
        <v>0.23</v>
      </c>
      <c r="R29" s="206">
        <v>0.45</v>
      </c>
      <c r="S29" s="206">
        <v>0.28000000000000003</v>
      </c>
      <c r="T29" s="206">
        <v>0.36</v>
      </c>
      <c r="U29" s="206">
        <v>7.05</v>
      </c>
      <c r="V29" s="206">
        <v>0.2</v>
      </c>
      <c r="W29" s="206">
        <v>0.49</v>
      </c>
      <c r="X29" s="206">
        <v>1.06</v>
      </c>
      <c r="Y29" s="206">
        <v>0</v>
      </c>
      <c r="Z29" s="206">
        <v>2.9</v>
      </c>
      <c r="AA29" s="206">
        <v>0.98</v>
      </c>
      <c r="AB29" s="206">
        <v>0</v>
      </c>
      <c r="AC29" s="206">
        <v>10.26</v>
      </c>
      <c r="AD29" s="206">
        <v>0</v>
      </c>
      <c r="AE29" s="206">
        <v>0</v>
      </c>
      <c r="AF29" s="206">
        <v>0</v>
      </c>
      <c r="AG29" s="206">
        <v>8.0299999999999994</v>
      </c>
      <c r="AH29" s="206">
        <v>17.68</v>
      </c>
      <c r="AI29" s="206">
        <v>0</v>
      </c>
      <c r="AJ29" s="206">
        <v>0</v>
      </c>
      <c r="AK29" s="206">
        <v>12.6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9.41</v>
      </c>
      <c r="D30" s="206">
        <v>2.16</v>
      </c>
      <c r="E30" s="206">
        <v>0</v>
      </c>
      <c r="F30" s="206">
        <v>13.36</v>
      </c>
      <c r="G30" s="206">
        <v>5.59</v>
      </c>
      <c r="H30" s="206">
        <v>0</v>
      </c>
      <c r="I30" s="206">
        <v>24.67</v>
      </c>
      <c r="J30" s="206">
        <v>0.42</v>
      </c>
      <c r="K30" s="206">
        <v>7.01</v>
      </c>
      <c r="L30" s="206">
        <v>2.78</v>
      </c>
      <c r="M30" s="206">
        <v>0</v>
      </c>
      <c r="N30" s="206">
        <v>1.26</v>
      </c>
      <c r="O30" s="206">
        <v>2.12</v>
      </c>
      <c r="P30" s="206">
        <v>2.6</v>
      </c>
      <c r="Q30" s="206">
        <v>0.23</v>
      </c>
      <c r="R30" s="206">
        <v>0.45</v>
      </c>
      <c r="S30" s="206">
        <v>0.28000000000000003</v>
      </c>
      <c r="T30" s="206">
        <v>0.36</v>
      </c>
      <c r="U30" s="206">
        <v>7.05</v>
      </c>
      <c r="V30" s="206">
        <v>0.2</v>
      </c>
      <c r="W30" s="206">
        <v>0.49</v>
      </c>
      <c r="X30" s="206">
        <v>1.06</v>
      </c>
      <c r="Y30" s="206">
        <v>0</v>
      </c>
      <c r="Z30" s="206">
        <v>2.9</v>
      </c>
      <c r="AA30" s="206">
        <v>0.98</v>
      </c>
      <c r="AB30" s="206">
        <v>0</v>
      </c>
      <c r="AC30" s="206">
        <v>10.26</v>
      </c>
      <c r="AD30" s="206">
        <v>0</v>
      </c>
      <c r="AE30" s="206">
        <v>0</v>
      </c>
      <c r="AF30" s="206">
        <v>0</v>
      </c>
      <c r="AG30" s="206">
        <v>8.0299999999999994</v>
      </c>
      <c r="AH30" s="206">
        <v>17.68</v>
      </c>
      <c r="AI30" s="206">
        <v>0</v>
      </c>
      <c r="AJ30" s="206">
        <v>0</v>
      </c>
      <c r="AK30" s="206">
        <v>12.6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9.33</v>
      </c>
      <c r="D31" s="206">
        <v>2.16</v>
      </c>
      <c r="E31" s="206">
        <v>0</v>
      </c>
      <c r="F31" s="206">
        <v>13.36</v>
      </c>
      <c r="G31" s="206">
        <v>5.59</v>
      </c>
      <c r="H31" s="206">
        <v>0</v>
      </c>
      <c r="I31" s="206">
        <v>24.67</v>
      </c>
      <c r="J31" s="206">
        <v>0.42</v>
      </c>
      <c r="K31" s="206">
        <v>7.01</v>
      </c>
      <c r="L31" s="206">
        <v>2.78</v>
      </c>
      <c r="M31" s="206">
        <v>0</v>
      </c>
      <c r="N31" s="206">
        <v>1.26</v>
      </c>
      <c r="O31" s="206">
        <v>2.12</v>
      </c>
      <c r="P31" s="206">
        <v>2.6</v>
      </c>
      <c r="Q31" s="206">
        <v>0.23</v>
      </c>
      <c r="R31" s="206">
        <v>0.45</v>
      </c>
      <c r="S31" s="206">
        <v>0.28000000000000003</v>
      </c>
      <c r="T31" s="206">
        <v>0.42</v>
      </c>
      <c r="U31" s="206">
        <v>6.94</v>
      </c>
      <c r="V31" s="206">
        <v>0.2</v>
      </c>
      <c r="W31" s="206">
        <v>0.49</v>
      </c>
      <c r="X31" s="206">
        <v>1.06</v>
      </c>
      <c r="Y31" s="206">
        <v>0</v>
      </c>
      <c r="Z31" s="206">
        <v>2.9</v>
      </c>
      <c r="AA31" s="206">
        <v>0.98</v>
      </c>
      <c r="AB31" s="206">
        <v>0</v>
      </c>
      <c r="AC31" s="206">
        <v>-0.84</v>
      </c>
      <c r="AD31" s="206">
        <v>0</v>
      </c>
      <c r="AE31" s="206">
        <v>0</v>
      </c>
      <c r="AF31" s="206">
        <v>0</v>
      </c>
      <c r="AG31" s="206">
        <v>-11.91</v>
      </c>
      <c r="AH31" s="206">
        <v>17.68</v>
      </c>
      <c r="AI31" s="206">
        <v>0</v>
      </c>
      <c r="AJ31" s="206">
        <v>0</v>
      </c>
      <c r="AK31" s="206">
        <v>12.6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9.33</v>
      </c>
      <c r="D32" s="206">
        <v>2.16</v>
      </c>
      <c r="E32" s="206">
        <v>0</v>
      </c>
      <c r="F32" s="206">
        <v>13.36</v>
      </c>
      <c r="G32" s="206">
        <v>5.59</v>
      </c>
      <c r="H32" s="206">
        <v>0</v>
      </c>
      <c r="I32" s="206">
        <v>24.67</v>
      </c>
      <c r="J32" s="206">
        <v>0.42</v>
      </c>
      <c r="K32" s="206">
        <v>7.01</v>
      </c>
      <c r="L32" s="206">
        <v>2.78</v>
      </c>
      <c r="M32" s="206">
        <v>0</v>
      </c>
      <c r="N32" s="206">
        <v>1.26</v>
      </c>
      <c r="O32" s="206">
        <v>2.12</v>
      </c>
      <c r="P32" s="206">
        <v>2.6</v>
      </c>
      <c r="Q32" s="206">
        <v>0.23</v>
      </c>
      <c r="R32" s="206">
        <v>0.45</v>
      </c>
      <c r="S32" s="206">
        <v>0.28000000000000003</v>
      </c>
      <c r="T32" s="206">
        <v>0.42</v>
      </c>
      <c r="U32" s="206">
        <v>6.94</v>
      </c>
      <c r="V32" s="206">
        <v>0.2</v>
      </c>
      <c r="W32" s="206">
        <v>0.49</v>
      </c>
      <c r="X32" s="206">
        <v>1.06</v>
      </c>
      <c r="Y32" s="206">
        <v>0</v>
      </c>
      <c r="Z32" s="206">
        <v>2.9</v>
      </c>
      <c r="AA32" s="206">
        <v>0.98</v>
      </c>
      <c r="AB32" s="206">
        <v>0</v>
      </c>
      <c r="AC32" s="206">
        <v>-0.84</v>
      </c>
      <c r="AD32" s="206">
        <v>0</v>
      </c>
      <c r="AE32" s="206">
        <v>0</v>
      </c>
      <c r="AF32" s="206">
        <v>0</v>
      </c>
      <c r="AG32" s="206">
        <v>8.0299999999999994</v>
      </c>
      <c r="AH32" s="206">
        <v>17.68</v>
      </c>
      <c r="AI32" s="206">
        <v>0</v>
      </c>
      <c r="AJ32" s="206">
        <v>0</v>
      </c>
      <c r="AK32" s="206">
        <v>12.6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9.33</v>
      </c>
      <c r="D33" s="206">
        <v>2.16</v>
      </c>
      <c r="E33" s="206">
        <v>0</v>
      </c>
      <c r="F33" s="206">
        <v>13.36</v>
      </c>
      <c r="G33" s="206">
        <v>5.59</v>
      </c>
      <c r="H33" s="206">
        <v>0</v>
      </c>
      <c r="I33" s="206">
        <v>24.67</v>
      </c>
      <c r="J33" s="206">
        <v>0.42</v>
      </c>
      <c r="K33" s="206">
        <v>7.01</v>
      </c>
      <c r="L33" s="206">
        <v>2.78</v>
      </c>
      <c r="M33" s="206">
        <v>0</v>
      </c>
      <c r="N33" s="206">
        <v>1.26</v>
      </c>
      <c r="O33" s="206">
        <v>2.12</v>
      </c>
      <c r="P33" s="206">
        <v>2.6</v>
      </c>
      <c r="Q33" s="206">
        <v>0.23</v>
      </c>
      <c r="R33" s="206">
        <v>0.45</v>
      </c>
      <c r="S33" s="206">
        <v>0.28000000000000003</v>
      </c>
      <c r="T33" s="206">
        <v>0.42</v>
      </c>
      <c r="U33" s="206">
        <v>6.94</v>
      </c>
      <c r="V33" s="206">
        <v>0.2</v>
      </c>
      <c r="W33" s="206">
        <v>0.49</v>
      </c>
      <c r="X33" s="206">
        <v>1.06</v>
      </c>
      <c r="Y33" s="206">
        <v>0</v>
      </c>
      <c r="Z33" s="206">
        <v>2.9</v>
      </c>
      <c r="AA33" s="206">
        <v>0.98</v>
      </c>
      <c r="AB33" s="206">
        <v>0</v>
      </c>
      <c r="AC33" s="206">
        <v>-0.84</v>
      </c>
      <c r="AD33" s="206">
        <v>0</v>
      </c>
      <c r="AE33" s="206">
        <v>0</v>
      </c>
      <c r="AF33" s="206">
        <v>0</v>
      </c>
      <c r="AG33" s="206">
        <v>8.0299999999999994</v>
      </c>
      <c r="AH33" s="206">
        <v>17.68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9.33</v>
      </c>
      <c r="D34" s="206">
        <v>2.16</v>
      </c>
      <c r="E34" s="206">
        <v>0</v>
      </c>
      <c r="F34" s="206">
        <v>13.36</v>
      </c>
      <c r="G34" s="206">
        <v>5.59</v>
      </c>
      <c r="H34" s="206">
        <v>0</v>
      </c>
      <c r="I34" s="206">
        <v>24.67</v>
      </c>
      <c r="J34" s="206">
        <v>0.42</v>
      </c>
      <c r="K34" s="206">
        <v>7.01</v>
      </c>
      <c r="L34" s="206">
        <v>2.78</v>
      </c>
      <c r="M34" s="206">
        <v>0</v>
      </c>
      <c r="N34" s="206">
        <v>1.26</v>
      </c>
      <c r="O34" s="206">
        <v>2.12</v>
      </c>
      <c r="P34" s="206">
        <v>2.6</v>
      </c>
      <c r="Q34" s="206">
        <v>0.23</v>
      </c>
      <c r="R34" s="206">
        <v>0.45</v>
      </c>
      <c r="S34" s="206">
        <v>0.28000000000000003</v>
      </c>
      <c r="T34" s="206">
        <v>0.42</v>
      </c>
      <c r="U34" s="206">
        <v>6.94</v>
      </c>
      <c r="V34" s="206">
        <v>0.2</v>
      </c>
      <c r="W34" s="206">
        <v>0.49</v>
      </c>
      <c r="X34" s="206">
        <v>1.06</v>
      </c>
      <c r="Y34" s="206">
        <v>0</v>
      </c>
      <c r="Z34" s="206">
        <v>2.9</v>
      </c>
      <c r="AA34" s="206">
        <v>0.98</v>
      </c>
      <c r="AB34" s="206">
        <v>0</v>
      </c>
      <c r="AC34" s="206">
        <v>-0.84</v>
      </c>
      <c r="AD34" s="206">
        <v>0</v>
      </c>
      <c r="AE34" s="206">
        <v>0</v>
      </c>
      <c r="AF34" s="206">
        <v>0</v>
      </c>
      <c r="AG34" s="206">
        <v>8.0299999999999994</v>
      </c>
      <c r="AH34" s="206">
        <v>17.68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9.33</v>
      </c>
      <c r="D35" s="206">
        <v>2.16</v>
      </c>
      <c r="E35" s="206">
        <v>0</v>
      </c>
      <c r="F35" s="206">
        <v>18.95</v>
      </c>
      <c r="G35" s="206">
        <v>0</v>
      </c>
      <c r="H35" s="206">
        <v>0</v>
      </c>
      <c r="I35" s="206">
        <v>24.25</v>
      </c>
      <c r="J35" s="206">
        <v>0.42</v>
      </c>
      <c r="K35" s="206">
        <v>7.01</v>
      </c>
      <c r="L35" s="206">
        <v>2.78</v>
      </c>
      <c r="M35" s="206">
        <v>0</v>
      </c>
      <c r="N35" s="206">
        <v>1.26</v>
      </c>
      <c r="O35" s="206">
        <v>2.12</v>
      </c>
      <c r="P35" s="206">
        <v>2.6</v>
      </c>
      <c r="Q35" s="206">
        <v>0.23</v>
      </c>
      <c r="R35" s="206">
        <v>0.45</v>
      </c>
      <c r="S35" s="206">
        <v>0.28000000000000003</v>
      </c>
      <c r="T35" s="206">
        <v>0.42</v>
      </c>
      <c r="U35" s="206">
        <v>6.94</v>
      </c>
      <c r="V35" s="206">
        <v>0.2</v>
      </c>
      <c r="W35" s="206">
        <v>0.49</v>
      </c>
      <c r="X35" s="206">
        <v>1.06</v>
      </c>
      <c r="Y35" s="206">
        <v>0</v>
      </c>
      <c r="Z35" s="206">
        <v>2.9</v>
      </c>
      <c r="AA35" s="206">
        <v>0.98</v>
      </c>
      <c r="AB35" s="206">
        <v>0</v>
      </c>
      <c r="AC35" s="206">
        <v>-0.84</v>
      </c>
      <c r="AD35" s="206">
        <v>0</v>
      </c>
      <c r="AE35" s="206">
        <v>0</v>
      </c>
      <c r="AF35" s="206">
        <v>0</v>
      </c>
      <c r="AG35" s="206">
        <v>8.0299999999999994</v>
      </c>
      <c r="AH35" s="206">
        <v>17.68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9.33</v>
      </c>
      <c r="D36" s="206">
        <v>2.16</v>
      </c>
      <c r="E36" s="206">
        <v>0</v>
      </c>
      <c r="F36" s="206">
        <v>18.95</v>
      </c>
      <c r="G36" s="206">
        <v>0</v>
      </c>
      <c r="H36" s="206">
        <v>0</v>
      </c>
      <c r="I36" s="206">
        <v>24.11</v>
      </c>
      <c r="J36" s="206">
        <v>0.42</v>
      </c>
      <c r="K36" s="206">
        <v>7.01</v>
      </c>
      <c r="L36" s="206">
        <v>2.78</v>
      </c>
      <c r="M36" s="206">
        <v>0</v>
      </c>
      <c r="N36" s="206">
        <v>1.26</v>
      </c>
      <c r="O36" s="206">
        <v>2.12</v>
      </c>
      <c r="P36" s="206">
        <v>2.6</v>
      </c>
      <c r="Q36" s="206">
        <v>0.23</v>
      </c>
      <c r="R36" s="206">
        <v>0.45</v>
      </c>
      <c r="S36" s="206">
        <v>0.28000000000000003</v>
      </c>
      <c r="T36" s="206">
        <v>0.42</v>
      </c>
      <c r="U36" s="206">
        <v>6.94</v>
      </c>
      <c r="V36" s="206">
        <v>0.2</v>
      </c>
      <c r="W36" s="206">
        <v>0.49</v>
      </c>
      <c r="X36" s="206">
        <v>1.06</v>
      </c>
      <c r="Y36" s="206">
        <v>0</v>
      </c>
      <c r="Z36" s="206">
        <v>2.9</v>
      </c>
      <c r="AA36" s="206">
        <v>0.98</v>
      </c>
      <c r="AB36" s="206">
        <v>0</v>
      </c>
      <c r="AC36" s="206">
        <v>-0.84</v>
      </c>
      <c r="AD36" s="206">
        <v>0</v>
      </c>
      <c r="AE36" s="206">
        <v>0</v>
      </c>
      <c r="AF36" s="206">
        <v>0</v>
      </c>
      <c r="AG36" s="206">
        <v>8.0299999999999994</v>
      </c>
      <c r="AH36" s="206">
        <v>17.68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9.33</v>
      </c>
      <c r="D37" s="206">
        <v>2.16</v>
      </c>
      <c r="E37" s="206">
        <v>0</v>
      </c>
      <c r="F37" s="206">
        <v>18.95</v>
      </c>
      <c r="G37" s="206">
        <v>0</v>
      </c>
      <c r="H37" s="206">
        <v>0</v>
      </c>
      <c r="I37" s="206">
        <v>24.25</v>
      </c>
      <c r="J37" s="206">
        <v>0.42</v>
      </c>
      <c r="K37" s="206">
        <v>7.01</v>
      </c>
      <c r="L37" s="206">
        <v>2.78</v>
      </c>
      <c r="M37" s="206">
        <v>0</v>
      </c>
      <c r="N37" s="206">
        <v>1.26</v>
      </c>
      <c r="O37" s="206">
        <v>2.12</v>
      </c>
      <c r="P37" s="206">
        <v>2.6</v>
      </c>
      <c r="Q37" s="206">
        <v>0.23</v>
      </c>
      <c r="R37" s="206">
        <v>0.45</v>
      </c>
      <c r="S37" s="206">
        <v>0.28000000000000003</v>
      </c>
      <c r="T37" s="206">
        <v>0.42</v>
      </c>
      <c r="U37" s="206">
        <v>6.94</v>
      </c>
      <c r="V37" s="206">
        <v>0.2</v>
      </c>
      <c r="W37" s="206">
        <v>0.49</v>
      </c>
      <c r="X37" s="206">
        <v>1.06</v>
      </c>
      <c r="Y37" s="206">
        <v>0</v>
      </c>
      <c r="Z37" s="206">
        <v>2.9</v>
      </c>
      <c r="AA37" s="206">
        <v>0.98</v>
      </c>
      <c r="AB37" s="206">
        <v>0</v>
      </c>
      <c r="AC37" s="206">
        <v>-0.84</v>
      </c>
      <c r="AD37" s="206">
        <v>0</v>
      </c>
      <c r="AE37" s="206">
        <v>0</v>
      </c>
      <c r="AF37" s="206">
        <v>0</v>
      </c>
      <c r="AG37" s="206">
        <v>8.0299999999999994</v>
      </c>
      <c r="AH37" s="206">
        <v>17.68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9.33</v>
      </c>
      <c r="D38" s="206">
        <v>2.16</v>
      </c>
      <c r="E38" s="206">
        <v>0</v>
      </c>
      <c r="F38" s="206">
        <v>18.95</v>
      </c>
      <c r="G38" s="206">
        <v>0</v>
      </c>
      <c r="H38" s="206">
        <v>0</v>
      </c>
      <c r="I38" s="206">
        <v>24.25</v>
      </c>
      <c r="J38" s="206">
        <v>0.42</v>
      </c>
      <c r="K38" s="206">
        <v>7.01</v>
      </c>
      <c r="L38" s="206">
        <v>2.78</v>
      </c>
      <c r="M38" s="206">
        <v>0</v>
      </c>
      <c r="N38" s="206">
        <v>1.26</v>
      </c>
      <c r="O38" s="206">
        <v>2.12</v>
      </c>
      <c r="P38" s="206">
        <v>2.6</v>
      </c>
      <c r="Q38" s="206">
        <v>0.23</v>
      </c>
      <c r="R38" s="206">
        <v>0.45</v>
      </c>
      <c r="S38" s="206">
        <v>0.28000000000000003</v>
      </c>
      <c r="T38" s="206">
        <v>0.42</v>
      </c>
      <c r="U38" s="206">
        <v>6.94</v>
      </c>
      <c r="V38" s="206">
        <v>0.2</v>
      </c>
      <c r="W38" s="206">
        <v>0.49</v>
      </c>
      <c r="X38" s="206">
        <v>1.06</v>
      </c>
      <c r="Y38" s="206">
        <v>0</v>
      </c>
      <c r="Z38" s="206">
        <v>2.9</v>
      </c>
      <c r="AA38" s="206">
        <v>0.98</v>
      </c>
      <c r="AB38" s="206">
        <v>0</v>
      </c>
      <c r="AC38" s="206">
        <v>-0.84</v>
      </c>
      <c r="AD38" s="206">
        <v>0</v>
      </c>
      <c r="AE38" s="206">
        <v>0</v>
      </c>
      <c r="AF38" s="206">
        <v>0</v>
      </c>
      <c r="AG38" s="206">
        <v>8.0299999999999994</v>
      </c>
      <c r="AH38" s="206">
        <v>17.68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9.33</v>
      </c>
      <c r="D39" s="206">
        <v>2.16</v>
      </c>
      <c r="E39" s="206">
        <v>0</v>
      </c>
      <c r="F39" s="206">
        <v>18.95</v>
      </c>
      <c r="G39" s="206">
        <v>0</v>
      </c>
      <c r="H39" s="206">
        <v>0</v>
      </c>
      <c r="I39" s="206">
        <v>24.25</v>
      </c>
      <c r="J39" s="206">
        <v>0.42</v>
      </c>
      <c r="K39" s="206">
        <v>7.01</v>
      </c>
      <c r="L39" s="206">
        <v>2.78</v>
      </c>
      <c r="M39" s="206">
        <v>0</v>
      </c>
      <c r="N39" s="206">
        <v>1.26</v>
      </c>
      <c r="O39" s="206">
        <v>2.12</v>
      </c>
      <c r="P39" s="206">
        <v>2.6</v>
      </c>
      <c r="Q39" s="206">
        <v>0.23</v>
      </c>
      <c r="R39" s="206">
        <v>0.45</v>
      </c>
      <c r="S39" s="206">
        <v>0.28000000000000003</v>
      </c>
      <c r="T39" s="206">
        <v>0.42</v>
      </c>
      <c r="U39" s="206">
        <v>6.94</v>
      </c>
      <c r="V39" s="206">
        <v>0.2</v>
      </c>
      <c r="W39" s="206">
        <v>0.49</v>
      </c>
      <c r="X39" s="206">
        <v>1.06</v>
      </c>
      <c r="Y39" s="206">
        <v>0</v>
      </c>
      <c r="Z39" s="206">
        <v>2.9</v>
      </c>
      <c r="AA39" s="206">
        <v>0.98</v>
      </c>
      <c r="AB39" s="206">
        <v>0</v>
      </c>
      <c r="AC39" s="206">
        <v>10.26</v>
      </c>
      <c r="AD39" s="206">
        <v>0</v>
      </c>
      <c r="AE39" s="206">
        <v>0</v>
      </c>
      <c r="AF39" s="206">
        <v>0</v>
      </c>
      <c r="AG39" s="206">
        <v>8.0299999999999994</v>
      </c>
      <c r="AH39" s="206">
        <v>17.68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9.33</v>
      </c>
      <c r="D40" s="206">
        <v>2.16</v>
      </c>
      <c r="E40" s="206">
        <v>0</v>
      </c>
      <c r="F40" s="206">
        <v>18.95</v>
      </c>
      <c r="G40" s="206">
        <v>0</v>
      </c>
      <c r="H40" s="206">
        <v>0</v>
      </c>
      <c r="I40" s="206">
        <v>24.25</v>
      </c>
      <c r="J40" s="206">
        <v>0.42</v>
      </c>
      <c r="K40" s="206">
        <v>7.01</v>
      </c>
      <c r="L40" s="206">
        <v>2.78</v>
      </c>
      <c r="M40" s="206">
        <v>0</v>
      </c>
      <c r="N40" s="206">
        <v>1.26</v>
      </c>
      <c r="O40" s="206">
        <v>2.12</v>
      </c>
      <c r="P40" s="206">
        <v>2.6</v>
      </c>
      <c r="Q40" s="206">
        <v>0.23</v>
      </c>
      <c r="R40" s="206">
        <v>0.45</v>
      </c>
      <c r="S40" s="206">
        <v>0.28000000000000003</v>
      </c>
      <c r="T40" s="206">
        <v>0.42</v>
      </c>
      <c r="U40" s="206">
        <v>6.94</v>
      </c>
      <c r="V40" s="206">
        <v>0.2</v>
      </c>
      <c r="W40" s="206">
        <v>0.49</v>
      </c>
      <c r="X40" s="206">
        <v>1.06</v>
      </c>
      <c r="Y40" s="206">
        <v>0</v>
      </c>
      <c r="Z40" s="206">
        <v>2.9</v>
      </c>
      <c r="AA40" s="206">
        <v>0.98</v>
      </c>
      <c r="AB40" s="206">
        <v>0</v>
      </c>
      <c r="AC40" s="206">
        <v>10.26</v>
      </c>
      <c r="AD40" s="206">
        <v>0</v>
      </c>
      <c r="AE40" s="206">
        <v>0</v>
      </c>
      <c r="AF40" s="206">
        <v>0</v>
      </c>
      <c r="AG40" s="206">
        <v>8.0299999999999994</v>
      </c>
      <c r="AH40" s="206">
        <v>17.68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9.33</v>
      </c>
      <c r="D41" s="206">
        <v>2.16</v>
      </c>
      <c r="E41" s="206">
        <v>0</v>
      </c>
      <c r="F41" s="206">
        <v>18.95</v>
      </c>
      <c r="G41" s="206">
        <v>0</v>
      </c>
      <c r="H41" s="206">
        <v>0</v>
      </c>
      <c r="I41" s="206">
        <v>24.25</v>
      </c>
      <c r="J41" s="206">
        <v>0.42</v>
      </c>
      <c r="K41" s="206">
        <v>7.01</v>
      </c>
      <c r="L41" s="206">
        <v>2.78</v>
      </c>
      <c r="M41" s="206">
        <v>0</v>
      </c>
      <c r="N41" s="206">
        <v>1.26</v>
      </c>
      <c r="O41" s="206">
        <v>2.12</v>
      </c>
      <c r="P41" s="206">
        <v>2.6</v>
      </c>
      <c r="Q41" s="206">
        <v>0.23</v>
      </c>
      <c r="R41" s="206">
        <v>0.45</v>
      </c>
      <c r="S41" s="206">
        <v>0.28000000000000003</v>
      </c>
      <c r="T41" s="206">
        <v>0.42</v>
      </c>
      <c r="U41" s="206">
        <v>6.94</v>
      </c>
      <c r="V41" s="206">
        <v>0.2</v>
      </c>
      <c r="W41" s="206">
        <v>0.48</v>
      </c>
      <c r="X41" s="206">
        <v>1.06</v>
      </c>
      <c r="Y41" s="206">
        <v>0</v>
      </c>
      <c r="Z41" s="206">
        <v>2.9</v>
      </c>
      <c r="AA41" s="206">
        <v>0.98</v>
      </c>
      <c r="AB41" s="206">
        <v>0</v>
      </c>
      <c r="AC41" s="206">
        <v>10.26</v>
      </c>
      <c r="AD41" s="206">
        <v>0</v>
      </c>
      <c r="AE41" s="206">
        <v>0</v>
      </c>
      <c r="AF41" s="206">
        <v>0</v>
      </c>
      <c r="AG41" s="206">
        <v>8.0299999999999994</v>
      </c>
      <c r="AH41" s="206">
        <v>17.68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9.33</v>
      </c>
      <c r="D42" s="206">
        <v>2.16</v>
      </c>
      <c r="E42" s="206">
        <v>0</v>
      </c>
      <c r="F42" s="206">
        <v>18.95</v>
      </c>
      <c r="G42" s="206">
        <v>0</v>
      </c>
      <c r="H42" s="206">
        <v>0</v>
      </c>
      <c r="I42" s="206">
        <v>24.25</v>
      </c>
      <c r="J42" s="206">
        <v>0.42</v>
      </c>
      <c r="K42" s="206">
        <v>7.01</v>
      </c>
      <c r="L42" s="206">
        <v>2.78</v>
      </c>
      <c r="M42" s="206">
        <v>0</v>
      </c>
      <c r="N42" s="206">
        <v>1.26</v>
      </c>
      <c r="O42" s="206">
        <v>2.12</v>
      </c>
      <c r="P42" s="206">
        <v>2.6</v>
      </c>
      <c r="Q42" s="206">
        <v>0.23</v>
      </c>
      <c r="R42" s="206">
        <v>0.45</v>
      </c>
      <c r="S42" s="206">
        <v>0.28000000000000003</v>
      </c>
      <c r="T42" s="206">
        <v>0.42</v>
      </c>
      <c r="U42" s="206">
        <v>6.94</v>
      </c>
      <c r="V42" s="206">
        <v>0.2</v>
      </c>
      <c r="W42" s="206">
        <v>0.48</v>
      </c>
      <c r="X42" s="206">
        <v>1.06</v>
      </c>
      <c r="Y42" s="206">
        <v>0</v>
      </c>
      <c r="Z42" s="206">
        <v>2.9</v>
      </c>
      <c r="AA42" s="206">
        <v>0.98</v>
      </c>
      <c r="AB42" s="206">
        <v>0</v>
      </c>
      <c r="AC42" s="206">
        <v>10.26</v>
      </c>
      <c r="AD42" s="206">
        <v>0</v>
      </c>
      <c r="AE42" s="206">
        <v>0</v>
      </c>
      <c r="AF42" s="206">
        <v>0</v>
      </c>
      <c r="AG42" s="206">
        <v>8.0299999999999994</v>
      </c>
      <c r="AH42" s="206">
        <v>17.68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9.33</v>
      </c>
      <c r="D43" s="206">
        <v>2.16</v>
      </c>
      <c r="E43" s="206">
        <v>0</v>
      </c>
      <c r="F43" s="206">
        <v>18.95</v>
      </c>
      <c r="G43" s="206">
        <v>0</v>
      </c>
      <c r="H43" s="206">
        <v>0</v>
      </c>
      <c r="I43" s="206">
        <v>24.25</v>
      </c>
      <c r="J43" s="206">
        <v>0.42</v>
      </c>
      <c r="K43" s="206">
        <v>7.01</v>
      </c>
      <c r="L43" s="206">
        <v>2.78</v>
      </c>
      <c r="M43" s="206">
        <v>0</v>
      </c>
      <c r="N43" s="206">
        <v>1.26</v>
      </c>
      <c r="O43" s="206">
        <v>2.12</v>
      </c>
      <c r="P43" s="206">
        <v>2.6</v>
      </c>
      <c r="Q43" s="206">
        <v>0.23</v>
      </c>
      <c r="R43" s="206">
        <v>0.45</v>
      </c>
      <c r="S43" s="206">
        <v>0.28000000000000003</v>
      </c>
      <c r="T43" s="206">
        <v>0.42</v>
      </c>
      <c r="U43" s="206">
        <v>6.94</v>
      </c>
      <c r="V43" s="206">
        <v>0.2</v>
      </c>
      <c r="W43" s="206">
        <v>0.48</v>
      </c>
      <c r="X43" s="206">
        <v>1.06</v>
      </c>
      <c r="Y43" s="206">
        <v>0</v>
      </c>
      <c r="Z43" s="206">
        <v>2.9</v>
      </c>
      <c r="AA43" s="206">
        <v>0.98</v>
      </c>
      <c r="AB43" s="206">
        <v>0</v>
      </c>
      <c r="AC43" s="206">
        <v>10.26</v>
      </c>
      <c r="AD43" s="206">
        <v>0</v>
      </c>
      <c r="AE43" s="206">
        <v>0</v>
      </c>
      <c r="AF43" s="206">
        <v>0</v>
      </c>
      <c r="AG43" s="206">
        <v>8.0299999999999994</v>
      </c>
      <c r="AH43" s="206">
        <v>17.68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9.33</v>
      </c>
      <c r="D44" s="206">
        <v>2.16</v>
      </c>
      <c r="E44" s="206">
        <v>0</v>
      </c>
      <c r="F44" s="206">
        <v>18.95</v>
      </c>
      <c r="G44" s="206">
        <v>0</v>
      </c>
      <c r="H44" s="206">
        <v>0</v>
      </c>
      <c r="I44" s="206">
        <v>24.25</v>
      </c>
      <c r="J44" s="206">
        <v>0.42</v>
      </c>
      <c r="K44" s="206">
        <v>7.01</v>
      </c>
      <c r="L44" s="206">
        <v>2.78</v>
      </c>
      <c r="M44" s="206">
        <v>0</v>
      </c>
      <c r="N44" s="206">
        <v>1.26</v>
      </c>
      <c r="O44" s="206">
        <v>2.12</v>
      </c>
      <c r="P44" s="206">
        <v>2.6</v>
      </c>
      <c r="Q44" s="206">
        <v>0.23</v>
      </c>
      <c r="R44" s="206">
        <v>0.45</v>
      </c>
      <c r="S44" s="206">
        <v>0.28000000000000003</v>
      </c>
      <c r="T44" s="206">
        <v>0.42</v>
      </c>
      <c r="U44" s="206">
        <v>6.94</v>
      </c>
      <c r="V44" s="206">
        <v>0.2</v>
      </c>
      <c r="W44" s="206">
        <v>0.48</v>
      </c>
      <c r="X44" s="206">
        <v>1.06</v>
      </c>
      <c r="Y44" s="206">
        <v>0</v>
      </c>
      <c r="Z44" s="206">
        <v>2.9</v>
      </c>
      <c r="AA44" s="206">
        <v>0.98</v>
      </c>
      <c r="AB44" s="206">
        <v>0</v>
      </c>
      <c r="AC44" s="206">
        <v>10.26</v>
      </c>
      <c r="AD44" s="206">
        <v>0</v>
      </c>
      <c r="AE44" s="206">
        <v>0</v>
      </c>
      <c r="AF44" s="206">
        <v>0</v>
      </c>
      <c r="AG44" s="206">
        <v>7.36</v>
      </c>
      <c r="AH44" s="206">
        <v>17.68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9.33</v>
      </c>
      <c r="D45" s="206">
        <v>2.16</v>
      </c>
      <c r="E45" s="206">
        <v>0</v>
      </c>
      <c r="F45" s="206">
        <v>18.95</v>
      </c>
      <c r="G45" s="206">
        <v>0</v>
      </c>
      <c r="H45" s="206">
        <v>0</v>
      </c>
      <c r="I45" s="206">
        <v>24.25</v>
      </c>
      <c r="J45" s="206">
        <v>0.42</v>
      </c>
      <c r="K45" s="206">
        <v>7.01</v>
      </c>
      <c r="L45" s="206">
        <v>2.78</v>
      </c>
      <c r="M45" s="206">
        <v>0</v>
      </c>
      <c r="N45" s="206">
        <v>1.26</v>
      </c>
      <c r="O45" s="206">
        <v>2.12</v>
      </c>
      <c r="P45" s="206">
        <v>2.6</v>
      </c>
      <c r="Q45" s="206">
        <v>0.23</v>
      </c>
      <c r="R45" s="206">
        <v>0.45</v>
      </c>
      <c r="S45" s="206">
        <v>0.28000000000000003</v>
      </c>
      <c r="T45" s="206">
        <v>0.42</v>
      </c>
      <c r="U45" s="206">
        <v>6.94</v>
      </c>
      <c r="V45" s="206">
        <v>0.2</v>
      </c>
      <c r="W45" s="206">
        <v>0.48</v>
      </c>
      <c r="X45" s="206">
        <v>1.06</v>
      </c>
      <c r="Y45" s="206">
        <v>0</v>
      </c>
      <c r="Z45" s="206">
        <v>2.9</v>
      </c>
      <c r="AA45" s="206">
        <v>0.98</v>
      </c>
      <c r="AB45" s="206">
        <v>0</v>
      </c>
      <c r="AC45" s="206">
        <v>-1.57</v>
      </c>
      <c r="AD45" s="206">
        <v>0</v>
      </c>
      <c r="AE45" s="206">
        <v>0</v>
      </c>
      <c r="AF45" s="206">
        <v>0</v>
      </c>
      <c r="AG45" s="206">
        <v>7.36</v>
      </c>
      <c r="AH45" s="206">
        <v>17.68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9.33</v>
      </c>
      <c r="D46" s="206">
        <v>2.16</v>
      </c>
      <c r="E46" s="206">
        <v>0</v>
      </c>
      <c r="F46" s="206">
        <v>18.95</v>
      </c>
      <c r="G46" s="206">
        <v>0</v>
      </c>
      <c r="H46" s="206">
        <v>0</v>
      </c>
      <c r="I46" s="206">
        <v>24.25</v>
      </c>
      <c r="J46" s="206">
        <v>0.42</v>
      </c>
      <c r="K46" s="206">
        <v>7.01</v>
      </c>
      <c r="L46" s="206">
        <v>2.78</v>
      </c>
      <c r="M46" s="206">
        <v>0</v>
      </c>
      <c r="N46" s="206">
        <v>1.26</v>
      </c>
      <c r="O46" s="206">
        <v>2.12</v>
      </c>
      <c r="P46" s="206">
        <v>2.6</v>
      </c>
      <c r="Q46" s="206">
        <v>0.23</v>
      </c>
      <c r="R46" s="206">
        <v>0.45</v>
      </c>
      <c r="S46" s="206">
        <v>0.28000000000000003</v>
      </c>
      <c r="T46" s="206">
        <v>0.42</v>
      </c>
      <c r="U46" s="206">
        <v>6.94</v>
      </c>
      <c r="V46" s="206">
        <v>0.2</v>
      </c>
      <c r="W46" s="206">
        <v>0.48</v>
      </c>
      <c r="X46" s="206">
        <v>1.06</v>
      </c>
      <c r="Y46" s="206">
        <v>0</v>
      </c>
      <c r="Z46" s="206">
        <v>2.9</v>
      </c>
      <c r="AA46" s="206">
        <v>0.98</v>
      </c>
      <c r="AB46" s="206">
        <v>0</v>
      </c>
      <c r="AC46" s="206">
        <v>10.26</v>
      </c>
      <c r="AD46" s="206">
        <v>0</v>
      </c>
      <c r="AE46" s="206">
        <v>0</v>
      </c>
      <c r="AF46" s="206">
        <v>0</v>
      </c>
      <c r="AG46" s="206">
        <v>7.36</v>
      </c>
      <c r="AH46" s="206">
        <v>17.68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11.41</v>
      </c>
      <c r="D47" s="206">
        <v>0</v>
      </c>
      <c r="E47" s="206">
        <v>0</v>
      </c>
      <c r="F47" s="206">
        <v>18.95</v>
      </c>
      <c r="G47" s="206">
        <v>0</v>
      </c>
      <c r="H47" s="206">
        <v>0</v>
      </c>
      <c r="I47" s="206">
        <v>24.25</v>
      </c>
      <c r="J47" s="206">
        <v>0.42</v>
      </c>
      <c r="K47" s="206">
        <v>7.01</v>
      </c>
      <c r="L47" s="206">
        <v>2.66</v>
      </c>
      <c r="M47" s="206">
        <v>0</v>
      </c>
      <c r="N47" s="206">
        <v>1.26</v>
      </c>
      <c r="O47" s="206">
        <v>2.12</v>
      </c>
      <c r="P47" s="206">
        <v>2.6</v>
      </c>
      <c r="Q47" s="206">
        <v>0.23</v>
      </c>
      <c r="R47" s="206">
        <v>0.45</v>
      </c>
      <c r="S47" s="206">
        <v>0.28000000000000003</v>
      </c>
      <c r="T47" s="206">
        <v>0.42</v>
      </c>
      <c r="U47" s="206">
        <v>6.94</v>
      </c>
      <c r="V47" s="206">
        <v>0.2</v>
      </c>
      <c r="W47" s="206">
        <v>0.46</v>
      </c>
      <c r="X47" s="206">
        <v>1.06</v>
      </c>
      <c r="Y47" s="206">
        <v>0</v>
      </c>
      <c r="Z47" s="206">
        <v>2.9</v>
      </c>
      <c r="AA47" s="206">
        <v>0.98</v>
      </c>
      <c r="AB47" s="206">
        <v>0</v>
      </c>
      <c r="AC47" s="206">
        <v>10.26</v>
      </c>
      <c r="AD47" s="206">
        <v>0</v>
      </c>
      <c r="AE47" s="206">
        <v>0</v>
      </c>
      <c r="AF47" s="206">
        <v>0</v>
      </c>
      <c r="AG47" s="206">
        <v>6.4</v>
      </c>
      <c r="AH47" s="206">
        <v>17.68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11.41</v>
      </c>
      <c r="D48" s="206">
        <v>0</v>
      </c>
      <c r="E48" s="206">
        <v>0</v>
      </c>
      <c r="F48" s="206">
        <v>18.95</v>
      </c>
      <c r="G48" s="206">
        <v>0</v>
      </c>
      <c r="H48" s="206">
        <v>0</v>
      </c>
      <c r="I48" s="206">
        <v>24.25</v>
      </c>
      <c r="J48" s="206">
        <v>0.42</v>
      </c>
      <c r="K48" s="206">
        <v>7.01</v>
      </c>
      <c r="L48" s="206">
        <v>2.66</v>
      </c>
      <c r="M48" s="206">
        <v>0</v>
      </c>
      <c r="N48" s="206">
        <v>1.26</v>
      </c>
      <c r="O48" s="206">
        <v>2.12</v>
      </c>
      <c r="P48" s="206">
        <v>2.6</v>
      </c>
      <c r="Q48" s="206">
        <v>0.23</v>
      </c>
      <c r="R48" s="206">
        <v>0.45</v>
      </c>
      <c r="S48" s="206">
        <v>0.28000000000000003</v>
      </c>
      <c r="T48" s="206">
        <v>0.42</v>
      </c>
      <c r="U48" s="206">
        <v>6.94</v>
      </c>
      <c r="V48" s="206">
        <v>0.2</v>
      </c>
      <c r="W48" s="206">
        <v>0.46</v>
      </c>
      <c r="X48" s="206">
        <v>1.06</v>
      </c>
      <c r="Y48" s="206">
        <v>0</v>
      </c>
      <c r="Z48" s="206">
        <v>2.9</v>
      </c>
      <c r="AA48" s="206">
        <v>0.98</v>
      </c>
      <c r="AB48" s="206">
        <v>0</v>
      </c>
      <c r="AC48" s="206">
        <v>10.26</v>
      </c>
      <c r="AD48" s="206">
        <v>0</v>
      </c>
      <c r="AE48" s="206">
        <v>0</v>
      </c>
      <c r="AF48" s="206">
        <v>0</v>
      </c>
      <c r="AG48" s="206">
        <v>5.27</v>
      </c>
      <c r="AH48" s="206">
        <v>17.68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11.41</v>
      </c>
      <c r="D49" s="206">
        <v>0</v>
      </c>
      <c r="E49" s="206">
        <v>0</v>
      </c>
      <c r="F49" s="206">
        <v>18.95</v>
      </c>
      <c r="G49" s="206">
        <v>0</v>
      </c>
      <c r="H49" s="206">
        <v>0</v>
      </c>
      <c r="I49" s="206">
        <v>24.25</v>
      </c>
      <c r="J49" s="206">
        <v>0.42</v>
      </c>
      <c r="K49" s="206">
        <v>7.01</v>
      </c>
      <c r="L49" s="206">
        <v>2.66</v>
      </c>
      <c r="M49" s="206">
        <v>0</v>
      </c>
      <c r="N49" s="206">
        <v>1.26</v>
      </c>
      <c r="O49" s="206">
        <v>2.12</v>
      </c>
      <c r="P49" s="206">
        <v>2.6</v>
      </c>
      <c r="Q49" s="206">
        <v>0.23</v>
      </c>
      <c r="R49" s="206">
        <v>0.45</v>
      </c>
      <c r="S49" s="206">
        <v>0.28000000000000003</v>
      </c>
      <c r="T49" s="206">
        <v>0.42</v>
      </c>
      <c r="U49" s="206">
        <v>8.01</v>
      </c>
      <c r="V49" s="206">
        <v>0.2</v>
      </c>
      <c r="W49" s="206">
        <v>0.46</v>
      </c>
      <c r="X49" s="206">
        <v>1.06</v>
      </c>
      <c r="Y49" s="206">
        <v>0</v>
      </c>
      <c r="Z49" s="206">
        <v>2.9</v>
      </c>
      <c r="AA49" s="206">
        <v>0.98</v>
      </c>
      <c r="AB49" s="206">
        <v>0</v>
      </c>
      <c r="AC49" s="206">
        <v>10.26</v>
      </c>
      <c r="AD49" s="206">
        <v>0</v>
      </c>
      <c r="AE49" s="206">
        <v>0</v>
      </c>
      <c r="AF49" s="206">
        <v>0</v>
      </c>
      <c r="AG49" s="206">
        <v>5.27</v>
      </c>
      <c r="AH49" s="206">
        <v>17.68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11.41</v>
      </c>
      <c r="D50" s="206">
        <v>0</v>
      </c>
      <c r="E50" s="206">
        <v>0</v>
      </c>
      <c r="F50" s="206">
        <v>18.95</v>
      </c>
      <c r="G50" s="206">
        <v>0</v>
      </c>
      <c r="H50" s="206">
        <v>0</v>
      </c>
      <c r="I50" s="206">
        <v>24.25</v>
      </c>
      <c r="J50" s="206">
        <v>0.42</v>
      </c>
      <c r="K50" s="206">
        <v>7.01</v>
      </c>
      <c r="L50" s="206">
        <v>2.66</v>
      </c>
      <c r="M50" s="206">
        <v>0</v>
      </c>
      <c r="N50" s="206">
        <v>1.26</v>
      </c>
      <c r="O50" s="206">
        <v>2.12</v>
      </c>
      <c r="P50" s="206">
        <v>2.6</v>
      </c>
      <c r="Q50" s="206">
        <v>0.23</v>
      </c>
      <c r="R50" s="206">
        <v>0.45</v>
      </c>
      <c r="S50" s="206">
        <v>0.28000000000000003</v>
      </c>
      <c r="T50" s="206">
        <v>0.42</v>
      </c>
      <c r="U50" s="206">
        <v>7.12</v>
      </c>
      <c r="V50" s="206">
        <v>0.2</v>
      </c>
      <c r="W50" s="206">
        <v>0.46</v>
      </c>
      <c r="X50" s="206">
        <v>1.06</v>
      </c>
      <c r="Y50" s="206">
        <v>0</v>
      </c>
      <c r="Z50" s="206">
        <v>2.9</v>
      </c>
      <c r="AA50" s="206">
        <v>0.98</v>
      </c>
      <c r="AB50" s="206">
        <v>0</v>
      </c>
      <c r="AC50" s="206">
        <v>10.26</v>
      </c>
      <c r="AD50" s="206">
        <v>0</v>
      </c>
      <c r="AE50" s="206">
        <v>0</v>
      </c>
      <c r="AF50" s="206">
        <v>0</v>
      </c>
      <c r="AG50" s="206">
        <v>5.27</v>
      </c>
      <c r="AH50" s="206">
        <v>17.68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11.41</v>
      </c>
      <c r="D51" s="206">
        <v>0</v>
      </c>
      <c r="E51" s="206">
        <v>0</v>
      </c>
      <c r="F51" s="206">
        <v>18.95</v>
      </c>
      <c r="G51" s="206">
        <v>0</v>
      </c>
      <c r="H51" s="206">
        <v>0</v>
      </c>
      <c r="I51" s="206">
        <v>24.25</v>
      </c>
      <c r="J51" s="206">
        <v>0.42</v>
      </c>
      <c r="K51" s="206">
        <v>7.01</v>
      </c>
      <c r="L51" s="206">
        <v>2.66</v>
      </c>
      <c r="M51" s="206">
        <v>0</v>
      </c>
      <c r="N51" s="206">
        <v>1.26</v>
      </c>
      <c r="O51" s="206">
        <v>2.12</v>
      </c>
      <c r="P51" s="206">
        <v>2.6</v>
      </c>
      <c r="Q51" s="206">
        <v>0.23</v>
      </c>
      <c r="R51" s="206">
        <v>0.45</v>
      </c>
      <c r="S51" s="206">
        <v>0.28000000000000003</v>
      </c>
      <c r="T51" s="206">
        <v>0.42</v>
      </c>
      <c r="U51" s="206">
        <v>7.12</v>
      </c>
      <c r="V51" s="206">
        <v>0.2</v>
      </c>
      <c r="W51" s="206">
        <v>0.46</v>
      </c>
      <c r="X51" s="206">
        <v>1.06</v>
      </c>
      <c r="Y51" s="206">
        <v>0</v>
      </c>
      <c r="Z51" s="206">
        <v>2.9</v>
      </c>
      <c r="AA51" s="206">
        <v>0.98</v>
      </c>
      <c r="AB51" s="206">
        <v>0</v>
      </c>
      <c r="AC51" s="206">
        <v>10.26</v>
      </c>
      <c r="AD51" s="206">
        <v>0</v>
      </c>
      <c r="AE51" s="206">
        <v>0</v>
      </c>
      <c r="AF51" s="206">
        <v>0</v>
      </c>
      <c r="AG51" s="206">
        <v>7.06</v>
      </c>
      <c r="AH51" s="206">
        <v>17.68</v>
      </c>
      <c r="AI51" s="206">
        <v>0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11.41</v>
      </c>
      <c r="D52" s="206">
        <v>0</v>
      </c>
      <c r="E52" s="206">
        <v>0</v>
      </c>
      <c r="F52" s="206">
        <v>18.95</v>
      </c>
      <c r="G52" s="206">
        <v>0</v>
      </c>
      <c r="H52" s="206">
        <v>0</v>
      </c>
      <c r="I52" s="206">
        <v>24.25</v>
      </c>
      <c r="J52" s="206">
        <v>0.42</v>
      </c>
      <c r="K52" s="206">
        <v>7.01</v>
      </c>
      <c r="L52" s="206">
        <v>2.66</v>
      </c>
      <c r="M52" s="206">
        <v>0</v>
      </c>
      <c r="N52" s="206">
        <v>1.26</v>
      </c>
      <c r="O52" s="206">
        <v>2.12</v>
      </c>
      <c r="P52" s="206">
        <v>2.6</v>
      </c>
      <c r="Q52" s="206">
        <v>0.23</v>
      </c>
      <c r="R52" s="206">
        <v>0.45</v>
      </c>
      <c r="S52" s="206">
        <v>0.28000000000000003</v>
      </c>
      <c r="T52" s="206">
        <v>0.42</v>
      </c>
      <c r="U52" s="206">
        <v>7.12</v>
      </c>
      <c r="V52" s="206">
        <v>0.2</v>
      </c>
      <c r="W52" s="206">
        <v>0.46</v>
      </c>
      <c r="X52" s="206">
        <v>1.06</v>
      </c>
      <c r="Y52" s="206">
        <v>0</v>
      </c>
      <c r="Z52" s="206">
        <v>2.9</v>
      </c>
      <c r="AA52" s="206">
        <v>0.98</v>
      </c>
      <c r="AB52" s="206">
        <v>0</v>
      </c>
      <c r="AC52" s="206">
        <v>10.26</v>
      </c>
      <c r="AD52" s="206">
        <v>0</v>
      </c>
      <c r="AE52" s="206">
        <v>0</v>
      </c>
      <c r="AF52" s="206">
        <v>0</v>
      </c>
      <c r="AG52" s="206">
        <v>7.06</v>
      </c>
      <c r="AH52" s="206">
        <v>17.68</v>
      </c>
      <c r="AI52" s="206">
        <v>0</v>
      </c>
      <c r="AJ52" s="206">
        <v>0</v>
      </c>
      <c r="AK52" s="206">
        <v>2.6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11.41</v>
      </c>
      <c r="D53" s="206">
        <v>0</v>
      </c>
      <c r="E53" s="206">
        <v>0</v>
      </c>
      <c r="F53" s="206">
        <v>16.149999999999999</v>
      </c>
      <c r="G53" s="206">
        <v>0</v>
      </c>
      <c r="H53" s="206">
        <v>0</v>
      </c>
      <c r="I53" s="206">
        <v>24.25</v>
      </c>
      <c r="J53" s="206">
        <v>0.42</v>
      </c>
      <c r="K53" s="206">
        <v>7.01</v>
      </c>
      <c r="L53" s="206">
        <v>2.66</v>
      </c>
      <c r="M53" s="206">
        <v>0</v>
      </c>
      <c r="N53" s="206">
        <v>1.26</v>
      </c>
      <c r="O53" s="206">
        <v>2.12</v>
      </c>
      <c r="P53" s="206">
        <v>2.6</v>
      </c>
      <c r="Q53" s="206">
        <v>0.23</v>
      </c>
      <c r="R53" s="206">
        <v>0.45</v>
      </c>
      <c r="S53" s="206">
        <v>0.28000000000000003</v>
      </c>
      <c r="T53" s="206">
        <v>0.42</v>
      </c>
      <c r="U53" s="206">
        <v>7.12</v>
      </c>
      <c r="V53" s="206">
        <v>0.2</v>
      </c>
      <c r="W53" s="206">
        <v>0.46</v>
      </c>
      <c r="X53" s="206">
        <v>1.06</v>
      </c>
      <c r="Y53" s="206">
        <v>0</v>
      </c>
      <c r="Z53" s="206">
        <v>2.9</v>
      </c>
      <c r="AA53" s="206">
        <v>0.98</v>
      </c>
      <c r="AB53" s="206">
        <v>0</v>
      </c>
      <c r="AC53" s="206">
        <v>10.26</v>
      </c>
      <c r="AD53" s="206">
        <v>0</v>
      </c>
      <c r="AE53" s="206">
        <v>0</v>
      </c>
      <c r="AF53" s="206">
        <v>0</v>
      </c>
      <c r="AG53" s="206">
        <v>7.31</v>
      </c>
      <c r="AH53" s="206">
        <v>17.68</v>
      </c>
      <c r="AI53" s="206">
        <v>0</v>
      </c>
      <c r="AJ53" s="206">
        <v>0</v>
      </c>
      <c r="AK53" s="206">
        <v>2.6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11.41</v>
      </c>
      <c r="D54" s="206">
        <v>0</v>
      </c>
      <c r="E54" s="206">
        <v>0</v>
      </c>
      <c r="F54" s="206">
        <v>16.149999999999999</v>
      </c>
      <c r="G54" s="206">
        <v>0</v>
      </c>
      <c r="H54" s="206">
        <v>0</v>
      </c>
      <c r="I54" s="206">
        <v>24.25</v>
      </c>
      <c r="J54" s="206">
        <v>0.42</v>
      </c>
      <c r="K54" s="206">
        <v>7.01</v>
      </c>
      <c r="L54" s="206">
        <v>2.66</v>
      </c>
      <c r="M54" s="206">
        <v>0</v>
      </c>
      <c r="N54" s="206">
        <v>1.26</v>
      </c>
      <c r="O54" s="206">
        <v>2.12</v>
      </c>
      <c r="P54" s="206">
        <v>2.6</v>
      </c>
      <c r="Q54" s="206">
        <v>0.23</v>
      </c>
      <c r="R54" s="206">
        <v>0.45</v>
      </c>
      <c r="S54" s="206">
        <v>0.28000000000000003</v>
      </c>
      <c r="T54" s="206">
        <v>0.42</v>
      </c>
      <c r="U54" s="206">
        <v>7.12</v>
      </c>
      <c r="V54" s="206">
        <v>0.2</v>
      </c>
      <c r="W54" s="206">
        <v>0.46</v>
      </c>
      <c r="X54" s="206">
        <v>1.06</v>
      </c>
      <c r="Y54" s="206">
        <v>0</v>
      </c>
      <c r="Z54" s="206">
        <v>2.9</v>
      </c>
      <c r="AA54" s="206">
        <v>0.98</v>
      </c>
      <c r="AB54" s="206">
        <v>0</v>
      </c>
      <c r="AC54" s="206">
        <v>10.26</v>
      </c>
      <c r="AD54" s="206">
        <v>0</v>
      </c>
      <c r="AE54" s="206">
        <v>0</v>
      </c>
      <c r="AF54" s="206">
        <v>0</v>
      </c>
      <c r="AG54" s="206">
        <v>7.31</v>
      </c>
      <c r="AH54" s="206">
        <v>17.68</v>
      </c>
      <c r="AI54" s="206">
        <v>0</v>
      </c>
      <c r="AJ54" s="206">
        <v>0</v>
      </c>
      <c r="AK54" s="206">
        <v>2.6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11.41</v>
      </c>
      <c r="D55" s="206">
        <v>0</v>
      </c>
      <c r="E55" s="206">
        <v>0</v>
      </c>
      <c r="F55" s="206">
        <v>16.149999999999999</v>
      </c>
      <c r="G55" s="206">
        <v>0</v>
      </c>
      <c r="H55" s="206">
        <v>0</v>
      </c>
      <c r="I55" s="206">
        <v>24.25</v>
      </c>
      <c r="J55" s="206">
        <v>0.42</v>
      </c>
      <c r="K55" s="206">
        <v>7.01</v>
      </c>
      <c r="L55" s="206">
        <v>2.66</v>
      </c>
      <c r="M55" s="206">
        <v>0</v>
      </c>
      <c r="N55" s="206">
        <v>1.26</v>
      </c>
      <c r="O55" s="206">
        <v>2.12</v>
      </c>
      <c r="P55" s="206">
        <v>2.6</v>
      </c>
      <c r="Q55" s="206">
        <v>0.23</v>
      </c>
      <c r="R55" s="206">
        <v>0.45</v>
      </c>
      <c r="S55" s="206">
        <v>0.28000000000000003</v>
      </c>
      <c r="T55" s="206">
        <v>0.42</v>
      </c>
      <c r="U55" s="206">
        <v>16.39</v>
      </c>
      <c r="V55" s="206">
        <v>0.2</v>
      </c>
      <c r="W55" s="206">
        <v>0.44</v>
      </c>
      <c r="X55" s="206">
        <v>1.06</v>
      </c>
      <c r="Y55" s="206">
        <v>0</v>
      </c>
      <c r="Z55" s="206">
        <v>2.9</v>
      </c>
      <c r="AA55" s="206">
        <v>0.98</v>
      </c>
      <c r="AB55" s="206">
        <v>0</v>
      </c>
      <c r="AC55" s="206">
        <v>10.26</v>
      </c>
      <c r="AD55" s="206">
        <v>0</v>
      </c>
      <c r="AE55" s="206">
        <v>0</v>
      </c>
      <c r="AF55" s="206">
        <v>0</v>
      </c>
      <c r="AG55" s="206">
        <v>8.26</v>
      </c>
      <c r="AH55" s="206">
        <v>17.68</v>
      </c>
      <c r="AI55" s="206">
        <v>0</v>
      </c>
      <c r="AJ55" s="206">
        <v>0</v>
      </c>
      <c r="AK55" s="206">
        <v>12.6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11.41</v>
      </c>
      <c r="D56" s="206">
        <v>0</v>
      </c>
      <c r="E56" s="206">
        <v>0</v>
      </c>
      <c r="F56" s="206">
        <v>16.149999999999999</v>
      </c>
      <c r="G56" s="206">
        <v>0</v>
      </c>
      <c r="H56" s="206">
        <v>0</v>
      </c>
      <c r="I56" s="206">
        <v>24.25</v>
      </c>
      <c r="J56" s="206">
        <v>0.42</v>
      </c>
      <c r="K56" s="206">
        <v>7.01</v>
      </c>
      <c r="L56" s="206">
        <v>2.66</v>
      </c>
      <c r="M56" s="206">
        <v>0</v>
      </c>
      <c r="N56" s="206">
        <v>1.26</v>
      </c>
      <c r="O56" s="206">
        <v>2.12</v>
      </c>
      <c r="P56" s="206">
        <v>2.6</v>
      </c>
      <c r="Q56" s="206">
        <v>0.23</v>
      </c>
      <c r="R56" s="206">
        <v>0.45</v>
      </c>
      <c r="S56" s="206">
        <v>0.28000000000000003</v>
      </c>
      <c r="T56" s="206">
        <v>0.42</v>
      </c>
      <c r="U56" s="206">
        <v>15.06</v>
      </c>
      <c r="V56" s="206">
        <v>0.2</v>
      </c>
      <c r="W56" s="206">
        <v>0.44</v>
      </c>
      <c r="X56" s="206">
        <v>1.06</v>
      </c>
      <c r="Y56" s="206">
        <v>0</v>
      </c>
      <c r="Z56" s="206">
        <v>2.9</v>
      </c>
      <c r="AA56" s="206">
        <v>0.98</v>
      </c>
      <c r="AB56" s="206">
        <v>0</v>
      </c>
      <c r="AC56" s="206">
        <v>10.26</v>
      </c>
      <c r="AD56" s="206">
        <v>0</v>
      </c>
      <c r="AE56" s="206">
        <v>0</v>
      </c>
      <c r="AF56" s="206">
        <v>0</v>
      </c>
      <c r="AG56" s="206">
        <v>8.26</v>
      </c>
      <c r="AH56" s="206">
        <v>17.68</v>
      </c>
      <c r="AI56" s="206">
        <v>0</v>
      </c>
      <c r="AJ56" s="206">
        <v>0</v>
      </c>
      <c r="AK56" s="206">
        <v>12.6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11.41</v>
      </c>
      <c r="D57" s="206">
        <v>0</v>
      </c>
      <c r="E57" s="206">
        <v>0</v>
      </c>
      <c r="F57" s="206">
        <v>18.95</v>
      </c>
      <c r="G57" s="206">
        <v>0</v>
      </c>
      <c r="H57" s="206">
        <v>0</v>
      </c>
      <c r="I57" s="206">
        <v>24.25</v>
      </c>
      <c r="J57" s="206">
        <v>0.42</v>
      </c>
      <c r="K57" s="206">
        <v>7.01</v>
      </c>
      <c r="L57" s="206">
        <v>2.66</v>
      </c>
      <c r="M57" s="206">
        <v>0</v>
      </c>
      <c r="N57" s="206">
        <v>1.26</v>
      </c>
      <c r="O57" s="206">
        <v>2.12</v>
      </c>
      <c r="P57" s="206">
        <v>2.6</v>
      </c>
      <c r="Q57" s="206">
        <v>0.23</v>
      </c>
      <c r="R57" s="206">
        <v>0.45</v>
      </c>
      <c r="S57" s="206">
        <v>0.28000000000000003</v>
      </c>
      <c r="T57" s="206">
        <v>0.42</v>
      </c>
      <c r="U57" s="206">
        <v>11.4</v>
      </c>
      <c r="V57" s="206">
        <v>0.2</v>
      </c>
      <c r="W57" s="206">
        <v>0.44</v>
      </c>
      <c r="X57" s="206">
        <v>1.06</v>
      </c>
      <c r="Y57" s="206">
        <v>0</v>
      </c>
      <c r="Z57" s="206">
        <v>2.9</v>
      </c>
      <c r="AA57" s="206">
        <v>0.98</v>
      </c>
      <c r="AB57" s="206">
        <v>0</v>
      </c>
      <c r="AC57" s="206">
        <v>10.26</v>
      </c>
      <c r="AD57" s="206">
        <v>0</v>
      </c>
      <c r="AE57" s="206">
        <v>0</v>
      </c>
      <c r="AF57" s="206">
        <v>0</v>
      </c>
      <c r="AG57" s="206">
        <v>8.26</v>
      </c>
      <c r="AH57" s="206">
        <v>17.68</v>
      </c>
      <c r="AI57" s="206">
        <v>0</v>
      </c>
      <c r="AJ57" s="206">
        <v>0</v>
      </c>
      <c r="AK57" s="206">
        <v>12.6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11.41</v>
      </c>
      <c r="D58" s="206">
        <v>0</v>
      </c>
      <c r="E58" s="206">
        <v>0</v>
      </c>
      <c r="F58" s="206">
        <v>18.95</v>
      </c>
      <c r="G58" s="206">
        <v>0</v>
      </c>
      <c r="H58" s="206">
        <v>0</v>
      </c>
      <c r="I58" s="206">
        <v>24.25</v>
      </c>
      <c r="J58" s="206">
        <v>0.42</v>
      </c>
      <c r="K58" s="206">
        <v>7.01</v>
      </c>
      <c r="L58" s="206">
        <v>2.66</v>
      </c>
      <c r="M58" s="206">
        <v>0</v>
      </c>
      <c r="N58" s="206">
        <v>1.26</v>
      </c>
      <c r="O58" s="206">
        <v>2.12</v>
      </c>
      <c r="P58" s="206">
        <v>2.6</v>
      </c>
      <c r="Q58" s="206">
        <v>0.23</v>
      </c>
      <c r="R58" s="206">
        <v>0.45</v>
      </c>
      <c r="S58" s="206">
        <v>0.28000000000000003</v>
      </c>
      <c r="T58" s="206">
        <v>0.42</v>
      </c>
      <c r="U58" s="206">
        <v>9.59</v>
      </c>
      <c r="V58" s="206">
        <v>0.2</v>
      </c>
      <c r="W58" s="206">
        <v>0.44</v>
      </c>
      <c r="X58" s="206">
        <v>1.06</v>
      </c>
      <c r="Y58" s="206">
        <v>0</v>
      </c>
      <c r="Z58" s="206">
        <v>2.9</v>
      </c>
      <c r="AA58" s="206">
        <v>0.98</v>
      </c>
      <c r="AB58" s="206">
        <v>0</v>
      </c>
      <c r="AC58" s="206">
        <v>10.46</v>
      </c>
      <c r="AD58" s="206">
        <v>0</v>
      </c>
      <c r="AE58" s="206">
        <v>0</v>
      </c>
      <c r="AF58" s="206">
        <v>0</v>
      </c>
      <c r="AG58" s="206">
        <v>8.26</v>
      </c>
      <c r="AH58" s="206">
        <v>17.68</v>
      </c>
      <c r="AI58" s="206">
        <v>0</v>
      </c>
      <c r="AJ58" s="206">
        <v>0</v>
      </c>
      <c r="AK58" s="206">
        <v>12.6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11.41</v>
      </c>
      <c r="D59" s="206">
        <v>0</v>
      </c>
      <c r="E59" s="206">
        <v>0</v>
      </c>
      <c r="F59" s="206">
        <v>18.95</v>
      </c>
      <c r="G59" s="206">
        <v>0</v>
      </c>
      <c r="H59" s="206">
        <v>0</v>
      </c>
      <c r="I59" s="206">
        <v>24.25</v>
      </c>
      <c r="J59" s="206">
        <v>0.42</v>
      </c>
      <c r="K59" s="206">
        <v>7.01</v>
      </c>
      <c r="L59" s="206">
        <v>2.66</v>
      </c>
      <c r="M59" s="206">
        <v>0</v>
      </c>
      <c r="N59" s="206">
        <v>1.26</v>
      </c>
      <c r="O59" s="206">
        <v>2.12</v>
      </c>
      <c r="P59" s="206">
        <v>2.6</v>
      </c>
      <c r="Q59" s="206">
        <v>0.23</v>
      </c>
      <c r="R59" s="206">
        <v>0.45</v>
      </c>
      <c r="S59" s="206">
        <v>0.28000000000000003</v>
      </c>
      <c r="T59" s="206">
        <v>0.42</v>
      </c>
      <c r="U59" s="206">
        <v>10.72</v>
      </c>
      <c r="V59" s="206">
        <v>0.2</v>
      </c>
      <c r="W59" s="206">
        <v>0.44</v>
      </c>
      <c r="X59" s="206">
        <v>1.06</v>
      </c>
      <c r="Y59" s="206">
        <v>0</v>
      </c>
      <c r="Z59" s="206">
        <v>2.9</v>
      </c>
      <c r="AA59" s="206">
        <v>0.98</v>
      </c>
      <c r="AB59" s="206">
        <v>0</v>
      </c>
      <c r="AC59" s="206">
        <v>10.46</v>
      </c>
      <c r="AD59" s="206">
        <v>0</v>
      </c>
      <c r="AE59" s="206">
        <v>0</v>
      </c>
      <c r="AF59" s="206">
        <v>0</v>
      </c>
      <c r="AG59" s="206">
        <v>8.26</v>
      </c>
      <c r="AH59" s="206">
        <v>17.68</v>
      </c>
      <c r="AI59" s="206">
        <v>0</v>
      </c>
      <c r="AJ59" s="206">
        <v>0</v>
      </c>
      <c r="AK59" s="206">
        <v>12.6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11.41</v>
      </c>
      <c r="D60" s="206">
        <v>0</v>
      </c>
      <c r="E60" s="206">
        <v>0</v>
      </c>
      <c r="F60" s="206">
        <v>18.95</v>
      </c>
      <c r="G60" s="206">
        <v>0</v>
      </c>
      <c r="H60" s="206">
        <v>0</v>
      </c>
      <c r="I60" s="206">
        <v>24.25</v>
      </c>
      <c r="J60" s="206">
        <v>0.42</v>
      </c>
      <c r="K60" s="206">
        <v>7.01</v>
      </c>
      <c r="L60" s="206">
        <v>2.66</v>
      </c>
      <c r="M60" s="206">
        <v>0</v>
      </c>
      <c r="N60" s="206">
        <v>1.26</v>
      </c>
      <c r="O60" s="206">
        <v>2.12</v>
      </c>
      <c r="P60" s="206">
        <v>2.6</v>
      </c>
      <c r="Q60" s="206">
        <v>0.23</v>
      </c>
      <c r="R60" s="206">
        <v>0.45</v>
      </c>
      <c r="S60" s="206">
        <v>0.28000000000000003</v>
      </c>
      <c r="T60" s="206">
        <v>0.42</v>
      </c>
      <c r="U60" s="206">
        <v>10.49</v>
      </c>
      <c r="V60" s="206">
        <v>0.2</v>
      </c>
      <c r="W60" s="206">
        <v>0.44</v>
      </c>
      <c r="X60" s="206">
        <v>1.06</v>
      </c>
      <c r="Y60" s="206">
        <v>0</v>
      </c>
      <c r="Z60" s="206">
        <v>2.9</v>
      </c>
      <c r="AA60" s="206">
        <v>0.98</v>
      </c>
      <c r="AB60" s="206">
        <v>0</v>
      </c>
      <c r="AC60" s="206">
        <v>10.46</v>
      </c>
      <c r="AD60" s="206">
        <v>0</v>
      </c>
      <c r="AE60" s="206">
        <v>0</v>
      </c>
      <c r="AF60" s="206">
        <v>0</v>
      </c>
      <c r="AG60" s="206">
        <v>8.26</v>
      </c>
      <c r="AH60" s="206">
        <v>17.68</v>
      </c>
      <c r="AI60" s="206">
        <v>0</v>
      </c>
      <c r="AJ60" s="206">
        <v>0</v>
      </c>
      <c r="AK60" s="206">
        <v>12.6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11.41</v>
      </c>
      <c r="D61" s="206">
        <v>0</v>
      </c>
      <c r="E61" s="206">
        <v>0</v>
      </c>
      <c r="F61" s="206">
        <v>18.95</v>
      </c>
      <c r="G61" s="206">
        <v>0</v>
      </c>
      <c r="H61" s="206">
        <v>0</v>
      </c>
      <c r="I61" s="206">
        <v>24.25</v>
      </c>
      <c r="J61" s="206">
        <v>0.42</v>
      </c>
      <c r="K61" s="206">
        <v>7.01</v>
      </c>
      <c r="L61" s="206">
        <v>2.66</v>
      </c>
      <c r="M61" s="206">
        <v>0</v>
      </c>
      <c r="N61" s="206">
        <v>1.26</v>
      </c>
      <c r="O61" s="206">
        <v>2.12</v>
      </c>
      <c r="P61" s="206">
        <v>2.6</v>
      </c>
      <c r="Q61" s="206">
        <v>0.23</v>
      </c>
      <c r="R61" s="206">
        <v>0.45</v>
      </c>
      <c r="S61" s="206">
        <v>0.28000000000000003</v>
      </c>
      <c r="T61" s="206">
        <v>0.42</v>
      </c>
      <c r="U61" s="206">
        <v>10.35</v>
      </c>
      <c r="V61" s="206">
        <v>0.2</v>
      </c>
      <c r="W61" s="206">
        <v>0.48</v>
      </c>
      <c r="X61" s="206">
        <v>1.06</v>
      </c>
      <c r="Y61" s="206">
        <v>0</v>
      </c>
      <c r="Z61" s="206">
        <v>2.9</v>
      </c>
      <c r="AA61" s="206">
        <v>0.98</v>
      </c>
      <c r="AB61" s="206">
        <v>0</v>
      </c>
      <c r="AC61" s="206">
        <v>10.46</v>
      </c>
      <c r="AD61" s="206">
        <v>0</v>
      </c>
      <c r="AE61" s="206">
        <v>0</v>
      </c>
      <c r="AF61" s="206">
        <v>0</v>
      </c>
      <c r="AG61" s="206">
        <v>8.26</v>
      </c>
      <c r="AH61" s="206">
        <v>17.68</v>
      </c>
      <c r="AI61" s="206">
        <v>0</v>
      </c>
      <c r="AJ61" s="206">
        <v>0</v>
      </c>
      <c r="AK61" s="206">
        <v>12.6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11.41</v>
      </c>
      <c r="D62" s="206">
        <v>0</v>
      </c>
      <c r="E62" s="206">
        <v>0</v>
      </c>
      <c r="F62" s="206">
        <v>18.95</v>
      </c>
      <c r="G62" s="206">
        <v>0</v>
      </c>
      <c r="H62" s="206">
        <v>0</v>
      </c>
      <c r="I62" s="206">
        <v>24.25</v>
      </c>
      <c r="J62" s="206">
        <v>0.42</v>
      </c>
      <c r="K62" s="206">
        <v>7.01</v>
      </c>
      <c r="L62" s="206">
        <v>2.66</v>
      </c>
      <c r="M62" s="206">
        <v>0</v>
      </c>
      <c r="N62" s="206">
        <v>1.26</v>
      </c>
      <c r="O62" s="206">
        <v>2.12</v>
      </c>
      <c r="P62" s="206">
        <v>2.6</v>
      </c>
      <c r="Q62" s="206">
        <v>0.23</v>
      </c>
      <c r="R62" s="206">
        <v>0.45</v>
      </c>
      <c r="S62" s="206">
        <v>0.28000000000000003</v>
      </c>
      <c r="T62" s="206">
        <v>0.42</v>
      </c>
      <c r="U62" s="206">
        <v>9.4</v>
      </c>
      <c r="V62" s="206">
        <v>0.2</v>
      </c>
      <c r="W62" s="206">
        <v>0.45</v>
      </c>
      <c r="X62" s="206">
        <v>1.01</v>
      </c>
      <c r="Y62" s="206">
        <v>0</v>
      </c>
      <c r="Z62" s="206">
        <v>2.9</v>
      </c>
      <c r="AA62" s="206">
        <v>0.98</v>
      </c>
      <c r="AB62" s="206">
        <v>0</v>
      </c>
      <c r="AC62" s="206">
        <v>10.46</v>
      </c>
      <c r="AD62" s="206">
        <v>0</v>
      </c>
      <c r="AE62" s="206">
        <v>0</v>
      </c>
      <c r="AF62" s="206">
        <v>0</v>
      </c>
      <c r="AG62" s="206">
        <v>8.26</v>
      </c>
      <c r="AH62" s="206">
        <v>17.68</v>
      </c>
      <c r="AI62" s="206">
        <v>0</v>
      </c>
      <c r="AJ62" s="206">
        <v>0</v>
      </c>
      <c r="AK62" s="206">
        <v>2.6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11.41</v>
      </c>
      <c r="D63" s="206">
        <v>0</v>
      </c>
      <c r="E63" s="206">
        <v>0</v>
      </c>
      <c r="F63" s="206">
        <v>18.95</v>
      </c>
      <c r="G63" s="206">
        <v>0</v>
      </c>
      <c r="H63" s="206">
        <v>0</v>
      </c>
      <c r="I63" s="206">
        <v>24.25</v>
      </c>
      <c r="J63" s="206">
        <v>0.42</v>
      </c>
      <c r="K63" s="206">
        <v>7.01</v>
      </c>
      <c r="L63" s="206">
        <v>2.66</v>
      </c>
      <c r="M63" s="206">
        <v>0</v>
      </c>
      <c r="N63" s="206">
        <v>1.26</v>
      </c>
      <c r="O63" s="206">
        <v>2.12</v>
      </c>
      <c r="P63" s="206">
        <v>2.6</v>
      </c>
      <c r="Q63" s="206">
        <v>0.23</v>
      </c>
      <c r="R63" s="206">
        <v>0.45</v>
      </c>
      <c r="S63" s="206">
        <v>0.28000000000000003</v>
      </c>
      <c r="T63" s="206">
        <v>0.42</v>
      </c>
      <c r="U63" s="206">
        <v>9.4</v>
      </c>
      <c r="V63" s="206">
        <v>0.2</v>
      </c>
      <c r="W63" s="206">
        <v>0.45</v>
      </c>
      <c r="X63" s="206">
        <v>0.92</v>
      </c>
      <c r="Y63" s="206">
        <v>0</v>
      </c>
      <c r="Z63" s="206">
        <v>2.9</v>
      </c>
      <c r="AA63" s="206">
        <v>0.98</v>
      </c>
      <c r="AB63" s="206">
        <v>0</v>
      </c>
      <c r="AC63" s="206">
        <v>10.46</v>
      </c>
      <c r="AD63" s="206">
        <v>0</v>
      </c>
      <c r="AE63" s="206">
        <v>0</v>
      </c>
      <c r="AF63" s="206">
        <v>0</v>
      </c>
      <c r="AG63" s="206">
        <v>8.26</v>
      </c>
      <c r="AH63" s="206">
        <v>17.68</v>
      </c>
      <c r="AI63" s="206">
        <v>0</v>
      </c>
      <c r="AJ63" s="206">
        <v>0</v>
      </c>
      <c r="AK63" s="206">
        <v>2.6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11.41</v>
      </c>
      <c r="D64" s="206">
        <v>0</v>
      </c>
      <c r="E64" s="206">
        <v>0</v>
      </c>
      <c r="F64" s="206">
        <v>18.95</v>
      </c>
      <c r="G64" s="206">
        <v>0</v>
      </c>
      <c r="H64" s="206">
        <v>0</v>
      </c>
      <c r="I64" s="206">
        <v>24.25</v>
      </c>
      <c r="J64" s="206">
        <v>0.42</v>
      </c>
      <c r="K64" s="206">
        <v>7.01</v>
      </c>
      <c r="L64" s="206">
        <v>2.66</v>
      </c>
      <c r="M64" s="206">
        <v>0</v>
      </c>
      <c r="N64" s="206">
        <v>1.26</v>
      </c>
      <c r="O64" s="206">
        <v>2.12</v>
      </c>
      <c r="P64" s="206">
        <v>2.6</v>
      </c>
      <c r="Q64" s="206">
        <v>0.23</v>
      </c>
      <c r="R64" s="206">
        <v>0.45</v>
      </c>
      <c r="S64" s="206">
        <v>0.28000000000000003</v>
      </c>
      <c r="T64" s="206">
        <v>0.42</v>
      </c>
      <c r="U64" s="206">
        <v>9.4</v>
      </c>
      <c r="V64" s="206">
        <v>0.2</v>
      </c>
      <c r="W64" s="206">
        <v>0.45</v>
      </c>
      <c r="X64" s="206">
        <v>0.84</v>
      </c>
      <c r="Y64" s="206">
        <v>0</v>
      </c>
      <c r="Z64" s="206">
        <v>2.9</v>
      </c>
      <c r="AA64" s="206">
        <v>0.98</v>
      </c>
      <c r="AB64" s="206">
        <v>0</v>
      </c>
      <c r="AC64" s="206">
        <v>10.46</v>
      </c>
      <c r="AD64" s="206">
        <v>0</v>
      </c>
      <c r="AE64" s="206">
        <v>0</v>
      </c>
      <c r="AF64" s="206">
        <v>0</v>
      </c>
      <c r="AG64" s="206">
        <v>8.26</v>
      </c>
      <c r="AH64" s="206">
        <v>17.68</v>
      </c>
      <c r="AI64" s="206">
        <v>0</v>
      </c>
      <c r="AJ64" s="206">
        <v>0</v>
      </c>
      <c r="AK64" s="206">
        <v>2.6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11.41</v>
      </c>
      <c r="D65" s="206">
        <v>0</v>
      </c>
      <c r="E65" s="206">
        <v>0</v>
      </c>
      <c r="F65" s="206">
        <v>18.95</v>
      </c>
      <c r="G65" s="206">
        <v>0</v>
      </c>
      <c r="H65" s="206">
        <v>0</v>
      </c>
      <c r="I65" s="206">
        <v>24.25</v>
      </c>
      <c r="J65" s="206">
        <v>0.42</v>
      </c>
      <c r="K65" s="206">
        <v>7.01</v>
      </c>
      <c r="L65" s="206">
        <v>2.66</v>
      </c>
      <c r="M65" s="206">
        <v>0</v>
      </c>
      <c r="N65" s="206">
        <v>1.26</v>
      </c>
      <c r="O65" s="206">
        <v>2.12</v>
      </c>
      <c r="P65" s="206">
        <v>2.6</v>
      </c>
      <c r="Q65" s="206">
        <v>0.23</v>
      </c>
      <c r="R65" s="206">
        <v>0.45</v>
      </c>
      <c r="S65" s="206">
        <v>0.28000000000000003</v>
      </c>
      <c r="T65" s="206">
        <v>0.42</v>
      </c>
      <c r="U65" s="206">
        <v>9.4</v>
      </c>
      <c r="V65" s="206">
        <v>0.2</v>
      </c>
      <c r="W65" s="206">
        <v>0.45</v>
      </c>
      <c r="X65" s="206">
        <v>0.84</v>
      </c>
      <c r="Y65" s="206">
        <v>0</v>
      </c>
      <c r="Z65" s="206">
        <v>2.9</v>
      </c>
      <c r="AA65" s="206">
        <v>0.98</v>
      </c>
      <c r="AB65" s="206">
        <v>0</v>
      </c>
      <c r="AC65" s="206">
        <v>10.46</v>
      </c>
      <c r="AD65" s="206">
        <v>0</v>
      </c>
      <c r="AE65" s="206">
        <v>0</v>
      </c>
      <c r="AF65" s="206">
        <v>0</v>
      </c>
      <c r="AG65" s="206">
        <v>8.26</v>
      </c>
      <c r="AH65" s="206">
        <v>17.68</v>
      </c>
      <c r="AI65" s="206">
        <v>0</v>
      </c>
      <c r="AJ65" s="206">
        <v>0</v>
      </c>
      <c r="AK65" s="206">
        <v>2.6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11.41</v>
      </c>
      <c r="D66" s="206">
        <v>0</v>
      </c>
      <c r="E66" s="206">
        <v>0</v>
      </c>
      <c r="F66" s="206">
        <v>18.95</v>
      </c>
      <c r="G66" s="206">
        <v>0</v>
      </c>
      <c r="H66" s="206">
        <v>0</v>
      </c>
      <c r="I66" s="206">
        <v>24.25</v>
      </c>
      <c r="J66" s="206">
        <v>0.42</v>
      </c>
      <c r="K66" s="206">
        <v>7.01</v>
      </c>
      <c r="L66" s="206">
        <v>2.66</v>
      </c>
      <c r="M66" s="206">
        <v>0</v>
      </c>
      <c r="N66" s="206">
        <v>1.26</v>
      </c>
      <c r="O66" s="206">
        <v>2.12</v>
      </c>
      <c r="P66" s="206">
        <v>2.6</v>
      </c>
      <c r="Q66" s="206">
        <v>0.23</v>
      </c>
      <c r="R66" s="206">
        <v>0.45</v>
      </c>
      <c r="S66" s="206">
        <v>0.28000000000000003</v>
      </c>
      <c r="T66" s="206">
        <v>0.42</v>
      </c>
      <c r="U66" s="206">
        <v>9.4</v>
      </c>
      <c r="V66" s="206">
        <v>0.2</v>
      </c>
      <c r="W66" s="206">
        <v>0.45</v>
      </c>
      <c r="X66" s="206">
        <v>1.8</v>
      </c>
      <c r="Y66" s="206">
        <v>0</v>
      </c>
      <c r="Z66" s="206">
        <v>2.9</v>
      </c>
      <c r="AA66" s="206">
        <v>0.98</v>
      </c>
      <c r="AB66" s="206">
        <v>0</v>
      </c>
      <c r="AC66" s="206">
        <v>10.46</v>
      </c>
      <c r="AD66" s="206">
        <v>0</v>
      </c>
      <c r="AE66" s="206">
        <v>0</v>
      </c>
      <c r="AF66" s="206">
        <v>0</v>
      </c>
      <c r="AG66" s="206">
        <v>8.26</v>
      </c>
      <c r="AH66" s="206">
        <v>17.68</v>
      </c>
      <c r="AI66" s="206">
        <v>0</v>
      </c>
      <c r="AJ66" s="206">
        <v>0</v>
      </c>
      <c r="AK66" s="206">
        <v>2.6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11.41</v>
      </c>
      <c r="D67" s="206">
        <v>0</v>
      </c>
      <c r="E67" s="206">
        <v>0</v>
      </c>
      <c r="F67" s="206">
        <v>18.95</v>
      </c>
      <c r="G67" s="206">
        <v>0</v>
      </c>
      <c r="H67" s="206">
        <v>0</v>
      </c>
      <c r="I67" s="206">
        <v>24.25</v>
      </c>
      <c r="J67" s="206">
        <v>0.42</v>
      </c>
      <c r="K67" s="206">
        <v>7.01</v>
      </c>
      <c r="L67" s="206">
        <v>2.66</v>
      </c>
      <c r="M67" s="206">
        <v>0</v>
      </c>
      <c r="N67" s="206">
        <v>1.26</v>
      </c>
      <c r="O67" s="206">
        <v>2.12</v>
      </c>
      <c r="P67" s="206">
        <v>2.6</v>
      </c>
      <c r="Q67" s="206">
        <v>0.23</v>
      </c>
      <c r="R67" s="206">
        <v>0.45</v>
      </c>
      <c r="S67" s="206">
        <v>0.28000000000000003</v>
      </c>
      <c r="T67" s="206">
        <v>0.42</v>
      </c>
      <c r="U67" s="206">
        <v>9.4</v>
      </c>
      <c r="V67" s="206">
        <v>0.2</v>
      </c>
      <c r="W67" s="206">
        <v>0.45</v>
      </c>
      <c r="X67" s="206">
        <v>2</v>
      </c>
      <c r="Y67" s="206">
        <v>0</v>
      </c>
      <c r="Z67" s="206">
        <v>2.9</v>
      </c>
      <c r="AA67" s="206">
        <v>0.98</v>
      </c>
      <c r="AB67" s="206">
        <v>0</v>
      </c>
      <c r="AC67" s="206">
        <v>10.46</v>
      </c>
      <c r="AD67" s="206">
        <v>0</v>
      </c>
      <c r="AE67" s="206">
        <v>0</v>
      </c>
      <c r="AF67" s="206">
        <v>0</v>
      </c>
      <c r="AG67" s="206">
        <v>8.26</v>
      </c>
      <c r="AH67" s="206">
        <v>17.68</v>
      </c>
      <c r="AI67" s="206">
        <v>0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11.41</v>
      </c>
      <c r="D68" s="206">
        <v>0</v>
      </c>
      <c r="E68" s="206">
        <v>0</v>
      </c>
      <c r="F68" s="206">
        <v>18.95</v>
      </c>
      <c r="G68" s="206">
        <v>0</v>
      </c>
      <c r="H68" s="206">
        <v>0</v>
      </c>
      <c r="I68" s="206">
        <v>24.25</v>
      </c>
      <c r="J68" s="206">
        <v>0.42</v>
      </c>
      <c r="K68" s="206">
        <v>7.01</v>
      </c>
      <c r="L68" s="206">
        <v>2.66</v>
      </c>
      <c r="M68" s="206">
        <v>0</v>
      </c>
      <c r="N68" s="206">
        <v>1.26</v>
      </c>
      <c r="O68" s="206">
        <v>2.12</v>
      </c>
      <c r="P68" s="206">
        <v>2.6</v>
      </c>
      <c r="Q68" s="206">
        <v>0.23</v>
      </c>
      <c r="R68" s="206">
        <v>0.45</v>
      </c>
      <c r="S68" s="206">
        <v>0.28000000000000003</v>
      </c>
      <c r="T68" s="206">
        <v>0.42</v>
      </c>
      <c r="U68" s="206">
        <v>9.4</v>
      </c>
      <c r="V68" s="206">
        <v>0.2</v>
      </c>
      <c r="W68" s="206">
        <v>0.45</v>
      </c>
      <c r="X68" s="206">
        <v>1.38</v>
      </c>
      <c r="Y68" s="206">
        <v>0</v>
      </c>
      <c r="Z68" s="206">
        <v>2.9</v>
      </c>
      <c r="AA68" s="206">
        <v>0.98</v>
      </c>
      <c r="AB68" s="206">
        <v>0</v>
      </c>
      <c r="AC68" s="206">
        <v>10.46</v>
      </c>
      <c r="AD68" s="206">
        <v>0</v>
      </c>
      <c r="AE68" s="206">
        <v>0</v>
      </c>
      <c r="AF68" s="206">
        <v>0</v>
      </c>
      <c r="AG68" s="206">
        <v>26.52</v>
      </c>
      <c r="AH68" s="206">
        <v>12.86</v>
      </c>
      <c r="AI68" s="206">
        <v>0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11.41</v>
      </c>
      <c r="D69" s="206">
        <v>0</v>
      </c>
      <c r="E69" s="206">
        <v>0</v>
      </c>
      <c r="F69" s="206">
        <v>18.95</v>
      </c>
      <c r="G69" s="206">
        <v>0</v>
      </c>
      <c r="H69" s="206">
        <v>0</v>
      </c>
      <c r="I69" s="206">
        <v>24.25</v>
      </c>
      <c r="J69" s="206">
        <v>0.42</v>
      </c>
      <c r="K69" s="206">
        <v>7.01</v>
      </c>
      <c r="L69" s="206">
        <v>2.66</v>
      </c>
      <c r="M69" s="206">
        <v>0</v>
      </c>
      <c r="N69" s="206">
        <v>1.26</v>
      </c>
      <c r="O69" s="206">
        <v>2.12</v>
      </c>
      <c r="P69" s="206">
        <v>2.6</v>
      </c>
      <c r="Q69" s="206">
        <v>0.23</v>
      </c>
      <c r="R69" s="206">
        <v>0.45</v>
      </c>
      <c r="S69" s="206">
        <v>0.28000000000000003</v>
      </c>
      <c r="T69" s="206">
        <v>0.42</v>
      </c>
      <c r="U69" s="206">
        <v>9.4</v>
      </c>
      <c r="V69" s="206">
        <v>0.2</v>
      </c>
      <c r="W69" s="206">
        <v>0.46</v>
      </c>
      <c r="X69" s="206">
        <v>1.06</v>
      </c>
      <c r="Y69" s="206">
        <v>0</v>
      </c>
      <c r="Z69" s="206">
        <v>2.9</v>
      </c>
      <c r="AA69" s="206">
        <v>0.98</v>
      </c>
      <c r="AB69" s="206">
        <v>0</v>
      </c>
      <c r="AC69" s="206">
        <v>10.46</v>
      </c>
      <c r="AD69" s="206">
        <v>0</v>
      </c>
      <c r="AE69" s="206">
        <v>0</v>
      </c>
      <c r="AF69" s="206">
        <v>0</v>
      </c>
      <c r="AG69" s="206">
        <v>26.52</v>
      </c>
      <c r="AH69" s="206">
        <v>17.68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11.41</v>
      </c>
      <c r="D70" s="206">
        <v>0</v>
      </c>
      <c r="E70" s="206">
        <v>0</v>
      </c>
      <c r="F70" s="206">
        <v>18.95</v>
      </c>
      <c r="G70" s="206">
        <v>0</v>
      </c>
      <c r="H70" s="206">
        <v>0</v>
      </c>
      <c r="I70" s="206">
        <v>24.25</v>
      </c>
      <c r="J70" s="206">
        <v>0.42</v>
      </c>
      <c r="K70" s="206">
        <v>7.01</v>
      </c>
      <c r="L70" s="206">
        <v>2.66</v>
      </c>
      <c r="M70" s="206">
        <v>0</v>
      </c>
      <c r="N70" s="206">
        <v>1.26</v>
      </c>
      <c r="O70" s="206">
        <v>2.12</v>
      </c>
      <c r="P70" s="206">
        <v>2.6</v>
      </c>
      <c r="Q70" s="206">
        <v>0.23</v>
      </c>
      <c r="R70" s="206">
        <v>0.45</v>
      </c>
      <c r="S70" s="206">
        <v>0.28000000000000003</v>
      </c>
      <c r="T70" s="206">
        <v>0.42</v>
      </c>
      <c r="U70" s="206">
        <v>9.4</v>
      </c>
      <c r="V70" s="206">
        <v>0.2</v>
      </c>
      <c r="W70" s="206">
        <v>0.46</v>
      </c>
      <c r="X70" s="206">
        <v>1.06</v>
      </c>
      <c r="Y70" s="206">
        <v>0</v>
      </c>
      <c r="Z70" s="206">
        <v>2.9</v>
      </c>
      <c r="AA70" s="206">
        <v>0.98</v>
      </c>
      <c r="AB70" s="206">
        <v>0</v>
      </c>
      <c r="AC70" s="206">
        <v>10.46</v>
      </c>
      <c r="AD70" s="206">
        <v>0</v>
      </c>
      <c r="AE70" s="206">
        <v>0</v>
      </c>
      <c r="AF70" s="206">
        <v>0</v>
      </c>
      <c r="AG70" s="206">
        <v>26.52</v>
      </c>
      <c r="AH70" s="206">
        <v>17.68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11.41</v>
      </c>
      <c r="D71" s="206">
        <v>0</v>
      </c>
      <c r="E71" s="206">
        <v>0</v>
      </c>
      <c r="F71" s="206">
        <v>18.95</v>
      </c>
      <c r="G71" s="206">
        <v>0</v>
      </c>
      <c r="H71" s="206">
        <v>0</v>
      </c>
      <c r="I71" s="206">
        <v>24.25</v>
      </c>
      <c r="J71" s="206">
        <v>0.42</v>
      </c>
      <c r="K71" s="206">
        <v>7.01</v>
      </c>
      <c r="L71" s="206">
        <v>2.66</v>
      </c>
      <c r="M71" s="206">
        <v>0</v>
      </c>
      <c r="N71" s="206">
        <v>1.26</v>
      </c>
      <c r="O71" s="206">
        <v>2.12</v>
      </c>
      <c r="P71" s="206">
        <v>2.6</v>
      </c>
      <c r="Q71" s="206">
        <v>0.23</v>
      </c>
      <c r="R71" s="206">
        <v>0.45</v>
      </c>
      <c r="S71" s="206">
        <v>0.28000000000000003</v>
      </c>
      <c r="T71" s="206">
        <v>0.42</v>
      </c>
      <c r="U71" s="206">
        <v>9.4</v>
      </c>
      <c r="V71" s="206">
        <v>0.2</v>
      </c>
      <c r="W71" s="206">
        <v>0.46</v>
      </c>
      <c r="X71" s="206">
        <v>1.06</v>
      </c>
      <c r="Y71" s="206">
        <v>0</v>
      </c>
      <c r="Z71" s="206">
        <v>2.9</v>
      </c>
      <c r="AA71" s="206">
        <v>0.98</v>
      </c>
      <c r="AB71" s="206">
        <v>0</v>
      </c>
      <c r="AC71" s="206">
        <v>10.46</v>
      </c>
      <c r="AD71" s="206">
        <v>0</v>
      </c>
      <c r="AE71" s="206">
        <v>0</v>
      </c>
      <c r="AF71" s="206">
        <v>0</v>
      </c>
      <c r="AG71" s="206">
        <v>26.52</v>
      </c>
      <c r="AH71" s="206">
        <v>17.68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11.41</v>
      </c>
      <c r="D72" s="206">
        <v>0</v>
      </c>
      <c r="E72" s="206">
        <v>0</v>
      </c>
      <c r="F72" s="206">
        <v>18.95</v>
      </c>
      <c r="G72" s="206">
        <v>0</v>
      </c>
      <c r="H72" s="206">
        <v>0</v>
      </c>
      <c r="I72" s="206">
        <v>24.25</v>
      </c>
      <c r="J72" s="206">
        <v>0.42</v>
      </c>
      <c r="K72" s="206">
        <v>7.01</v>
      </c>
      <c r="L72" s="206">
        <v>2.66</v>
      </c>
      <c r="M72" s="206">
        <v>0</v>
      </c>
      <c r="N72" s="206">
        <v>1.26</v>
      </c>
      <c r="O72" s="206">
        <v>2.12</v>
      </c>
      <c r="P72" s="206">
        <v>2.6</v>
      </c>
      <c r="Q72" s="206">
        <v>0.23</v>
      </c>
      <c r="R72" s="206">
        <v>0.45</v>
      </c>
      <c r="S72" s="206">
        <v>0.28000000000000003</v>
      </c>
      <c r="T72" s="206">
        <v>0.42</v>
      </c>
      <c r="U72" s="206">
        <v>9.4</v>
      </c>
      <c r="V72" s="206">
        <v>0.2</v>
      </c>
      <c r="W72" s="206">
        <v>0.46</v>
      </c>
      <c r="X72" s="206">
        <v>1.06</v>
      </c>
      <c r="Y72" s="206">
        <v>0</v>
      </c>
      <c r="Z72" s="206">
        <v>2.9</v>
      </c>
      <c r="AA72" s="206">
        <v>0.98</v>
      </c>
      <c r="AB72" s="206">
        <v>0</v>
      </c>
      <c r="AC72" s="206">
        <v>10.46</v>
      </c>
      <c r="AD72" s="206">
        <v>0</v>
      </c>
      <c r="AE72" s="206">
        <v>0</v>
      </c>
      <c r="AF72" s="206">
        <v>0</v>
      </c>
      <c r="AG72" s="206">
        <v>26.52</v>
      </c>
      <c r="AH72" s="206">
        <v>17.68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11.41</v>
      </c>
      <c r="D73" s="206">
        <v>0</v>
      </c>
      <c r="E73" s="206">
        <v>0</v>
      </c>
      <c r="F73" s="206">
        <v>18.95</v>
      </c>
      <c r="G73" s="206">
        <v>0</v>
      </c>
      <c r="H73" s="206">
        <v>0</v>
      </c>
      <c r="I73" s="206">
        <v>24.25</v>
      </c>
      <c r="J73" s="206">
        <v>0.42</v>
      </c>
      <c r="K73" s="206">
        <v>7.01</v>
      </c>
      <c r="L73" s="206">
        <v>2.66</v>
      </c>
      <c r="M73" s="206">
        <v>0</v>
      </c>
      <c r="N73" s="206">
        <v>1.26</v>
      </c>
      <c r="O73" s="206">
        <v>2.12</v>
      </c>
      <c r="P73" s="206">
        <v>2.6</v>
      </c>
      <c r="Q73" s="206">
        <v>0.23</v>
      </c>
      <c r="R73" s="206">
        <v>0.45</v>
      </c>
      <c r="S73" s="206">
        <v>0.28000000000000003</v>
      </c>
      <c r="T73" s="206">
        <v>0.42</v>
      </c>
      <c r="U73" s="206">
        <v>9.4</v>
      </c>
      <c r="V73" s="206">
        <v>0.2</v>
      </c>
      <c r="W73" s="206">
        <v>0.51</v>
      </c>
      <c r="X73" s="206">
        <v>1.06</v>
      </c>
      <c r="Y73" s="206">
        <v>0</v>
      </c>
      <c r="Z73" s="206">
        <v>2.9</v>
      </c>
      <c r="AA73" s="206">
        <v>0.98</v>
      </c>
      <c r="AB73" s="206">
        <v>0</v>
      </c>
      <c r="AC73" s="206">
        <v>10.46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11.46</v>
      </c>
      <c r="D74" s="206">
        <v>0</v>
      </c>
      <c r="E74" s="206">
        <v>0</v>
      </c>
      <c r="F74" s="206">
        <v>18.95</v>
      </c>
      <c r="G74" s="206">
        <v>0</v>
      </c>
      <c r="H74" s="206">
        <v>0</v>
      </c>
      <c r="I74" s="206">
        <v>24.25</v>
      </c>
      <c r="J74" s="206">
        <v>0.42</v>
      </c>
      <c r="K74" s="206">
        <v>7.01</v>
      </c>
      <c r="L74" s="206">
        <v>2.66</v>
      </c>
      <c r="M74" s="206">
        <v>0</v>
      </c>
      <c r="N74" s="206">
        <v>1.26</v>
      </c>
      <c r="O74" s="206">
        <v>2.12</v>
      </c>
      <c r="P74" s="206">
        <v>2.6</v>
      </c>
      <c r="Q74" s="206">
        <v>0.23</v>
      </c>
      <c r="R74" s="206">
        <v>0.45</v>
      </c>
      <c r="S74" s="206">
        <v>0.28000000000000003</v>
      </c>
      <c r="T74" s="206">
        <v>0.42</v>
      </c>
      <c r="U74" s="206">
        <v>9.4</v>
      </c>
      <c r="V74" s="206">
        <v>0.2</v>
      </c>
      <c r="W74" s="206">
        <v>0.47</v>
      </c>
      <c r="X74" s="206">
        <v>1.06</v>
      </c>
      <c r="Y74" s="206">
        <v>0</v>
      </c>
      <c r="Z74" s="206">
        <v>2.9</v>
      </c>
      <c r="AA74" s="206">
        <v>0.98</v>
      </c>
      <c r="AB74" s="206">
        <v>0</v>
      </c>
      <c r="AC74" s="206">
        <v>10.46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11.46</v>
      </c>
      <c r="D75" s="206">
        <v>0</v>
      </c>
      <c r="E75" s="206">
        <v>0</v>
      </c>
      <c r="F75" s="206">
        <v>18.95</v>
      </c>
      <c r="G75" s="206">
        <v>0</v>
      </c>
      <c r="H75" s="206">
        <v>0</v>
      </c>
      <c r="I75" s="206">
        <v>24.25</v>
      </c>
      <c r="J75" s="206">
        <v>0.42</v>
      </c>
      <c r="K75" s="206">
        <v>7.01</v>
      </c>
      <c r="L75" s="206">
        <v>2.66</v>
      </c>
      <c r="M75" s="206">
        <v>0</v>
      </c>
      <c r="N75" s="206">
        <v>1.26</v>
      </c>
      <c r="O75" s="206">
        <v>2.12</v>
      </c>
      <c r="P75" s="206">
        <v>2.6</v>
      </c>
      <c r="Q75" s="206">
        <v>0.23</v>
      </c>
      <c r="R75" s="206">
        <v>0.45</v>
      </c>
      <c r="S75" s="206">
        <v>0.28000000000000003</v>
      </c>
      <c r="T75" s="206">
        <v>0.48</v>
      </c>
      <c r="U75" s="206">
        <v>9.4</v>
      </c>
      <c r="V75" s="206">
        <v>0.2</v>
      </c>
      <c r="W75" s="206">
        <v>0.47</v>
      </c>
      <c r="X75" s="206">
        <v>1.06</v>
      </c>
      <c r="Y75" s="206">
        <v>0</v>
      </c>
      <c r="Z75" s="206">
        <v>2.9</v>
      </c>
      <c r="AA75" s="206">
        <v>0.98</v>
      </c>
      <c r="AB75" s="206">
        <v>0</v>
      </c>
      <c r="AC75" s="206">
        <v>10.46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181.8</v>
      </c>
      <c r="AP75" s="206">
        <v>0</v>
      </c>
    </row>
    <row r="76" spans="1:42">
      <c r="A76" t="s">
        <v>118</v>
      </c>
      <c r="B76" s="206">
        <v>0</v>
      </c>
      <c r="C76" s="206">
        <v>11.46</v>
      </c>
      <c r="D76" s="206">
        <v>0</v>
      </c>
      <c r="E76" s="206">
        <v>0</v>
      </c>
      <c r="F76" s="206">
        <v>18.95</v>
      </c>
      <c r="G76" s="206">
        <v>0</v>
      </c>
      <c r="H76" s="206">
        <v>0</v>
      </c>
      <c r="I76" s="206">
        <v>24.25</v>
      </c>
      <c r="J76" s="206">
        <v>0.42</v>
      </c>
      <c r="K76" s="206">
        <v>7.01</v>
      </c>
      <c r="L76" s="206">
        <v>2.66</v>
      </c>
      <c r="M76" s="206">
        <v>0</v>
      </c>
      <c r="N76" s="206">
        <v>1.26</v>
      </c>
      <c r="O76" s="206">
        <v>2.12</v>
      </c>
      <c r="P76" s="206">
        <v>2.6</v>
      </c>
      <c r="Q76" s="206">
        <v>0.23</v>
      </c>
      <c r="R76" s="206">
        <v>0.45</v>
      </c>
      <c r="S76" s="206">
        <v>0.28000000000000003</v>
      </c>
      <c r="T76" s="206">
        <v>0.48</v>
      </c>
      <c r="U76" s="206">
        <v>9.4</v>
      </c>
      <c r="V76" s="206">
        <v>0.2</v>
      </c>
      <c r="W76" s="206">
        <v>0.47</v>
      </c>
      <c r="X76" s="206">
        <v>1.06</v>
      </c>
      <c r="Y76" s="206">
        <v>0</v>
      </c>
      <c r="Z76" s="206">
        <v>2.9</v>
      </c>
      <c r="AA76" s="206">
        <v>0.98</v>
      </c>
      <c r="AB76" s="206">
        <v>0</v>
      </c>
      <c r="AC76" s="206">
        <v>10.46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181.8</v>
      </c>
      <c r="AP76" s="206">
        <v>0</v>
      </c>
    </row>
    <row r="77" spans="1:42">
      <c r="A77" t="s">
        <v>119</v>
      </c>
      <c r="B77" s="206">
        <v>0</v>
      </c>
      <c r="C77" s="206">
        <v>11.46</v>
      </c>
      <c r="D77" s="206">
        <v>0</v>
      </c>
      <c r="E77" s="206">
        <v>0</v>
      </c>
      <c r="F77" s="206">
        <v>18.95</v>
      </c>
      <c r="G77" s="206">
        <v>0</v>
      </c>
      <c r="H77" s="206">
        <v>0</v>
      </c>
      <c r="I77" s="206">
        <v>24.25</v>
      </c>
      <c r="J77" s="206">
        <v>0.42</v>
      </c>
      <c r="K77" s="206">
        <v>7.01</v>
      </c>
      <c r="L77" s="206">
        <v>2.66</v>
      </c>
      <c r="M77" s="206">
        <v>0</v>
      </c>
      <c r="N77" s="206">
        <v>1.26</v>
      </c>
      <c r="O77" s="206">
        <v>2.12</v>
      </c>
      <c r="P77" s="206">
        <v>2.6</v>
      </c>
      <c r="Q77" s="206">
        <v>0.23</v>
      </c>
      <c r="R77" s="206">
        <v>0.45</v>
      </c>
      <c r="S77" s="206">
        <v>0.28000000000000003</v>
      </c>
      <c r="T77" s="206">
        <v>0.48</v>
      </c>
      <c r="U77" s="206">
        <v>9.4</v>
      </c>
      <c r="V77" s="206">
        <v>0.2</v>
      </c>
      <c r="W77" s="206">
        <v>0.47</v>
      </c>
      <c r="X77" s="206">
        <v>1.06</v>
      </c>
      <c r="Y77" s="206">
        <v>0</v>
      </c>
      <c r="Z77" s="206">
        <v>2.9</v>
      </c>
      <c r="AA77" s="206">
        <v>0.98</v>
      </c>
      <c r="AB77" s="206">
        <v>0</v>
      </c>
      <c r="AC77" s="206">
        <v>10.46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181.8</v>
      </c>
      <c r="AP77" s="206">
        <v>0</v>
      </c>
    </row>
    <row r="78" spans="1:42">
      <c r="A78" t="s">
        <v>120</v>
      </c>
      <c r="B78" s="206">
        <v>0</v>
      </c>
      <c r="C78" s="206">
        <v>11.46</v>
      </c>
      <c r="D78" s="206">
        <v>0</v>
      </c>
      <c r="E78" s="206">
        <v>0</v>
      </c>
      <c r="F78" s="206">
        <v>18.95</v>
      </c>
      <c r="G78" s="206">
        <v>0</v>
      </c>
      <c r="H78" s="206">
        <v>0</v>
      </c>
      <c r="I78" s="206">
        <v>24.25</v>
      </c>
      <c r="J78" s="206">
        <v>0.42</v>
      </c>
      <c r="K78" s="206">
        <v>7.01</v>
      </c>
      <c r="L78" s="206">
        <v>2.66</v>
      </c>
      <c r="M78" s="206">
        <v>0</v>
      </c>
      <c r="N78" s="206">
        <v>1.26</v>
      </c>
      <c r="O78" s="206">
        <v>2.12</v>
      </c>
      <c r="P78" s="206">
        <v>2.6</v>
      </c>
      <c r="Q78" s="206">
        <v>0.23</v>
      </c>
      <c r="R78" s="206">
        <v>0.45</v>
      </c>
      <c r="S78" s="206">
        <v>0.28000000000000003</v>
      </c>
      <c r="T78" s="206">
        <v>0.48</v>
      </c>
      <c r="U78" s="206">
        <v>9.4</v>
      </c>
      <c r="V78" s="206">
        <v>0.2</v>
      </c>
      <c r="W78" s="206">
        <v>0.47</v>
      </c>
      <c r="X78" s="206">
        <v>1.06</v>
      </c>
      <c r="Y78" s="206">
        <v>0</v>
      </c>
      <c r="Z78" s="206">
        <v>2.9</v>
      </c>
      <c r="AA78" s="206">
        <v>0.98</v>
      </c>
      <c r="AB78" s="206">
        <v>0</v>
      </c>
      <c r="AC78" s="206">
        <v>10.46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181.8</v>
      </c>
      <c r="AP78" s="206">
        <v>0</v>
      </c>
    </row>
    <row r="79" spans="1:42">
      <c r="A79" t="s">
        <v>121</v>
      </c>
      <c r="B79" s="206">
        <v>0</v>
      </c>
      <c r="C79" s="206">
        <v>11.46</v>
      </c>
      <c r="D79" s="206">
        <v>0</v>
      </c>
      <c r="E79" s="206">
        <v>0</v>
      </c>
      <c r="F79" s="206">
        <v>18.95</v>
      </c>
      <c r="G79" s="206">
        <v>0</v>
      </c>
      <c r="H79" s="206">
        <v>0</v>
      </c>
      <c r="I79" s="206">
        <v>24.25</v>
      </c>
      <c r="J79" s="206">
        <v>0.42</v>
      </c>
      <c r="K79" s="206">
        <v>7.01</v>
      </c>
      <c r="L79" s="206">
        <v>2.66</v>
      </c>
      <c r="M79" s="206">
        <v>0</v>
      </c>
      <c r="N79" s="206">
        <v>1.26</v>
      </c>
      <c r="O79" s="206">
        <v>2.12</v>
      </c>
      <c r="P79" s="206">
        <v>2.6</v>
      </c>
      <c r="Q79" s="206">
        <v>0.23</v>
      </c>
      <c r="R79" s="206">
        <v>0.45</v>
      </c>
      <c r="S79" s="206">
        <v>0.28000000000000003</v>
      </c>
      <c r="T79" s="206">
        <v>0.48</v>
      </c>
      <c r="U79" s="206">
        <v>9.4</v>
      </c>
      <c r="V79" s="206">
        <v>0.2</v>
      </c>
      <c r="W79" s="206">
        <v>0.51</v>
      </c>
      <c r="X79" s="206">
        <v>1.06</v>
      </c>
      <c r="Y79" s="206">
        <v>0</v>
      </c>
      <c r="Z79" s="206">
        <v>2.9</v>
      </c>
      <c r="AA79" s="206">
        <v>0.98</v>
      </c>
      <c r="AB79" s="206">
        <v>0</v>
      </c>
      <c r="AC79" s="206">
        <v>10.46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181.8</v>
      </c>
      <c r="AP79" s="206">
        <v>0</v>
      </c>
    </row>
    <row r="80" spans="1:42">
      <c r="A80" t="s">
        <v>122</v>
      </c>
      <c r="B80" s="206">
        <v>0</v>
      </c>
      <c r="C80" s="206">
        <v>11.46</v>
      </c>
      <c r="D80" s="206">
        <v>0</v>
      </c>
      <c r="E80" s="206">
        <v>0</v>
      </c>
      <c r="F80" s="206">
        <v>18.95</v>
      </c>
      <c r="G80" s="206">
        <v>0</v>
      </c>
      <c r="H80" s="206">
        <v>0</v>
      </c>
      <c r="I80" s="206">
        <v>24.25</v>
      </c>
      <c r="J80" s="206">
        <v>0.42</v>
      </c>
      <c r="K80" s="206">
        <v>7.01</v>
      </c>
      <c r="L80" s="206">
        <v>2.66</v>
      </c>
      <c r="M80" s="206">
        <v>0</v>
      </c>
      <c r="N80" s="206">
        <v>1.26</v>
      </c>
      <c r="O80" s="206">
        <v>2.12</v>
      </c>
      <c r="P80" s="206">
        <v>2.6</v>
      </c>
      <c r="Q80" s="206">
        <v>0.23</v>
      </c>
      <c r="R80" s="206">
        <v>0.45</v>
      </c>
      <c r="S80" s="206">
        <v>0.28000000000000003</v>
      </c>
      <c r="T80" s="206">
        <v>0.48</v>
      </c>
      <c r="U80" s="206">
        <v>9.4</v>
      </c>
      <c r="V80" s="206">
        <v>0.2</v>
      </c>
      <c r="W80" s="206">
        <v>0.49</v>
      </c>
      <c r="X80" s="206">
        <v>1.06</v>
      </c>
      <c r="Y80" s="206">
        <v>0</v>
      </c>
      <c r="Z80" s="206">
        <v>2.9</v>
      </c>
      <c r="AA80" s="206">
        <v>0.98</v>
      </c>
      <c r="AB80" s="206">
        <v>0</v>
      </c>
      <c r="AC80" s="206">
        <v>10.46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181.8</v>
      </c>
      <c r="AP80" s="206">
        <v>0</v>
      </c>
    </row>
    <row r="81" spans="1:42">
      <c r="A81" t="s">
        <v>123</v>
      </c>
      <c r="B81" s="206">
        <v>0</v>
      </c>
      <c r="C81" s="206">
        <v>11.46</v>
      </c>
      <c r="D81" s="206">
        <v>0</v>
      </c>
      <c r="E81" s="206">
        <v>0</v>
      </c>
      <c r="F81" s="206">
        <v>18.95</v>
      </c>
      <c r="G81" s="206">
        <v>0</v>
      </c>
      <c r="H81" s="206">
        <v>0</v>
      </c>
      <c r="I81" s="206">
        <v>24.25</v>
      </c>
      <c r="J81" s="206">
        <v>0.42</v>
      </c>
      <c r="K81" s="206">
        <v>7.01</v>
      </c>
      <c r="L81" s="206">
        <v>2.66</v>
      </c>
      <c r="M81" s="206">
        <v>0</v>
      </c>
      <c r="N81" s="206">
        <v>1.26</v>
      </c>
      <c r="O81" s="206">
        <v>2.12</v>
      </c>
      <c r="P81" s="206">
        <v>2.6</v>
      </c>
      <c r="Q81" s="206">
        <v>0.23</v>
      </c>
      <c r="R81" s="206">
        <v>0.45</v>
      </c>
      <c r="S81" s="206">
        <v>0.28000000000000003</v>
      </c>
      <c r="T81" s="206">
        <v>0.48</v>
      </c>
      <c r="U81" s="206">
        <v>9.4</v>
      </c>
      <c r="V81" s="206">
        <v>0.2</v>
      </c>
      <c r="W81" s="206">
        <v>0.49</v>
      </c>
      <c r="X81" s="206">
        <v>1.06</v>
      </c>
      <c r="Y81" s="206">
        <v>0</v>
      </c>
      <c r="Z81" s="206">
        <v>2.9</v>
      </c>
      <c r="AA81" s="206">
        <v>0.98</v>
      </c>
      <c r="AB81" s="206">
        <v>0</v>
      </c>
      <c r="AC81" s="206">
        <v>-1.57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181.8</v>
      </c>
      <c r="AP81" s="206">
        <v>0</v>
      </c>
    </row>
    <row r="82" spans="1:42">
      <c r="A82" t="s">
        <v>124</v>
      </c>
      <c r="B82" s="206">
        <v>0</v>
      </c>
      <c r="C82" s="206">
        <v>11.46</v>
      </c>
      <c r="D82" s="206">
        <v>0</v>
      </c>
      <c r="E82" s="206">
        <v>0</v>
      </c>
      <c r="F82" s="206">
        <v>18.95</v>
      </c>
      <c r="G82" s="206">
        <v>0</v>
      </c>
      <c r="H82" s="206">
        <v>0</v>
      </c>
      <c r="I82" s="206">
        <v>24.25</v>
      </c>
      <c r="J82" s="206">
        <v>0.42</v>
      </c>
      <c r="K82" s="206">
        <v>7.01</v>
      </c>
      <c r="L82" s="206">
        <v>2.66</v>
      </c>
      <c r="M82" s="206">
        <v>0</v>
      </c>
      <c r="N82" s="206">
        <v>1.26</v>
      </c>
      <c r="O82" s="206">
        <v>2.12</v>
      </c>
      <c r="P82" s="206">
        <v>2.6</v>
      </c>
      <c r="Q82" s="206">
        <v>0.23</v>
      </c>
      <c r="R82" s="206">
        <v>0.45</v>
      </c>
      <c r="S82" s="206">
        <v>0.28000000000000003</v>
      </c>
      <c r="T82" s="206">
        <v>0.48</v>
      </c>
      <c r="U82" s="206">
        <v>9.4</v>
      </c>
      <c r="V82" s="206">
        <v>0.2</v>
      </c>
      <c r="W82" s="206">
        <v>0.49</v>
      </c>
      <c r="X82" s="206">
        <v>1.06</v>
      </c>
      <c r="Y82" s="206">
        <v>0</v>
      </c>
      <c r="Z82" s="206">
        <v>2.9</v>
      </c>
      <c r="AA82" s="206">
        <v>0.98</v>
      </c>
      <c r="AB82" s="206">
        <v>0</v>
      </c>
      <c r="AC82" s="206">
        <v>-1.57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181.8</v>
      </c>
      <c r="AP82" s="206">
        <v>0</v>
      </c>
    </row>
    <row r="83" spans="1:42">
      <c r="A83" t="s">
        <v>125</v>
      </c>
      <c r="B83" s="206">
        <v>0</v>
      </c>
      <c r="C83" s="206">
        <v>11.46</v>
      </c>
      <c r="D83" s="206">
        <v>0</v>
      </c>
      <c r="E83" s="206">
        <v>0</v>
      </c>
      <c r="F83" s="206">
        <v>18.95</v>
      </c>
      <c r="G83" s="206">
        <v>0</v>
      </c>
      <c r="H83" s="206">
        <v>0</v>
      </c>
      <c r="I83" s="206">
        <v>24.39</v>
      </c>
      <c r="J83" s="206">
        <v>0.42</v>
      </c>
      <c r="K83" s="206">
        <v>7.01</v>
      </c>
      <c r="L83" s="206">
        <v>2.66</v>
      </c>
      <c r="M83" s="206">
        <v>0</v>
      </c>
      <c r="N83" s="206">
        <v>1.26</v>
      </c>
      <c r="O83" s="206">
        <v>2.12</v>
      </c>
      <c r="P83" s="206">
        <v>2.6</v>
      </c>
      <c r="Q83" s="206">
        <v>0.23</v>
      </c>
      <c r="R83" s="206">
        <v>0.45</v>
      </c>
      <c r="S83" s="206">
        <v>0.28000000000000003</v>
      </c>
      <c r="T83" s="206">
        <v>0.48</v>
      </c>
      <c r="U83" s="206">
        <v>9.4</v>
      </c>
      <c r="V83" s="206">
        <v>0.2</v>
      </c>
      <c r="W83" s="206">
        <v>0.51</v>
      </c>
      <c r="X83" s="206">
        <v>1.06</v>
      </c>
      <c r="Y83" s="206">
        <v>0</v>
      </c>
      <c r="Z83" s="206">
        <v>2.9</v>
      </c>
      <c r="AA83" s="206">
        <v>0.98</v>
      </c>
      <c r="AB83" s="206">
        <v>0</v>
      </c>
      <c r="AC83" s="206">
        <v>10.26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180.9</v>
      </c>
      <c r="AP83" s="206">
        <v>0</v>
      </c>
    </row>
    <row r="84" spans="1:42">
      <c r="A84" t="s">
        <v>126</v>
      </c>
      <c r="B84" s="206">
        <v>0</v>
      </c>
      <c r="C84" s="206">
        <v>11.46</v>
      </c>
      <c r="D84" s="206">
        <v>0</v>
      </c>
      <c r="E84" s="206">
        <v>0</v>
      </c>
      <c r="F84" s="206">
        <v>18.95</v>
      </c>
      <c r="G84" s="206">
        <v>0</v>
      </c>
      <c r="H84" s="206">
        <v>0</v>
      </c>
      <c r="I84" s="206">
        <v>24.39</v>
      </c>
      <c r="J84" s="206">
        <v>0.42</v>
      </c>
      <c r="K84" s="206">
        <v>7.01</v>
      </c>
      <c r="L84" s="206">
        <v>2.66</v>
      </c>
      <c r="M84" s="206">
        <v>0</v>
      </c>
      <c r="N84" s="206">
        <v>1.26</v>
      </c>
      <c r="O84" s="206">
        <v>2.12</v>
      </c>
      <c r="P84" s="206">
        <v>2.6</v>
      </c>
      <c r="Q84" s="206">
        <v>0.23</v>
      </c>
      <c r="R84" s="206">
        <v>0.45</v>
      </c>
      <c r="S84" s="206">
        <v>0.28000000000000003</v>
      </c>
      <c r="T84" s="206">
        <v>0.48</v>
      </c>
      <c r="U84" s="206">
        <v>9.4</v>
      </c>
      <c r="V84" s="206">
        <v>0.2</v>
      </c>
      <c r="W84" s="206">
        <v>0.5</v>
      </c>
      <c r="X84" s="206">
        <v>1.06</v>
      </c>
      <c r="Y84" s="206">
        <v>0</v>
      </c>
      <c r="Z84" s="206">
        <v>2.9</v>
      </c>
      <c r="AA84" s="206">
        <v>0.98</v>
      </c>
      <c r="AB84" s="206">
        <v>0</v>
      </c>
      <c r="AC84" s="206">
        <v>10.26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180.9</v>
      </c>
      <c r="AP84" s="206">
        <v>0</v>
      </c>
    </row>
    <row r="85" spans="1:42">
      <c r="A85" t="s">
        <v>127</v>
      </c>
      <c r="B85" s="206">
        <v>0</v>
      </c>
      <c r="C85" s="206">
        <v>11.46</v>
      </c>
      <c r="D85" s="206">
        <v>0</v>
      </c>
      <c r="E85" s="206">
        <v>0</v>
      </c>
      <c r="F85" s="206">
        <v>18.95</v>
      </c>
      <c r="G85" s="206">
        <v>0</v>
      </c>
      <c r="H85" s="206">
        <v>0</v>
      </c>
      <c r="I85" s="206">
        <v>24.39</v>
      </c>
      <c r="J85" s="206">
        <v>0.42</v>
      </c>
      <c r="K85" s="206">
        <v>7.01</v>
      </c>
      <c r="L85" s="206">
        <v>2.66</v>
      </c>
      <c r="M85" s="206">
        <v>0</v>
      </c>
      <c r="N85" s="206">
        <v>1.26</v>
      </c>
      <c r="O85" s="206">
        <v>2.12</v>
      </c>
      <c r="P85" s="206">
        <v>2.6</v>
      </c>
      <c r="Q85" s="206">
        <v>0.23</v>
      </c>
      <c r="R85" s="206">
        <v>0.45</v>
      </c>
      <c r="S85" s="206">
        <v>0.28000000000000003</v>
      </c>
      <c r="T85" s="206">
        <v>0.48</v>
      </c>
      <c r="U85" s="206">
        <v>9.4</v>
      </c>
      <c r="V85" s="206">
        <v>0.2</v>
      </c>
      <c r="W85" s="206">
        <v>0.5</v>
      </c>
      <c r="X85" s="206">
        <v>1.06</v>
      </c>
      <c r="Y85" s="206">
        <v>0</v>
      </c>
      <c r="Z85" s="206">
        <v>2.9</v>
      </c>
      <c r="AA85" s="206">
        <v>0.98</v>
      </c>
      <c r="AB85" s="206">
        <v>0</v>
      </c>
      <c r="AC85" s="206">
        <v>10.26</v>
      </c>
      <c r="AD85" s="206">
        <v>0</v>
      </c>
      <c r="AE85" s="206">
        <v>0</v>
      </c>
      <c r="AF85" s="206">
        <v>0</v>
      </c>
      <c r="AG85" s="206">
        <v>0</v>
      </c>
      <c r="AH85" s="206">
        <v>29.92</v>
      </c>
      <c r="AI85" s="206">
        <v>0</v>
      </c>
      <c r="AJ85" s="206">
        <v>0</v>
      </c>
      <c r="AK85" s="206">
        <v>2.6</v>
      </c>
      <c r="AL85" s="206">
        <v>0</v>
      </c>
      <c r="AM85" s="206">
        <v>0</v>
      </c>
      <c r="AN85" s="206">
        <v>0</v>
      </c>
      <c r="AO85" s="206">
        <v>180.9</v>
      </c>
      <c r="AP85" s="206">
        <v>0</v>
      </c>
    </row>
    <row r="86" spans="1:42">
      <c r="A86" t="s">
        <v>128</v>
      </c>
      <c r="B86" s="206">
        <v>0</v>
      </c>
      <c r="C86" s="206">
        <v>11.46</v>
      </c>
      <c r="D86" s="206">
        <v>0</v>
      </c>
      <c r="E86" s="206">
        <v>0</v>
      </c>
      <c r="F86" s="206">
        <v>18.95</v>
      </c>
      <c r="G86" s="206">
        <v>0</v>
      </c>
      <c r="H86" s="206">
        <v>0</v>
      </c>
      <c r="I86" s="206">
        <v>24.39</v>
      </c>
      <c r="J86" s="206">
        <v>0.42</v>
      </c>
      <c r="K86" s="206">
        <v>7.01</v>
      </c>
      <c r="L86" s="206">
        <v>2.66</v>
      </c>
      <c r="M86" s="206">
        <v>0</v>
      </c>
      <c r="N86" s="206">
        <v>1.26</v>
      </c>
      <c r="O86" s="206">
        <v>2.12</v>
      </c>
      <c r="P86" s="206">
        <v>2.6</v>
      </c>
      <c r="Q86" s="206">
        <v>0.23</v>
      </c>
      <c r="R86" s="206">
        <v>0.45</v>
      </c>
      <c r="S86" s="206">
        <v>0.28000000000000003</v>
      </c>
      <c r="T86" s="206">
        <v>0.48</v>
      </c>
      <c r="U86" s="206">
        <v>9.4</v>
      </c>
      <c r="V86" s="206">
        <v>0.2</v>
      </c>
      <c r="W86" s="206">
        <v>0.5</v>
      </c>
      <c r="X86" s="206">
        <v>1.06</v>
      </c>
      <c r="Y86" s="206">
        <v>0</v>
      </c>
      <c r="Z86" s="206">
        <v>2.9</v>
      </c>
      <c r="AA86" s="206">
        <v>0.98</v>
      </c>
      <c r="AB86" s="206">
        <v>0</v>
      </c>
      <c r="AC86" s="206">
        <v>10.26</v>
      </c>
      <c r="AD86" s="206">
        <v>0</v>
      </c>
      <c r="AE86" s="206">
        <v>0</v>
      </c>
      <c r="AF86" s="206">
        <v>0</v>
      </c>
      <c r="AG86" s="206">
        <v>0</v>
      </c>
      <c r="AH86" s="206">
        <v>29.92</v>
      </c>
      <c r="AI86" s="206">
        <v>0</v>
      </c>
      <c r="AJ86" s="206">
        <v>0</v>
      </c>
      <c r="AK86" s="206">
        <v>2.6</v>
      </c>
      <c r="AL86" s="206">
        <v>0</v>
      </c>
      <c r="AM86" s="206">
        <v>0</v>
      </c>
      <c r="AN86" s="206">
        <v>0</v>
      </c>
      <c r="AO86" s="206">
        <v>180.9</v>
      </c>
      <c r="AP86" s="206">
        <v>0</v>
      </c>
    </row>
    <row r="87" spans="1:42">
      <c r="A87" t="s">
        <v>129</v>
      </c>
      <c r="B87" s="206">
        <v>0</v>
      </c>
      <c r="C87" s="206">
        <v>11.46</v>
      </c>
      <c r="D87" s="206">
        <v>0</v>
      </c>
      <c r="E87" s="206">
        <v>0</v>
      </c>
      <c r="F87" s="206">
        <v>18.95</v>
      </c>
      <c r="G87" s="206">
        <v>0</v>
      </c>
      <c r="H87" s="206">
        <v>0</v>
      </c>
      <c r="I87" s="206">
        <v>24.39</v>
      </c>
      <c r="J87" s="206">
        <v>0.42</v>
      </c>
      <c r="K87" s="206">
        <v>7.01</v>
      </c>
      <c r="L87" s="206">
        <v>2.66</v>
      </c>
      <c r="M87" s="206">
        <v>0</v>
      </c>
      <c r="N87" s="206">
        <v>1.26</v>
      </c>
      <c r="O87" s="206">
        <v>2.12</v>
      </c>
      <c r="P87" s="206">
        <v>2.6</v>
      </c>
      <c r="Q87" s="206">
        <v>0.23</v>
      </c>
      <c r="R87" s="206">
        <v>0.45</v>
      </c>
      <c r="S87" s="206">
        <v>0.28000000000000003</v>
      </c>
      <c r="T87" s="206">
        <v>0.48</v>
      </c>
      <c r="U87" s="206">
        <v>9.4</v>
      </c>
      <c r="V87" s="206">
        <v>0.2</v>
      </c>
      <c r="W87" s="206">
        <v>0.51</v>
      </c>
      <c r="X87" s="206">
        <v>1.06</v>
      </c>
      <c r="Y87" s="206">
        <v>0</v>
      </c>
      <c r="Z87" s="206">
        <v>2.9</v>
      </c>
      <c r="AA87" s="206">
        <v>0.98</v>
      </c>
      <c r="AB87" s="206">
        <v>0</v>
      </c>
      <c r="AC87" s="206">
        <v>10.26</v>
      </c>
      <c r="AD87" s="206">
        <v>0</v>
      </c>
      <c r="AE87" s="206">
        <v>0</v>
      </c>
      <c r="AF87" s="206">
        <v>0</v>
      </c>
      <c r="AG87" s="206">
        <v>0</v>
      </c>
      <c r="AH87" s="206">
        <v>31.86</v>
      </c>
      <c r="AI87" s="206">
        <v>0</v>
      </c>
      <c r="AJ87" s="206">
        <v>0</v>
      </c>
      <c r="AK87" s="206">
        <v>2.6</v>
      </c>
      <c r="AL87" s="206">
        <v>0</v>
      </c>
      <c r="AM87" s="206">
        <v>0</v>
      </c>
      <c r="AN87" s="206">
        <v>0</v>
      </c>
      <c r="AO87" s="206">
        <v>179.1</v>
      </c>
      <c r="AP87" s="206">
        <v>0</v>
      </c>
    </row>
    <row r="88" spans="1:42">
      <c r="A88" t="s">
        <v>130</v>
      </c>
      <c r="B88" s="206">
        <v>0</v>
      </c>
      <c r="C88" s="206">
        <v>11.46</v>
      </c>
      <c r="D88" s="206">
        <v>0</v>
      </c>
      <c r="E88" s="206">
        <v>0</v>
      </c>
      <c r="F88" s="206">
        <v>18.95</v>
      </c>
      <c r="G88" s="206">
        <v>0</v>
      </c>
      <c r="H88" s="206">
        <v>0</v>
      </c>
      <c r="I88" s="206">
        <v>24.39</v>
      </c>
      <c r="J88" s="206">
        <v>0.42</v>
      </c>
      <c r="K88" s="206">
        <v>7.01</v>
      </c>
      <c r="L88" s="206">
        <v>2.66</v>
      </c>
      <c r="M88" s="206">
        <v>0</v>
      </c>
      <c r="N88" s="206">
        <v>1.26</v>
      </c>
      <c r="O88" s="206">
        <v>2.12</v>
      </c>
      <c r="P88" s="206">
        <v>2.6</v>
      </c>
      <c r="Q88" s="206">
        <v>0.23</v>
      </c>
      <c r="R88" s="206">
        <v>0.45</v>
      </c>
      <c r="S88" s="206">
        <v>0.28000000000000003</v>
      </c>
      <c r="T88" s="206">
        <v>0.48</v>
      </c>
      <c r="U88" s="206">
        <v>9.4</v>
      </c>
      <c r="V88" s="206">
        <v>0.2</v>
      </c>
      <c r="W88" s="206">
        <v>0.5</v>
      </c>
      <c r="X88" s="206">
        <v>1.06</v>
      </c>
      <c r="Y88" s="206">
        <v>0</v>
      </c>
      <c r="Z88" s="206">
        <v>2.9</v>
      </c>
      <c r="AA88" s="206">
        <v>0.98</v>
      </c>
      <c r="AB88" s="206">
        <v>0</v>
      </c>
      <c r="AC88" s="206">
        <v>10.26</v>
      </c>
      <c r="AD88" s="206">
        <v>0</v>
      </c>
      <c r="AE88" s="206">
        <v>0</v>
      </c>
      <c r="AF88" s="206">
        <v>0</v>
      </c>
      <c r="AG88" s="206">
        <v>0</v>
      </c>
      <c r="AH88" s="206">
        <v>31.86</v>
      </c>
      <c r="AI88" s="206">
        <v>0</v>
      </c>
      <c r="AJ88" s="206">
        <v>0</v>
      </c>
      <c r="AK88" s="206">
        <v>2.6</v>
      </c>
      <c r="AL88" s="206">
        <v>0</v>
      </c>
      <c r="AM88" s="206">
        <v>0</v>
      </c>
      <c r="AN88" s="206">
        <v>0</v>
      </c>
      <c r="AO88" s="206">
        <v>179.1</v>
      </c>
      <c r="AP88" s="206">
        <v>0</v>
      </c>
    </row>
    <row r="89" spans="1:42">
      <c r="A89" t="s">
        <v>131</v>
      </c>
      <c r="B89" s="206">
        <v>0</v>
      </c>
      <c r="C89" s="206">
        <v>11.46</v>
      </c>
      <c r="D89" s="206">
        <v>0</v>
      </c>
      <c r="E89" s="206">
        <v>0</v>
      </c>
      <c r="F89" s="206">
        <v>18.95</v>
      </c>
      <c r="G89" s="206">
        <v>0</v>
      </c>
      <c r="H89" s="206">
        <v>0</v>
      </c>
      <c r="I89" s="206">
        <v>24.39</v>
      </c>
      <c r="J89" s="206">
        <v>0.42</v>
      </c>
      <c r="K89" s="206">
        <v>7.01</v>
      </c>
      <c r="L89" s="206">
        <v>2.66</v>
      </c>
      <c r="M89" s="206">
        <v>0</v>
      </c>
      <c r="N89" s="206">
        <v>1.26</v>
      </c>
      <c r="O89" s="206">
        <v>2.12</v>
      </c>
      <c r="P89" s="206">
        <v>2.6</v>
      </c>
      <c r="Q89" s="206">
        <v>0.23</v>
      </c>
      <c r="R89" s="206">
        <v>0.45</v>
      </c>
      <c r="S89" s="206">
        <v>0.28000000000000003</v>
      </c>
      <c r="T89" s="206">
        <v>0.48</v>
      </c>
      <c r="U89" s="206">
        <v>9.4</v>
      </c>
      <c r="V89" s="206">
        <v>0.2</v>
      </c>
      <c r="W89" s="206">
        <v>0.5</v>
      </c>
      <c r="X89" s="206">
        <v>1.06</v>
      </c>
      <c r="Y89" s="206">
        <v>0</v>
      </c>
      <c r="Z89" s="206">
        <v>2.9</v>
      </c>
      <c r="AA89" s="206">
        <v>0.98</v>
      </c>
      <c r="AB89" s="206">
        <v>0</v>
      </c>
      <c r="AC89" s="206">
        <v>10.26</v>
      </c>
      <c r="AD89" s="206">
        <v>0</v>
      </c>
      <c r="AE89" s="206">
        <v>0</v>
      </c>
      <c r="AF89" s="206">
        <v>0</v>
      </c>
      <c r="AG89" s="206">
        <v>0</v>
      </c>
      <c r="AH89" s="206">
        <v>25.71</v>
      </c>
      <c r="AI89" s="206">
        <v>0</v>
      </c>
      <c r="AJ89" s="206">
        <v>0</v>
      </c>
      <c r="AK89" s="206">
        <v>2.6</v>
      </c>
      <c r="AL89" s="206">
        <v>0</v>
      </c>
      <c r="AM89" s="206">
        <v>0</v>
      </c>
      <c r="AN89" s="206">
        <v>0</v>
      </c>
      <c r="AO89" s="206">
        <v>179.1</v>
      </c>
      <c r="AP89" s="206">
        <v>0</v>
      </c>
    </row>
    <row r="90" spans="1:42">
      <c r="A90" t="s">
        <v>132</v>
      </c>
      <c r="B90" s="206">
        <v>0</v>
      </c>
      <c r="C90" s="206">
        <v>11.46</v>
      </c>
      <c r="D90" s="206">
        <v>0</v>
      </c>
      <c r="E90" s="206">
        <v>0</v>
      </c>
      <c r="F90" s="206">
        <v>18.95</v>
      </c>
      <c r="G90" s="206">
        <v>0</v>
      </c>
      <c r="H90" s="206">
        <v>0</v>
      </c>
      <c r="I90" s="206">
        <v>24.39</v>
      </c>
      <c r="J90" s="206">
        <v>0.42</v>
      </c>
      <c r="K90" s="206">
        <v>7.01</v>
      </c>
      <c r="L90" s="206">
        <v>2.66</v>
      </c>
      <c r="M90" s="206">
        <v>0</v>
      </c>
      <c r="N90" s="206">
        <v>1.26</v>
      </c>
      <c r="O90" s="206">
        <v>2.12</v>
      </c>
      <c r="P90" s="206">
        <v>2.6</v>
      </c>
      <c r="Q90" s="206">
        <v>0.23</v>
      </c>
      <c r="R90" s="206">
        <v>0.45</v>
      </c>
      <c r="S90" s="206">
        <v>0.28000000000000003</v>
      </c>
      <c r="T90" s="206">
        <v>0.48</v>
      </c>
      <c r="U90" s="206">
        <v>9.4</v>
      </c>
      <c r="V90" s="206">
        <v>0.2</v>
      </c>
      <c r="W90" s="206">
        <v>0.5</v>
      </c>
      <c r="X90" s="206">
        <v>1.06</v>
      </c>
      <c r="Y90" s="206">
        <v>0</v>
      </c>
      <c r="Z90" s="206">
        <v>2.9</v>
      </c>
      <c r="AA90" s="206">
        <v>0.98</v>
      </c>
      <c r="AB90" s="206">
        <v>0</v>
      </c>
      <c r="AC90" s="206">
        <v>10.26</v>
      </c>
      <c r="AD90" s="206">
        <v>0</v>
      </c>
      <c r="AE90" s="206">
        <v>0</v>
      </c>
      <c r="AF90" s="206">
        <v>0</v>
      </c>
      <c r="AG90" s="206">
        <v>0</v>
      </c>
      <c r="AH90" s="206">
        <v>25.71</v>
      </c>
      <c r="AI90" s="206">
        <v>0</v>
      </c>
      <c r="AJ90" s="206">
        <v>0</v>
      </c>
      <c r="AK90" s="206">
        <v>2.6</v>
      </c>
      <c r="AL90" s="206">
        <v>0</v>
      </c>
      <c r="AM90" s="206">
        <v>0</v>
      </c>
      <c r="AN90" s="206">
        <v>0</v>
      </c>
      <c r="AO90" s="206">
        <v>179.1</v>
      </c>
      <c r="AP90" s="206">
        <v>0</v>
      </c>
    </row>
    <row r="91" spans="1:42">
      <c r="A91" t="s">
        <v>133</v>
      </c>
      <c r="B91" s="206">
        <v>0</v>
      </c>
      <c r="C91" s="206">
        <v>11.46</v>
      </c>
      <c r="D91" s="206">
        <v>0</v>
      </c>
      <c r="E91" s="206">
        <v>0</v>
      </c>
      <c r="F91" s="206">
        <v>18.95</v>
      </c>
      <c r="G91" s="206">
        <v>0</v>
      </c>
      <c r="H91" s="206">
        <v>0</v>
      </c>
      <c r="I91" s="206">
        <v>24.67</v>
      </c>
      <c r="J91" s="206">
        <v>0.42</v>
      </c>
      <c r="K91" s="206">
        <v>7.01</v>
      </c>
      <c r="L91" s="206">
        <v>2.66</v>
      </c>
      <c r="M91" s="206">
        <v>0</v>
      </c>
      <c r="N91" s="206">
        <v>1.26</v>
      </c>
      <c r="O91" s="206">
        <v>2.12</v>
      </c>
      <c r="P91" s="206">
        <v>2.6</v>
      </c>
      <c r="Q91" s="206">
        <v>0.23</v>
      </c>
      <c r="R91" s="206">
        <v>0.45</v>
      </c>
      <c r="S91" s="206">
        <v>0.28000000000000003</v>
      </c>
      <c r="T91" s="206">
        <v>0.48</v>
      </c>
      <c r="U91" s="206">
        <v>9.4</v>
      </c>
      <c r="V91" s="206">
        <v>0.2</v>
      </c>
      <c r="W91" s="206">
        <v>0.5</v>
      </c>
      <c r="X91" s="206">
        <v>1.06</v>
      </c>
      <c r="Y91" s="206">
        <v>0</v>
      </c>
      <c r="Z91" s="206">
        <v>2.9</v>
      </c>
      <c r="AA91" s="206">
        <v>0.98</v>
      </c>
      <c r="AB91" s="206">
        <v>0</v>
      </c>
      <c r="AC91" s="206">
        <v>10.26</v>
      </c>
      <c r="AD91" s="206">
        <v>0</v>
      </c>
      <c r="AE91" s="206">
        <v>0</v>
      </c>
      <c r="AF91" s="206">
        <v>0</v>
      </c>
      <c r="AG91" s="206">
        <v>0</v>
      </c>
      <c r="AH91" s="206">
        <v>25.71</v>
      </c>
      <c r="AI91" s="206">
        <v>0</v>
      </c>
      <c r="AJ91" s="206">
        <v>0</v>
      </c>
      <c r="AK91" s="206">
        <v>12.6</v>
      </c>
      <c r="AL91" s="206">
        <v>0</v>
      </c>
      <c r="AM91" s="206">
        <v>0</v>
      </c>
      <c r="AN91" s="206">
        <v>0</v>
      </c>
      <c r="AO91" s="206">
        <v>179.1</v>
      </c>
      <c r="AP91" s="206">
        <v>0</v>
      </c>
    </row>
    <row r="92" spans="1:42">
      <c r="A92" t="s">
        <v>134</v>
      </c>
      <c r="B92" s="206">
        <v>0</v>
      </c>
      <c r="C92" s="206">
        <v>11.46</v>
      </c>
      <c r="D92" s="206">
        <v>0</v>
      </c>
      <c r="E92" s="206">
        <v>0</v>
      </c>
      <c r="F92" s="206">
        <v>18.95</v>
      </c>
      <c r="G92" s="206">
        <v>0</v>
      </c>
      <c r="H92" s="206">
        <v>0</v>
      </c>
      <c r="I92" s="206">
        <v>24.67</v>
      </c>
      <c r="J92" s="206">
        <v>0.42</v>
      </c>
      <c r="K92" s="206">
        <v>7.01</v>
      </c>
      <c r="L92" s="206">
        <v>2.66</v>
      </c>
      <c r="M92" s="206">
        <v>0</v>
      </c>
      <c r="N92" s="206">
        <v>1.26</v>
      </c>
      <c r="O92" s="206">
        <v>2.12</v>
      </c>
      <c r="P92" s="206">
        <v>2.6</v>
      </c>
      <c r="Q92" s="206">
        <v>0.23</v>
      </c>
      <c r="R92" s="206">
        <v>0.45</v>
      </c>
      <c r="S92" s="206">
        <v>0.28000000000000003</v>
      </c>
      <c r="T92" s="206">
        <v>0.48</v>
      </c>
      <c r="U92" s="206">
        <v>9.4</v>
      </c>
      <c r="V92" s="206">
        <v>0.2</v>
      </c>
      <c r="W92" s="206">
        <v>0.5</v>
      </c>
      <c r="X92" s="206">
        <v>1.06</v>
      </c>
      <c r="Y92" s="206">
        <v>0</v>
      </c>
      <c r="Z92" s="206">
        <v>2.9</v>
      </c>
      <c r="AA92" s="206">
        <v>0.98</v>
      </c>
      <c r="AB92" s="206">
        <v>0</v>
      </c>
      <c r="AC92" s="206">
        <v>10.26</v>
      </c>
      <c r="AD92" s="206">
        <v>0</v>
      </c>
      <c r="AE92" s="206">
        <v>0</v>
      </c>
      <c r="AF92" s="206">
        <v>0</v>
      </c>
      <c r="AG92" s="206">
        <v>0</v>
      </c>
      <c r="AH92" s="206">
        <v>25.71</v>
      </c>
      <c r="AI92" s="206">
        <v>0</v>
      </c>
      <c r="AJ92" s="206">
        <v>0</v>
      </c>
      <c r="AK92" s="206">
        <v>12.6</v>
      </c>
      <c r="AL92" s="206">
        <v>0</v>
      </c>
      <c r="AM92" s="206">
        <v>0</v>
      </c>
      <c r="AN92" s="206">
        <v>0</v>
      </c>
      <c r="AO92" s="206">
        <v>179.1</v>
      </c>
      <c r="AP92" s="206">
        <v>0</v>
      </c>
    </row>
    <row r="93" spans="1:42">
      <c r="A93" t="s">
        <v>135</v>
      </c>
      <c r="B93" s="206">
        <v>0</v>
      </c>
      <c r="C93" s="206">
        <v>11.46</v>
      </c>
      <c r="D93" s="206">
        <v>0</v>
      </c>
      <c r="E93" s="206">
        <v>0</v>
      </c>
      <c r="F93" s="206">
        <v>18.95</v>
      </c>
      <c r="G93" s="206">
        <v>0</v>
      </c>
      <c r="H93" s="206">
        <v>0</v>
      </c>
      <c r="I93" s="206">
        <v>24.67</v>
      </c>
      <c r="J93" s="206">
        <v>0.42</v>
      </c>
      <c r="K93" s="206">
        <v>7.01</v>
      </c>
      <c r="L93" s="206">
        <v>2.66</v>
      </c>
      <c r="M93" s="206">
        <v>0</v>
      </c>
      <c r="N93" s="206">
        <v>1.26</v>
      </c>
      <c r="O93" s="206">
        <v>2.12</v>
      </c>
      <c r="P93" s="206">
        <v>2.6</v>
      </c>
      <c r="Q93" s="206">
        <v>0.23</v>
      </c>
      <c r="R93" s="206">
        <v>0.45</v>
      </c>
      <c r="S93" s="206">
        <v>0.28000000000000003</v>
      </c>
      <c r="T93" s="206">
        <v>0.48</v>
      </c>
      <c r="U93" s="206">
        <v>9.4</v>
      </c>
      <c r="V93" s="206">
        <v>0.2</v>
      </c>
      <c r="W93" s="206">
        <v>0.49</v>
      </c>
      <c r="X93" s="206">
        <v>1.06</v>
      </c>
      <c r="Y93" s="206">
        <v>0</v>
      </c>
      <c r="Z93" s="206">
        <v>2.9</v>
      </c>
      <c r="AA93" s="206">
        <v>0.98</v>
      </c>
      <c r="AB93" s="206">
        <v>0</v>
      </c>
      <c r="AC93" s="206">
        <v>10.26</v>
      </c>
      <c r="AD93" s="206">
        <v>0</v>
      </c>
      <c r="AE93" s="206">
        <v>0</v>
      </c>
      <c r="AF93" s="206">
        <v>0</v>
      </c>
      <c r="AG93" s="206">
        <v>0</v>
      </c>
      <c r="AH93" s="206">
        <v>25.71</v>
      </c>
      <c r="AI93" s="206">
        <v>0</v>
      </c>
      <c r="AJ93" s="206">
        <v>0</v>
      </c>
      <c r="AK93" s="206">
        <v>12.6</v>
      </c>
      <c r="AL93" s="206">
        <v>0</v>
      </c>
      <c r="AM93" s="206">
        <v>0</v>
      </c>
      <c r="AN93" s="206">
        <v>0</v>
      </c>
      <c r="AO93" s="206">
        <v>179.1</v>
      </c>
      <c r="AP93" s="206">
        <v>0</v>
      </c>
    </row>
    <row r="94" spans="1:42">
      <c r="A94" t="s">
        <v>136</v>
      </c>
      <c r="B94" s="206">
        <v>0</v>
      </c>
      <c r="C94" s="206">
        <v>11.46</v>
      </c>
      <c r="D94" s="206">
        <v>0</v>
      </c>
      <c r="E94" s="206">
        <v>0</v>
      </c>
      <c r="F94" s="206">
        <v>18.95</v>
      </c>
      <c r="G94" s="206">
        <v>0</v>
      </c>
      <c r="H94" s="206">
        <v>0</v>
      </c>
      <c r="I94" s="206">
        <v>24.67</v>
      </c>
      <c r="J94" s="206">
        <v>0.42</v>
      </c>
      <c r="K94" s="206">
        <v>7.01</v>
      </c>
      <c r="L94" s="206">
        <v>2.66</v>
      </c>
      <c r="M94" s="206">
        <v>0</v>
      </c>
      <c r="N94" s="206">
        <v>1.26</v>
      </c>
      <c r="O94" s="206">
        <v>2.12</v>
      </c>
      <c r="P94" s="206">
        <v>2.6</v>
      </c>
      <c r="Q94" s="206">
        <v>0.23</v>
      </c>
      <c r="R94" s="206">
        <v>0.45</v>
      </c>
      <c r="S94" s="206">
        <v>0.28000000000000003</v>
      </c>
      <c r="T94" s="206">
        <v>0.48</v>
      </c>
      <c r="U94" s="206">
        <v>9.4</v>
      </c>
      <c r="V94" s="206">
        <v>0.2</v>
      </c>
      <c r="W94" s="206">
        <v>0.49</v>
      </c>
      <c r="X94" s="206">
        <v>1.06</v>
      </c>
      <c r="Y94" s="206">
        <v>0</v>
      </c>
      <c r="Z94" s="206">
        <v>2.9</v>
      </c>
      <c r="AA94" s="206">
        <v>0.98</v>
      </c>
      <c r="AB94" s="206">
        <v>0</v>
      </c>
      <c r="AC94" s="206">
        <v>10.26</v>
      </c>
      <c r="AD94" s="206">
        <v>0</v>
      </c>
      <c r="AE94" s="206">
        <v>0</v>
      </c>
      <c r="AF94" s="206">
        <v>0</v>
      </c>
      <c r="AG94" s="206">
        <v>0</v>
      </c>
      <c r="AH94" s="206">
        <v>25.71</v>
      </c>
      <c r="AI94" s="206">
        <v>0</v>
      </c>
      <c r="AJ94" s="206">
        <v>0</v>
      </c>
      <c r="AK94" s="206">
        <v>12.6</v>
      </c>
      <c r="AL94" s="206">
        <v>0</v>
      </c>
      <c r="AM94" s="206">
        <v>0</v>
      </c>
      <c r="AN94" s="206">
        <v>0</v>
      </c>
      <c r="AO94" s="206">
        <v>179.1</v>
      </c>
      <c r="AP94" s="206">
        <v>0</v>
      </c>
    </row>
    <row r="95" spans="1:42">
      <c r="A95" t="s">
        <v>137</v>
      </c>
      <c r="B95" s="206">
        <v>0</v>
      </c>
      <c r="C95" s="206">
        <v>11.46</v>
      </c>
      <c r="D95" s="206">
        <v>0</v>
      </c>
      <c r="E95" s="206">
        <v>0</v>
      </c>
      <c r="F95" s="206">
        <v>18.95</v>
      </c>
      <c r="G95" s="206">
        <v>0</v>
      </c>
      <c r="H95" s="206">
        <v>0</v>
      </c>
      <c r="I95" s="206">
        <v>24.67</v>
      </c>
      <c r="J95" s="206">
        <v>0.42</v>
      </c>
      <c r="K95" s="206">
        <v>7.01</v>
      </c>
      <c r="L95" s="206">
        <v>41.34</v>
      </c>
      <c r="M95" s="206">
        <v>0</v>
      </c>
      <c r="N95" s="206">
        <v>1.26</v>
      </c>
      <c r="O95" s="206">
        <v>2.12</v>
      </c>
      <c r="P95" s="206">
        <v>2.6</v>
      </c>
      <c r="Q95" s="206">
        <v>0.23</v>
      </c>
      <c r="R95" s="206">
        <v>0.45</v>
      </c>
      <c r="S95" s="206">
        <v>0.28000000000000003</v>
      </c>
      <c r="T95" s="206">
        <v>0.48</v>
      </c>
      <c r="U95" s="206">
        <v>9.4</v>
      </c>
      <c r="V95" s="206">
        <v>0.2</v>
      </c>
      <c r="W95" s="206">
        <v>0.49</v>
      </c>
      <c r="X95" s="206">
        <v>1.06</v>
      </c>
      <c r="Y95" s="206">
        <v>0</v>
      </c>
      <c r="Z95" s="206">
        <v>2.9</v>
      </c>
      <c r="AA95" s="206">
        <v>0.98</v>
      </c>
      <c r="AB95" s="206">
        <v>0</v>
      </c>
      <c r="AC95" s="206">
        <v>10.26</v>
      </c>
      <c r="AD95" s="206">
        <v>0</v>
      </c>
      <c r="AE95" s="206">
        <v>0</v>
      </c>
      <c r="AF95" s="206">
        <v>0</v>
      </c>
      <c r="AG95" s="206">
        <v>0</v>
      </c>
      <c r="AH95" s="206">
        <v>25.71</v>
      </c>
      <c r="AI95" s="206">
        <v>0</v>
      </c>
      <c r="AJ95" s="206">
        <v>0</v>
      </c>
      <c r="AK95" s="206">
        <v>12.6</v>
      </c>
      <c r="AL95" s="206">
        <v>0</v>
      </c>
      <c r="AM95" s="206">
        <v>0</v>
      </c>
      <c r="AN95" s="206">
        <v>0</v>
      </c>
      <c r="AO95" s="206">
        <v>179.1</v>
      </c>
      <c r="AP95" s="206">
        <v>0</v>
      </c>
    </row>
    <row r="96" spans="1:42">
      <c r="A96" t="s">
        <v>138</v>
      </c>
      <c r="B96" s="206">
        <v>0</v>
      </c>
      <c r="C96" s="206">
        <v>11.46</v>
      </c>
      <c r="D96" s="206">
        <v>0</v>
      </c>
      <c r="E96" s="206">
        <v>0</v>
      </c>
      <c r="F96" s="206">
        <v>18.95</v>
      </c>
      <c r="G96" s="206">
        <v>0</v>
      </c>
      <c r="H96" s="206">
        <v>0</v>
      </c>
      <c r="I96" s="206">
        <v>24.67</v>
      </c>
      <c r="J96" s="206">
        <v>0.42</v>
      </c>
      <c r="K96" s="206">
        <v>83.29</v>
      </c>
      <c r="L96" s="206">
        <v>41.34</v>
      </c>
      <c r="M96" s="206">
        <v>0</v>
      </c>
      <c r="N96" s="206">
        <v>1.26</v>
      </c>
      <c r="O96" s="206">
        <v>2.12</v>
      </c>
      <c r="P96" s="206">
        <v>2.6</v>
      </c>
      <c r="Q96" s="206">
        <v>0.23</v>
      </c>
      <c r="R96" s="206">
        <v>0.45</v>
      </c>
      <c r="S96" s="206">
        <v>0.28000000000000003</v>
      </c>
      <c r="T96" s="206">
        <v>0.48</v>
      </c>
      <c r="U96" s="206">
        <v>9.4</v>
      </c>
      <c r="V96" s="206">
        <v>0.2</v>
      </c>
      <c r="W96" s="206">
        <v>0.49</v>
      </c>
      <c r="X96" s="206">
        <v>1.06</v>
      </c>
      <c r="Y96" s="206">
        <v>0</v>
      </c>
      <c r="Z96" s="206">
        <v>2.9</v>
      </c>
      <c r="AA96" s="206">
        <v>0.98</v>
      </c>
      <c r="AB96" s="206">
        <v>0</v>
      </c>
      <c r="AC96" s="206">
        <v>10.26</v>
      </c>
      <c r="AD96" s="206">
        <v>0</v>
      </c>
      <c r="AE96" s="206">
        <v>0</v>
      </c>
      <c r="AF96" s="206">
        <v>0</v>
      </c>
      <c r="AG96" s="206">
        <v>0</v>
      </c>
      <c r="AH96" s="206">
        <v>25.71</v>
      </c>
      <c r="AI96" s="206">
        <v>0</v>
      </c>
      <c r="AJ96" s="206">
        <v>0</v>
      </c>
      <c r="AK96" s="206">
        <v>12.6</v>
      </c>
      <c r="AL96" s="206">
        <v>0</v>
      </c>
      <c r="AM96" s="206">
        <v>0</v>
      </c>
      <c r="AN96" s="206">
        <v>0</v>
      </c>
      <c r="AO96" s="206">
        <v>179.1</v>
      </c>
      <c r="AP96" s="206">
        <v>0</v>
      </c>
    </row>
    <row r="97" spans="1:42">
      <c r="A97" t="s">
        <v>139</v>
      </c>
      <c r="B97" s="206">
        <v>0</v>
      </c>
      <c r="C97" s="206">
        <v>11.46</v>
      </c>
      <c r="D97" s="206">
        <v>0</v>
      </c>
      <c r="E97" s="206">
        <v>0</v>
      </c>
      <c r="F97" s="206">
        <v>18.95</v>
      </c>
      <c r="G97" s="206">
        <v>0</v>
      </c>
      <c r="H97" s="206">
        <v>0</v>
      </c>
      <c r="I97" s="206">
        <v>24.67</v>
      </c>
      <c r="J97" s="206">
        <v>0.42</v>
      </c>
      <c r="K97" s="206">
        <v>83.29</v>
      </c>
      <c r="L97" s="206">
        <v>41.34</v>
      </c>
      <c r="M97" s="206">
        <v>0</v>
      </c>
      <c r="N97" s="206">
        <v>1.26</v>
      </c>
      <c r="O97" s="206">
        <v>2.12</v>
      </c>
      <c r="P97" s="206">
        <v>2.6</v>
      </c>
      <c r="Q97" s="206">
        <v>0.23</v>
      </c>
      <c r="R97" s="206">
        <v>0.45</v>
      </c>
      <c r="S97" s="206">
        <v>0.28000000000000003</v>
      </c>
      <c r="T97" s="206">
        <v>0.48</v>
      </c>
      <c r="U97" s="206">
        <v>9.4</v>
      </c>
      <c r="V97" s="206">
        <v>0.2</v>
      </c>
      <c r="W97" s="206">
        <v>0.49</v>
      </c>
      <c r="X97" s="206">
        <v>1.06</v>
      </c>
      <c r="Y97" s="206">
        <v>0</v>
      </c>
      <c r="Z97" s="206">
        <v>2.9</v>
      </c>
      <c r="AA97" s="206">
        <v>0.98</v>
      </c>
      <c r="AB97" s="206">
        <v>0</v>
      </c>
      <c r="AC97" s="206">
        <v>10.26</v>
      </c>
      <c r="AD97" s="206">
        <v>0</v>
      </c>
      <c r="AE97" s="206">
        <v>0</v>
      </c>
      <c r="AF97" s="206">
        <v>0</v>
      </c>
      <c r="AG97" s="206">
        <v>0</v>
      </c>
      <c r="AH97" s="206">
        <v>25.71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11.46</v>
      </c>
      <c r="D98" s="206">
        <v>0</v>
      </c>
      <c r="E98" s="206">
        <v>0</v>
      </c>
      <c r="F98" s="206">
        <v>18.95</v>
      </c>
      <c r="G98" s="206">
        <v>0</v>
      </c>
      <c r="H98" s="206">
        <v>0</v>
      </c>
      <c r="I98" s="206">
        <v>24.67</v>
      </c>
      <c r="J98" s="206">
        <v>0.42</v>
      </c>
      <c r="K98" s="206">
        <v>83.29</v>
      </c>
      <c r="L98" s="206">
        <v>41.34</v>
      </c>
      <c r="M98" s="206">
        <v>0</v>
      </c>
      <c r="N98" s="206">
        <v>1.26</v>
      </c>
      <c r="O98" s="206">
        <v>2.12</v>
      </c>
      <c r="P98" s="206">
        <v>2.6</v>
      </c>
      <c r="Q98" s="206">
        <v>0.23</v>
      </c>
      <c r="R98" s="206">
        <v>0.45</v>
      </c>
      <c r="S98" s="206">
        <v>0.28000000000000003</v>
      </c>
      <c r="T98" s="206">
        <v>0.48</v>
      </c>
      <c r="U98" s="206">
        <v>9.4</v>
      </c>
      <c r="V98" s="206">
        <v>0.2</v>
      </c>
      <c r="W98" s="206">
        <v>0.49</v>
      </c>
      <c r="X98" s="206">
        <v>1.06</v>
      </c>
      <c r="Y98" s="206">
        <v>0</v>
      </c>
      <c r="Z98" s="206">
        <v>2.9</v>
      </c>
      <c r="AA98" s="206">
        <v>0.98</v>
      </c>
      <c r="AB98" s="206">
        <v>0</v>
      </c>
      <c r="AC98" s="206">
        <v>10.26</v>
      </c>
      <c r="AD98" s="206">
        <v>0</v>
      </c>
      <c r="AE98" s="206">
        <v>0</v>
      </c>
      <c r="AF98" s="206">
        <v>0</v>
      </c>
      <c r="AG98" s="206">
        <v>0</v>
      </c>
      <c r="AH98" s="206">
        <v>25.71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179.89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0.26479250000000004</v>
      </c>
      <c r="D99">
        <f t="shared" si="0"/>
        <v>1.0799999999999997E-2</v>
      </c>
      <c r="E99">
        <f t="shared" si="0"/>
        <v>0</v>
      </c>
      <c r="F99">
        <f t="shared" si="0"/>
        <v>0.4408200000000006</v>
      </c>
      <c r="G99">
        <f t="shared" si="0"/>
        <v>1.1179999999999999E-2</v>
      </c>
      <c r="H99">
        <f t="shared" si="0"/>
        <v>0</v>
      </c>
      <c r="I99">
        <f t="shared" si="0"/>
        <v>0.58644500000000011</v>
      </c>
      <c r="J99">
        <f t="shared" si="0"/>
        <v>1.0080000000000023E-2</v>
      </c>
      <c r="K99">
        <f t="shared" si="0"/>
        <v>0.615712500000001</v>
      </c>
      <c r="L99">
        <f t="shared" si="0"/>
        <v>0.33255500000000071</v>
      </c>
      <c r="M99">
        <f t="shared" si="0"/>
        <v>0</v>
      </c>
      <c r="N99">
        <f t="shared" si="0"/>
        <v>3.0365000000000048E-2</v>
      </c>
      <c r="O99">
        <f t="shared" si="0"/>
        <v>5.0957500000000065E-2</v>
      </c>
      <c r="P99">
        <f t="shared" si="0"/>
        <v>6.4509999999999901E-2</v>
      </c>
      <c r="Q99">
        <f t="shared" si="0"/>
        <v>1.7074999999999983E-2</v>
      </c>
      <c r="R99">
        <f t="shared" si="0"/>
        <v>3.3912499999999977E-2</v>
      </c>
      <c r="S99">
        <f t="shared" si="0"/>
        <v>2.1155000000000018E-2</v>
      </c>
      <c r="T99">
        <f t="shared" si="0"/>
        <v>1.0019999999999999E-2</v>
      </c>
      <c r="U99">
        <f t="shared" si="0"/>
        <v>0.21178999999999981</v>
      </c>
      <c r="V99">
        <f t="shared" si="0"/>
        <v>2.2510000000000054E-2</v>
      </c>
      <c r="W99">
        <f t="shared" si="0"/>
        <v>3.7369999999999973E-2</v>
      </c>
      <c r="X99">
        <f t="shared" si="0"/>
        <v>7.5532500000000044E-2</v>
      </c>
      <c r="Y99">
        <f t="shared" si="0"/>
        <v>0</v>
      </c>
      <c r="Z99">
        <f t="shared" si="0"/>
        <v>0.17349499999999954</v>
      </c>
      <c r="AA99">
        <f t="shared" si="0"/>
        <v>6.8744999999999931E-2</v>
      </c>
      <c r="AB99">
        <f t="shared" si="0"/>
        <v>0</v>
      </c>
      <c r="AC99">
        <f t="shared" si="0"/>
        <v>0.20527249999999997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0.1564299999999999</v>
      </c>
      <c r="AH99">
        <f t="shared" si="0"/>
        <v>0.50940999999999959</v>
      </c>
      <c r="AI99">
        <f t="shared" si="0"/>
        <v>0</v>
      </c>
      <c r="AJ99">
        <f t="shared" si="0"/>
        <v>0</v>
      </c>
      <c r="AK99">
        <f t="shared" si="0"/>
        <v>0.14750000000000038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4.4320224999999986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0.36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10</v>
      </c>
      <c r="AH3" s="206">
        <v>6.67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0.36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10</v>
      </c>
      <c r="AH4" s="206">
        <v>6.67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0.36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10</v>
      </c>
      <c r="AH5" s="206">
        <v>6.67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0.36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10</v>
      </c>
      <c r="AH6" s="206">
        <v>6.67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0.36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10</v>
      </c>
      <c r="AH7" s="206">
        <v>6.67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0.36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10</v>
      </c>
      <c r="AH8" s="206">
        <v>6.67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0.36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10</v>
      </c>
      <c r="AH9" s="206">
        <v>6.67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0.36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10</v>
      </c>
      <c r="AH10" s="206">
        <v>6.67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0.36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10</v>
      </c>
      <c r="AH11" s="206">
        <v>6.67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0.36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10</v>
      </c>
      <c r="AH12" s="206">
        <v>6.67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0.36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10</v>
      </c>
      <c r="AH13" s="206">
        <v>6.67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0.36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10</v>
      </c>
      <c r="AH14" s="206">
        <v>6.67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0.36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10</v>
      </c>
      <c r="AH15" s="206">
        <v>6.67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0.36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10</v>
      </c>
      <c r="AH16" s="206">
        <v>6.67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0.36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10</v>
      </c>
      <c r="AH17" s="206">
        <v>6.67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0.36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10</v>
      </c>
      <c r="AH18" s="206">
        <v>6.67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0.36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10</v>
      </c>
      <c r="AH19" s="206">
        <v>6.67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0.36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10</v>
      </c>
      <c r="AH20" s="206">
        <v>6.67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0.36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10</v>
      </c>
      <c r="AH21" s="206">
        <v>6.67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0.36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10</v>
      </c>
      <c r="AH22" s="206">
        <v>6.67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0.36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10</v>
      </c>
      <c r="AH23" s="206">
        <v>6.67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0.36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10</v>
      </c>
      <c r="AH24" s="206">
        <v>6.67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0.36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10</v>
      </c>
      <c r="AH25" s="206">
        <v>6.67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0.36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10</v>
      </c>
      <c r="AH26" s="206">
        <v>6.67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0.36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10</v>
      </c>
      <c r="AH27" s="206">
        <v>6.67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0.36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10</v>
      </c>
      <c r="AH28" s="206">
        <v>6.67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0.36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10</v>
      </c>
      <c r="AH29" s="206">
        <v>6.67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0.36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10</v>
      </c>
      <c r="AH30" s="206">
        <v>6.67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0.42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10</v>
      </c>
      <c r="AH31" s="206">
        <v>6.67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0.42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10</v>
      </c>
      <c r="AH32" s="206">
        <v>6.67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0.42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10</v>
      </c>
      <c r="AH33" s="206">
        <v>6.67</v>
      </c>
      <c r="AI33" s="206">
        <v>0</v>
      </c>
      <c r="AJ33" s="206">
        <v>0</v>
      </c>
      <c r="AK33" s="206">
        <v>-33.28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0.42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10</v>
      </c>
      <c r="AH34" s="206">
        <v>6.67</v>
      </c>
      <c r="AI34" s="206">
        <v>0</v>
      </c>
      <c r="AJ34" s="206">
        <v>0</v>
      </c>
      <c r="AK34" s="206">
        <v>-33.68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0.42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10</v>
      </c>
      <c r="AH35" s="206">
        <v>6.67</v>
      </c>
      <c r="AI35" s="206">
        <v>0</v>
      </c>
      <c r="AJ35" s="206">
        <v>0</v>
      </c>
      <c r="AK35" s="206">
        <v>-33.68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0.42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10</v>
      </c>
      <c r="AH36" s="206">
        <v>6.67</v>
      </c>
      <c r="AI36" s="206">
        <v>0</v>
      </c>
      <c r="AJ36" s="206">
        <v>0</v>
      </c>
      <c r="AK36" s="206">
        <v>-33.28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0.42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10</v>
      </c>
      <c r="AH37" s="206">
        <v>6.67</v>
      </c>
      <c r="AI37" s="206">
        <v>0</v>
      </c>
      <c r="AJ37" s="206">
        <v>0</v>
      </c>
      <c r="AK37" s="206">
        <v>-32.880000000000003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0.42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10</v>
      </c>
      <c r="AH38" s="206">
        <v>6.67</v>
      </c>
      <c r="AI38" s="206">
        <v>0</v>
      </c>
      <c r="AJ38" s="206">
        <v>0</v>
      </c>
      <c r="AK38" s="206">
        <v>-33.58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0.42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10</v>
      </c>
      <c r="AH39" s="206">
        <v>6.67</v>
      </c>
      <c r="AI39" s="206">
        <v>0</v>
      </c>
      <c r="AJ39" s="206">
        <v>0</v>
      </c>
      <c r="AK39" s="206">
        <v>-34.18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0.42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10</v>
      </c>
      <c r="AH40" s="206">
        <v>6.67</v>
      </c>
      <c r="AI40" s="206">
        <v>0</v>
      </c>
      <c r="AJ40" s="206">
        <v>0</v>
      </c>
      <c r="AK40" s="206">
        <v>-33.479999999999997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0.42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10</v>
      </c>
      <c r="AH41" s="206">
        <v>6.67</v>
      </c>
      <c r="AI41" s="206">
        <v>0</v>
      </c>
      <c r="AJ41" s="206">
        <v>0</v>
      </c>
      <c r="AK41" s="206">
        <v>-32.979999999999997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0.42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10</v>
      </c>
      <c r="AH42" s="206">
        <v>6.67</v>
      </c>
      <c r="AI42" s="206">
        <v>0</v>
      </c>
      <c r="AJ42" s="206">
        <v>0</v>
      </c>
      <c r="AK42" s="206">
        <v>-33.28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0.42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10</v>
      </c>
      <c r="AH43" s="206">
        <v>6.67</v>
      </c>
      <c r="AI43" s="206">
        <v>0</v>
      </c>
      <c r="AJ43" s="206">
        <v>0</v>
      </c>
      <c r="AK43" s="206">
        <v>-15.76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0.42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10</v>
      </c>
      <c r="AH44" s="206">
        <v>6.67</v>
      </c>
      <c r="AI44" s="206">
        <v>0</v>
      </c>
      <c r="AJ44" s="206">
        <v>0</v>
      </c>
      <c r="AK44" s="206">
        <v>-15.7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0.42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10</v>
      </c>
      <c r="AH45" s="206">
        <v>6.67</v>
      </c>
      <c r="AI45" s="206">
        <v>0</v>
      </c>
      <c r="AJ45" s="206">
        <v>0</v>
      </c>
      <c r="AK45" s="206">
        <v>-15.26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0.42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10</v>
      </c>
      <c r="AH46" s="206">
        <v>6.67</v>
      </c>
      <c r="AI46" s="206">
        <v>0</v>
      </c>
      <c r="AJ46" s="206">
        <v>0</v>
      </c>
      <c r="AK46" s="206">
        <v>-15.17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0.42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10</v>
      </c>
      <c r="AH47" s="206">
        <v>6.67</v>
      </c>
      <c r="AI47" s="206">
        <v>0</v>
      </c>
      <c r="AJ47" s="206">
        <v>0</v>
      </c>
      <c r="AK47" s="206">
        <v>-14.95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0.42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9.5</v>
      </c>
      <c r="AH48" s="206">
        <v>6.67</v>
      </c>
      <c r="AI48" s="206">
        <v>0</v>
      </c>
      <c r="AJ48" s="206">
        <v>0</v>
      </c>
      <c r="AK48" s="206">
        <v>-14.29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0.42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9.5</v>
      </c>
      <c r="AH49" s="206">
        <v>6.67</v>
      </c>
      <c r="AI49" s="206">
        <v>0</v>
      </c>
      <c r="AJ49" s="206">
        <v>0</v>
      </c>
      <c r="AK49" s="206">
        <v>-13.83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0.42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9.5</v>
      </c>
      <c r="AH50" s="206">
        <v>6.67</v>
      </c>
      <c r="AI50" s="206">
        <v>0</v>
      </c>
      <c r="AJ50" s="206">
        <v>0</v>
      </c>
      <c r="AK50" s="206">
        <v>-13.32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0.42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10</v>
      </c>
      <c r="AH51" s="206">
        <v>6.67</v>
      </c>
      <c r="AI51" s="206">
        <v>0</v>
      </c>
      <c r="AJ51" s="206">
        <v>0</v>
      </c>
      <c r="AK51" s="206">
        <v>-12.78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0.42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10</v>
      </c>
      <c r="AH52" s="206">
        <v>6.67</v>
      </c>
      <c r="AI52" s="206">
        <v>0</v>
      </c>
      <c r="AJ52" s="206">
        <v>0</v>
      </c>
      <c r="AK52" s="206">
        <v>-12.42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0.42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10</v>
      </c>
      <c r="AH53" s="206">
        <v>6.67</v>
      </c>
      <c r="AI53" s="206">
        <v>0</v>
      </c>
      <c r="AJ53" s="206">
        <v>0</v>
      </c>
      <c r="AK53" s="206">
        <v>-12.78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0.42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10</v>
      </c>
      <c r="AH54" s="206">
        <v>6.67</v>
      </c>
      <c r="AI54" s="206">
        <v>0</v>
      </c>
      <c r="AJ54" s="206">
        <v>0</v>
      </c>
      <c r="AK54" s="206">
        <v>-12.42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0.42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10</v>
      </c>
      <c r="AH55" s="206">
        <v>6.67</v>
      </c>
      <c r="AI55" s="206">
        <v>0</v>
      </c>
      <c r="AJ55" s="206">
        <v>0</v>
      </c>
      <c r="AK55" s="206">
        <v>-23.18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0.42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10</v>
      </c>
      <c r="AH56" s="206">
        <v>6.67</v>
      </c>
      <c r="AI56" s="206">
        <v>0</v>
      </c>
      <c r="AJ56" s="206">
        <v>0</v>
      </c>
      <c r="AK56" s="206">
        <v>-20.18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0.42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10</v>
      </c>
      <c r="AH57" s="206">
        <v>6.67</v>
      </c>
      <c r="AI57" s="206">
        <v>0</v>
      </c>
      <c r="AJ57" s="206">
        <v>0</v>
      </c>
      <c r="AK57" s="206">
        <v>-19.18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0.42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10</v>
      </c>
      <c r="AH58" s="206">
        <v>6.67</v>
      </c>
      <c r="AI58" s="206">
        <v>0</v>
      </c>
      <c r="AJ58" s="206">
        <v>0</v>
      </c>
      <c r="AK58" s="206">
        <v>-20.18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0.42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10</v>
      </c>
      <c r="AH59" s="206">
        <v>6.67</v>
      </c>
      <c r="AI59" s="206">
        <v>0</v>
      </c>
      <c r="AJ59" s="206">
        <v>0</v>
      </c>
      <c r="AK59" s="206">
        <v>-19.18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0.42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10</v>
      </c>
      <c r="AH60" s="206">
        <v>6.67</v>
      </c>
      <c r="AI60" s="206">
        <v>0</v>
      </c>
      <c r="AJ60" s="206">
        <v>0</v>
      </c>
      <c r="AK60" s="206">
        <v>-17.18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0.42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10</v>
      </c>
      <c r="AH61" s="206">
        <v>6.67</v>
      </c>
      <c r="AI61" s="206">
        <v>0</v>
      </c>
      <c r="AJ61" s="206">
        <v>0</v>
      </c>
      <c r="AK61" s="206">
        <v>-17.18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0.42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10</v>
      </c>
      <c r="AH62" s="206">
        <v>6.67</v>
      </c>
      <c r="AI62" s="206">
        <v>0</v>
      </c>
      <c r="AJ62" s="206">
        <v>0</v>
      </c>
      <c r="AK62" s="206">
        <v>-16.18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0.42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10</v>
      </c>
      <c r="AH63" s="206">
        <v>6.67</v>
      </c>
      <c r="AI63" s="206">
        <v>0</v>
      </c>
      <c r="AJ63" s="206">
        <v>0</v>
      </c>
      <c r="AK63" s="206">
        <v>-16.18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0.42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10</v>
      </c>
      <c r="AH64" s="206">
        <v>6.67</v>
      </c>
      <c r="AI64" s="206">
        <v>0</v>
      </c>
      <c r="AJ64" s="206">
        <v>0</v>
      </c>
      <c r="AK64" s="206">
        <v>-17.18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0.42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10</v>
      </c>
      <c r="AH65" s="206">
        <v>6.67</v>
      </c>
      <c r="AI65" s="206">
        <v>0</v>
      </c>
      <c r="AJ65" s="206">
        <v>0</v>
      </c>
      <c r="AK65" s="206">
        <v>-17.18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0.42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10</v>
      </c>
      <c r="AH66" s="206">
        <v>6.67</v>
      </c>
      <c r="AI66" s="206">
        <v>0</v>
      </c>
      <c r="AJ66" s="206">
        <v>0</v>
      </c>
      <c r="AK66" s="206">
        <v>-19.18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0.42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10</v>
      </c>
      <c r="AH67" s="206">
        <v>6.67</v>
      </c>
      <c r="AI67" s="206">
        <v>0</v>
      </c>
      <c r="AJ67" s="206">
        <v>0</v>
      </c>
      <c r="AK67" s="206">
        <v>-18.18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0.42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10</v>
      </c>
      <c r="AH68" s="206">
        <v>4.8499999999999996</v>
      </c>
      <c r="AI68" s="206">
        <v>0</v>
      </c>
      <c r="AJ68" s="206">
        <v>0</v>
      </c>
      <c r="AK68" s="206">
        <v>-19.18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0.42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10</v>
      </c>
      <c r="AH69" s="206">
        <v>6.67</v>
      </c>
      <c r="AI69" s="206">
        <v>0</v>
      </c>
      <c r="AJ69" s="206">
        <v>0</v>
      </c>
      <c r="AK69" s="206">
        <v>-19.18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0.42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10</v>
      </c>
      <c r="AH70" s="206">
        <v>6.67</v>
      </c>
      <c r="AI70" s="206">
        <v>0</v>
      </c>
      <c r="AJ70" s="206">
        <v>0</v>
      </c>
      <c r="AK70" s="206">
        <v>-19.18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0.42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10</v>
      </c>
      <c r="AH71" s="206">
        <v>6.67</v>
      </c>
      <c r="AI71" s="206">
        <v>0</v>
      </c>
      <c r="AJ71" s="206">
        <v>0</v>
      </c>
      <c r="AK71" s="206">
        <v>-8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0.42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10</v>
      </c>
      <c r="AH72" s="206">
        <v>6.67</v>
      </c>
      <c r="AI72" s="206">
        <v>0</v>
      </c>
      <c r="AJ72" s="206">
        <v>0</v>
      </c>
      <c r="AK72" s="206">
        <v>-8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0.42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-2.04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0.42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-2.19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0.48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-2.27</v>
      </c>
      <c r="AL75" s="206">
        <v>0</v>
      </c>
      <c r="AM75" s="206">
        <v>0</v>
      </c>
      <c r="AN75" s="206">
        <v>0</v>
      </c>
      <c r="AO75" s="206">
        <v>18.38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0.48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-2.27</v>
      </c>
      <c r="AL76" s="206">
        <v>0</v>
      </c>
      <c r="AM76" s="206">
        <v>0</v>
      </c>
      <c r="AN76" s="206">
        <v>0</v>
      </c>
      <c r="AO76" s="206">
        <v>18.38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0.48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-2.34</v>
      </c>
      <c r="AL77" s="206">
        <v>0</v>
      </c>
      <c r="AM77" s="206">
        <v>0</v>
      </c>
      <c r="AN77" s="206">
        <v>0</v>
      </c>
      <c r="AO77" s="206">
        <v>18.38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0.48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-2.34</v>
      </c>
      <c r="AL78" s="206">
        <v>0</v>
      </c>
      <c r="AM78" s="206">
        <v>0</v>
      </c>
      <c r="AN78" s="206">
        <v>0</v>
      </c>
      <c r="AO78" s="206">
        <v>18.38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0.48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-2.34</v>
      </c>
      <c r="AL79" s="206">
        <v>0</v>
      </c>
      <c r="AM79" s="206">
        <v>0</v>
      </c>
      <c r="AN79" s="206">
        <v>0</v>
      </c>
      <c r="AO79" s="206">
        <v>18.38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0.48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-2.27</v>
      </c>
      <c r="AL80" s="206">
        <v>0</v>
      </c>
      <c r="AM80" s="206">
        <v>0</v>
      </c>
      <c r="AN80" s="206">
        <v>0</v>
      </c>
      <c r="AO80" s="206">
        <v>18.38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0.48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-2.27</v>
      </c>
      <c r="AL81" s="206">
        <v>0</v>
      </c>
      <c r="AM81" s="206">
        <v>0</v>
      </c>
      <c r="AN81" s="206">
        <v>0</v>
      </c>
      <c r="AO81" s="206">
        <v>18.38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0.48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-2.27</v>
      </c>
      <c r="AL82" s="206">
        <v>0</v>
      </c>
      <c r="AM82" s="206">
        <v>0</v>
      </c>
      <c r="AN82" s="206">
        <v>0</v>
      </c>
      <c r="AO82" s="206">
        <v>18.38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0.48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-13.49</v>
      </c>
      <c r="AL83" s="206">
        <v>0</v>
      </c>
      <c r="AM83" s="206">
        <v>0</v>
      </c>
      <c r="AN83" s="206">
        <v>0</v>
      </c>
      <c r="AO83" s="206">
        <v>18.29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0.48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-13.49</v>
      </c>
      <c r="AL84" s="206">
        <v>0</v>
      </c>
      <c r="AM84" s="206">
        <v>0</v>
      </c>
      <c r="AN84" s="206">
        <v>0</v>
      </c>
      <c r="AO84" s="206">
        <v>18.29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0.48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11.28</v>
      </c>
      <c r="AI85" s="206">
        <v>0</v>
      </c>
      <c r="AJ85" s="206">
        <v>0</v>
      </c>
      <c r="AK85" s="206">
        <v>-13.49</v>
      </c>
      <c r="AL85" s="206">
        <v>0</v>
      </c>
      <c r="AM85" s="206">
        <v>0</v>
      </c>
      <c r="AN85" s="206">
        <v>0</v>
      </c>
      <c r="AO85" s="206">
        <v>18.29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0.48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11.28</v>
      </c>
      <c r="AI86" s="206">
        <v>0</v>
      </c>
      <c r="AJ86" s="206">
        <v>0</v>
      </c>
      <c r="AK86" s="206">
        <v>-13.49</v>
      </c>
      <c r="AL86" s="206">
        <v>0</v>
      </c>
      <c r="AM86" s="206">
        <v>0</v>
      </c>
      <c r="AN86" s="206">
        <v>0</v>
      </c>
      <c r="AO86" s="206">
        <v>18.29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0.48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12.01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18.11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0.48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12.01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18.11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0.48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9.6999999999999993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18.11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0.48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9.6999999999999993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18.11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0.48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9.6999999999999993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18.11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0.48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9.6999999999999993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18.11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0.48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9.6999999999999993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18.11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0.48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9.6999999999999993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18.11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0.48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9.6999999999999993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18.11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0.48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9.6999999999999993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18.11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0.48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9.6999999999999993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0.48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9.6999999999999993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18.190000000000001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1.0019999999999999E-2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0.174625</v>
      </c>
      <c r="AH99">
        <f t="shared" si="0"/>
        <v>0.19215500000000024</v>
      </c>
      <c r="AI99">
        <f t="shared" si="0"/>
        <v>0</v>
      </c>
      <c r="AJ99">
        <f t="shared" si="0"/>
        <v>0</v>
      </c>
      <c r="AK99">
        <f t="shared" si="0"/>
        <v>-0.21515499999999968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0.44812499999999944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6">
        <v>0</v>
      </c>
      <c r="C3" s="206">
        <v>1.35</v>
      </c>
      <c r="D3" s="206">
        <v>0</v>
      </c>
      <c r="E3" s="206">
        <v>0</v>
      </c>
      <c r="F3" s="206">
        <v>2.06</v>
      </c>
      <c r="G3" s="206">
        <v>0</v>
      </c>
      <c r="H3" s="206">
        <v>0</v>
      </c>
      <c r="I3" s="206">
        <v>2.84</v>
      </c>
      <c r="J3" s="206">
        <v>0.05</v>
      </c>
      <c r="K3" s="206">
        <v>1.17</v>
      </c>
      <c r="L3" s="206">
        <v>0.1</v>
      </c>
      <c r="M3" s="206">
        <v>0.1</v>
      </c>
      <c r="N3" s="206">
        <v>0.11</v>
      </c>
      <c r="O3" s="206">
        <v>0.12</v>
      </c>
      <c r="P3" s="206">
        <v>4.26</v>
      </c>
      <c r="Q3" s="206">
        <v>0.2</v>
      </c>
      <c r="R3" s="206">
        <v>0.82</v>
      </c>
      <c r="S3" s="206">
        <v>0.36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2.78</v>
      </c>
      <c r="AD3" s="206">
        <v>0</v>
      </c>
      <c r="AE3" s="206">
        <v>0</v>
      </c>
      <c r="AF3" s="206">
        <v>0</v>
      </c>
      <c r="AG3" s="206">
        <v>12.59</v>
      </c>
      <c r="AH3" s="206">
        <v>33.33</v>
      </c>
      <c r="AI3" s="206">
        <v>0</v>
      </c>
      <c r="AJ3" s="206">
        <v>0</v>
      </c>
      <c r="AK3" s="206">
        <v>4.07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1.35</v>
      </c>
      <c r="D4" s="206">
        <v>0</v>
      </c>
      <c r="E4" s="206">
        <v>0</v>
      </c>
      <c r="F4" s="206">
        <v>2.06</v>
      </c>
      <c r="G4" s="206">
        <v>0</v>
      </c>
      <c r="H4" s="206">
        <v>0</v>
      </c>
      <c r="I4" s="206">
        <v>2.84</v>
      </c>
      <c r="J4" s="206">
        <v>0.05</v>
      </c>
      <c r="K4" s="206">
        <v>2.61</v>
      </c>
      <c r="L4" s="206">
        <v>0.1</v>
      </c>
      <c r="M4" s="206">
        <v>0.1</v>
      </c>
      <c r="N4" s="206">
        <v>0.11</v>
      </c>
      <c r="O4" s="206">
        <v>0.12</v>
      </c>
      <c r="P4" s="206">
        <v>4.26</v>
      </c>
      <c r="Q4" s="206">
        <v>0.2</v>
      </c>
      <c r="R4" s="206">
        <v>1.1200000000000001</v>
      </c>
      <c r="S4" s="206">
        <v>0.36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2.78</v>
      </c>
      <c r="AD4" s="206">
        <v>0</v>
      </c>
      <c r="AE4" s="206">
        <v>0</v>
      </c>
      <c r="AF4" s="206">
        <v>0</v>
      </c>
      <c r="AG4" s="206">
        <v>12.59</v>
      </c>
      <c r="AH4" s="206">
        <v>33.33</v>
      </c>
      <c r="AI4" s="206">
        <v>0</v>
      </c>
      <c r="AJ4" s="206">
        <v>0</v>
      </c>
      <c r="AK4" s="206">
        <v>4.07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1.35</v>
      </c>
      <c r="D5" s="206">
        <v>0</v>
      </c>
      <c r="E5" s="206">
        <v>0</v>
      </c>
      <c r="F5" s="206">
        <v>2.06</v>
      </c>
      <c r="G5" s="206">
        <v>0</v>
      </c>
      <c r="H5" s="206">
        <v>0</v>
      </c>
      <c r="I5" s="206">
        <v>2.84</v>
      </c>
      <c r="J5" s="206">
        <v>0.05</v>
      </c>
      <c r="K5" s="206">
        <v>2.61</v>
      </c>
      <c r="L5" s="206">
        <v>0.1</v>
      </c>
      <c r="M5" s="206">
        <v>0.1</v>
      </c>
      <c r="N5" s="206">
        <v>0.11</v>
      </c>
      <c r="O5" s="206">
        <v>0.12</v>
      </c>
      <c r="P5" s="206">
        <v>4.26</v>
      </c>
      <c r="Q5" s="206">
        <v>0.2</v>
      </c>
      <c r="R5" s="206">
        <v>1.1200000000000001</v>
      </c>
      <c r="S5" s="206">
        <v>0.36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12.59</v>
      </c>
      <c r="AH5" s="206">
        <v>33.33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1.35</v>
      </c>
      <c r="D6" s="206">
        <v>0</v>
      </c>
      <c r="E6" s="206">
        <v>0</v>
      </c>
      <c r="F6" s="206">
        <v>2.06</v>
      </c>
      <c r="G6" s="206">
        <v>0</v>
      </c>
      <c r="H6" s="206">
        <v>0</v>
      </c>
      <c r="I6" s="206">
        <v>2.84</v>
      </c>
      <c r="J6" s="206">
        <v>0.05</v>
      </c>
      <c r="K6" s="206">
        <v>2.61</v>
      </c>
      <c r="L6" s="206">
        <v>0.1</v>
      </c>
      <c r="M6" s="206">
        <v>0.1</v>
      </c>
      <c r="N6" s="206">
        <v>0.11</v>
      </c>
      <c r="O6" s="206">
        <v>0.12</v>
      </c>
      <c r="P6" s="206">
        <v>4.26</v>
      </c>
      <c r="Q6" s="206">
        <v>0.2</v>
      </c>
      <c r="R6" s="206">
        <v>1.1200000000000001</v>
      </c>
      <c r="S6" s="206">
        <v>0.36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12.59</v>
      </c>
      <c r="AH6" s="206">
        <v>33.33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1.35</v>
      </c>
      <c r="D7" s="206">
        <v>0</v>
      </c>
      <c r="E7" s="206">
        <v>0</v>
      </c>
      <c r="F7" s="206">
        <v>2.06</v>
      </c>
      <c r="G7" s="206">
        <v>0</v>
      </c>
      <c r="H7" s="206">
        <v>0</v>
      </c>
      <c r="I7" s="206">
        <v>2.84</v>
      </c>
      <c r="J7" s="206">
        <v>0.05</v>
      </c>
      <c r="K7" s="206">
        <v>2.61</v>
      </c>
      <c r="L7" s="206">
        <v>0.1</v>
      </c>
      <c r="M7" s="206">
        <v>0.1</v>
      </c>
      <c r="N7" s="206">
        <v>0.11</v>
      </c>
      <c r="O7" s="206">
        <v>0.12</v>
      </c>
      <c r="P7" s="206">
        <v>4.26</v>
      </c>
      <c r="Q7" s="206">
        <v>0.2</v>
      </c>
      <c r="R7" s="206">
        <v>0.71</v>
      </c>
      <c r="S7" s="206">
        <v>0.36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12.59</v>
      </c>
      <c r="AH7" s="206">
        <v>33.33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1.35</v>
      </c>
      <c r="D8" s="206">
        <v>0</v>
      </c>
      <c r="E8" s="206">
        <v>0</v>
      </c>
      <c r="F8" s="206">
        <v>2.06</v>
      </c>
      <c r="G8" s="206">
        <v>0</v>
      </c>
      <c r="H8" s="206">
        <v>0</v>
      </c>
      <c r="I8" s="206">
        <v>2.84</v>
      </c>
      <c r="J8" s="206">
        <v>0.05</v>
      </c>
      <c r="K8" s="206">
        <v>2.61</v>
      </c>
      <c r="L8" s="206">
        <v>0.1</v>
      </c>
      <c r="M8" s="206">
        <v>0.1</v>
      </c>
      <c r="N8" s="206">
        <v>0.11</v>
      </c>
      <c r="O8" s="206">
        <v>0.12</v>
      </c>
      <c r="P8" s="206">
        <v>4.26</v>
      </c>
      <c r="Q8" s="206">
        <v>0.2</v>
      </c>
      <c r="R8" s="206">
        <v>0.71</v>
      </c>
      <c r="S8" s="206">
        <v>0.36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12.53</v>
      </c>
      <c r="AH8" s="206">
        <v>33.33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1.35</v>
      </c>
      <c r="D9" s="206">
        <v>0</v>
      </c>
      <c r="E9" s="206">
        <v>0</v>
      </c>
      <c r="F9" s="206">
        <v>2.06</v>
      </c>
      <c r="G9" s="206">
        <v>0</v>
      </c>
      <c r="H9" s="206">
        <v>0</v>
      </c>
      <c r="I9" s="206">
        <v>2.84</v>
      </c>
      <c r="J9" s="206">
        <v>0.05</v>
      </c>
      <c r="K9" s="206">
        <v>2.61</v>
      </c>
      <c r="L9" s="206">
        <v>0.1</v>
      </c>
      <c r="M9" s="206">
        <v>0.1</v>
      </c>
      <c r="N9" s="206">
        <v>0.11</v>
      </c>
      <c r="O9" s="206">
        <v>0.12</v>
      </c>
      <c r="P9" s="206">
        <v>4.26</v>
      </c>
      <c r="Q9" s="206">
        <v>0.2</v>
      </c>
      <c r="R9" s="206">
        <v>0.71</v>
      </c>
      <c r="S9" s="206">
        <v>0.3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12.53</v>
      </c>
      <c r="AH9" s="206">
        <v>33.33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1.35</v>
      </c>
      <c r="D10" s="206">
        <v>0</v>
      </c>
      <c r="E10" s="206">
        <v>0</v>
      </c>
      <c r="F10" s="206">
        <v>2.06</v>
      </c>
      <c r="G10" s="206">
        <v>0</v>
      </c>
      <c r="H10" s="206">
        <v>0</v>
      </c>
      <c r="I10" s="206">
        <v>2.84</v>
      </c>
      <c r="J10" s="206">
        <v>0.05</v>
      </c>
      <c r="K10" s="206">
        <v>2.61</v>
      </c>
      <c r="L10" s="206">
        <v>0.1</v>
      </c>
      <c r="M10" s="206">
        <v>0.1</v>
      </c>
      <c r="N10" s="206">
        <v>0.11</v>
      </c>
      <c r="O10" s="206">
        <v>0.12</v>
      </c>
      <c r="P10" s="206">
        <v>4.26</v>
      </c>
      <c r="Q10" s="206">
        <v>0.2</v>
      </c>
      <c r="R10" s="206">
        <v>0.71</v>
      </c>
      <c r="S10" s="206">
        <v>0.3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12.53</v>
      </c>
      <c r="AH10" s="206">
        <v>33.33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1.35</v>
      </c>
      <c r="D11" s="206">
        <v>0</v>
      </c>
      <c r="E11" s="206">
        <v>0</v>
      </c>
      <c r="F11" s="206">
        <v>2.06</v>
      </c>
      <c r="G11" s="206">
        <v>0</v>
      </c>
      <c r="H11" s="206">
        <v>0</v>
      </c>
      <c r="I11" s="206">
        <v>2.84</v>
      </c>
      <c r="J11" s="206">
        <v>0.05</v>
      </c>
      <c r="K11" s="206">
        <v>2.61</v>
      </c>
      <c r="L11" s="206">
        <v>0.1</v>
      </c>
      <c r="M11" s="206">
        <v>0.1</v>
      </c>
      <c r="N11" s="206">
        <v>0.11</v>
      </c>
      <c r="O11" s="206">
        <v>0.12</v>
      </c>
      <c r="P11" s="206">
        <v>4.26</v>
      </c>
      <c r="Q11" s="206">
        <v>0.2</v>
      </c>
      <c r="R11" s="206">
        <v>0.71</v>
      </c>
      <c r="S11" s="206">
        <v>0.3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12.53</v>
      </c>
      <c r="AH11" s="206">
        <v>33.33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1.35</v>
      </c>
      <c r="D12" s="206">
        <v>0</v>
      </c>
      <c r="E12" s="206">
        <v>0</v>
      </c>
      <c r="F12" s="206">
        <v>2.06</v>
      </c>
      <c r="G12" s="206">
        <v>0</v>
      </c>
      <c r="H12" s="206">
        <v>0</v>
      </c>
      <c r="I12" s="206">
        <v>2.84</v>
      </c>
      <c r="J12" s="206">
        <v>0.05</v>
      </c>
      <c r="K12" s="206">
        <v>2.61</v>
      </c>
      <c r="L12" s="206">
        <v>0.1</v>
      </c>
      <c r="M12" s="206">
        <v>0.1</v>
      </c>
      <c r="N12" s="206">
        <v>0.11</v>
      </c>
      <c r="O12" s="206">
        <v>0.12</v>
      </c>
      <c r="P12" s="206">
        <v>4.26</v>
      </c>
      <c r="Q12" s="206">
        <v>0.2</v>
      </c>
      <c r="R12" s="206">
        <v>0.71</v>
      </c>
      <c r="S12" s="206">
        <v>0.3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12.53</v>
      </c>
      <c r="AH12" s="206">
        <v>33.33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1.35</v>
      </c>
      <c r="D13" s="206">
        <v>0</v>
      </c>
      <c r="E13" s="206">
        <v>0</v>
      </c>
      <c r="F13" s="206">
        <v>2.06</v>
      </c>
      <c r="G13" s="206">
        <v>0</v>
      </c>
      <c r="H13" s="206">
        <v>0</v>
      </c>
      <c r="I13" s="206">
        <v>2.84</v>
      </c>
      <c r="J13" s="206">
        <v>0.05</v>
      </c>
      <c r="K13" s="206">
        <v>1.31</v>
      </c>
      <c r="L13" s="206">
        <v>0.1</v>
      </c>
      <c r="M13" s="206">
        <v>0.1</v>
      </c>
      <c r="N13" s="206">
        <v>0.11</v>
      </c>
      <c r="O13" s="206">
        <v>0.12</v>
      </c>
      <c r="P13" s="206">
        <v>4.26</v>
      </c>
      <c r="Q13" s="206">
        <v>0.19</v>
      </c>
      <c r="R13" s="206">
        <v>0.57999999999999996</v>
      </c>
      <c r="S13" s="206">
        <v>0.3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12.53</v>
      </c>
      <c r="AH13" s="206">
        <v>33.33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1.35</v>
      </c>
      <c r="D14" s="206">
        <v>0</v>
      </c>
      <c r="E14" s="206">
        <v>0</v>
      </c>
      <c r="F14" s="206">
        <v>2.06</v>
      </c>
      <c r="G14" s="206">
        <v>0</v>
      </c>
      <c r="H14" s="206">
        <v>0</v>
      </c>
      <c r="I14" s="206">
        <v>2.84</v>
      </c>
      <c r="J14" s="206">
        <v>0.05</v>
      </c>
      <c r="K14" s="206">
        <v>1.31</v>
      </c>
      <c r="L14" s="206">
        <v>0.1</v>
      </c>
      <c r="M14" s="206">
        <v>0.1</v>
      </c>
      <c r="N14" s="206">
        <v>0.11</v>
      </c>
      <c r="O14" s="206">
        <v>0.12</v>
      </c>
      <c r="P14" s="206">
        <v>4.26</v>
      </c>
      <c r="Q14" s="206">
        <v>0.19</v>
      </c>
      <c r="R14" s="206">
        <v>0.57999999999999996</v>
      </c>
      <c r="S14" s="206">
        <v>0.3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12.53</v>
      </c>
      <c r="AH14" s="206">
        <v>33.33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1.35</v>
      </c>
      <c r="D15" s="206">
        <v>0</v>
      </c>
      <c r="E15" s="206">
        <v>0</v>
      </c>
      <c r="F15" s="206">
        <v>2.06</v>
      </c>
      <c r="G15" s="206">
        <v>0</v>
      </c>
      <c r="H15" s="206">
        <v>0</v>
      </c>
      <c r="I15" s="206">
        <v>2.84</v>
      </c>
      <c r="J15" s="206">
        <v>0.05</v>
      </c>
      <c r="K15" s="206">
        <v>1.31</v>
      </c>
      <c r="L15" s="206">
        <v>0.1</v>
      </c>
      <c r="M15" s="206">
        <v>0.1</v>
      </c>
      <c r="N15" s="206">
        <v>0.11</v>
      </c>
      <c r="O15" s="206">
        <v>0.12</v>
      </c>
      <c r="P15" s="206">
        <v>4.26</v>
      </c>
      <c r="Q15" s="206">
        <v>0.19</v>
      </c>
      <c r="R15" s="206">
        <v>0.57999999999999996</v>
      </c>
      <c r="S15" s="206">
        <v>0.3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12.53</v>
      </c>
      <c r="AH15" s="206">
        <v>33.33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1.35</v>
      </c>
      <c r="D16" s="206">
        <v>0</v>
      </c>
      <c r="E16" s="206">
        <v>0</v>
      </c>
      <c r="F16" s="206">
        <v>2.06</v>
      </c>
      <c r="G16" s="206">
        <v>0</v>
      </c>
      <c r="H16" s="206">
        <v>0</v>
      </c>
      <c r="I16" s="206">
        <v>2.84</v>
      </c>
      <c r="J16" s="206">
        <v>0.05</v>
      </c>
      <c r="K16" s="206">
        <v>1.31</v>
      </c>
      <c r="L16" s="206">
        <v>0.1</v>
      </c>
      <c r="M16" s="206">
        <v>0.1</v>
      </c>
      <c r="N16" s="206">
        <v>0.11</v>
      </c>
      <c r="O16" s="206">
        <v>0.12</v>
      </c>
      <c r="P16" s="206">
        <v>4.26</v>
      </c>
      <c r="Q16" s="206">
        <v>0.19</v>
      </c>
      <c r="R16" s="206">
        <v>0.57999999999999996</v>
      </c>
      <c r="S16" s="206">
        <v>0.3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12.53</v>
      </c>
      <c r="AH16" s="206">
        <v>33.33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1.35</v>
      </c>
      <c r="D17" s="206">
        <v>0</v>
      </c>
      <c r="E17" s="206">
        <v>0</v>
      </c>
      <c r="F17" s="206">
        <v>2.06</v>
      </c>
      <c r="G17" s="206">
        <v>0</v>
      </c>
      <c r="H17" s="206">
        <v>0</v>
      </c>
      <c r="I17" s="206">
        <v>2.84</v>
      </c>
      <c r="J17" s="206">
        <v>0.05</v>
      </c>
      <c r="K17" s="206">
        <v>1.31</v>
      </c>
      <c r="L17" s="206">
        <v>0.1</v>
      </c>
      <c r="M17" s="206">
        <v>0.1</v>
      </c>
      <c r="N17" s="206">
        <v>0.11</v>
      </c>
      <c r="O17" s="206">
        <v>0.12</v>
      </c>
      <c r="P17" s="206">
        <v>4.26</v>
      </c>
      <c r="Q17" s="206">
        <v>0.19</v>
      </c>
      <c r="R17" s="206">
        <v>0.57999999999999996</v>
      </c>
      <c r="S17" s="206">
        <v>0.3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12.53</v>
      </c>
      <c r="AH17" s="206">
        <v>33.33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1.35</v>
      </c>
      <c r="D18" s="206">
        <v>0</v>
      </c>
      <c r="E18" s="206">
        <v>0</v>
      </c>
      <c r="F18" s="206">
        <v>2.06</v>
      </c>
      <c r="G18" s="206">
        <v>0</v>
      </c>
      <c r="H18" s="206">
        <v>0</v>
      </c>
      <c r="I18" s="206">
        <v>2.84</v>
      </c>
      <c r="J18" s="206">
        <v>0.05</v>
      </c>
      <c r="K18" s="206">
        <v>1.31</v>
      </c>
      <c r="L18" s="206">
        <v>0.1</v>
      </c>
      <c r="M18" s="206">
        <v>0.1</v>
      </c>
      <c r="N18" s="206">
        <v>0.11</v>
      </c>
      <c r="O18" s="206">
        <v>0.12</v>
      </c>
      <c r="P18" s="206">
        <v>4.26</v>
      </c>
      <c r="Q18" s="206">
        <v>0.19</v>
      </c>
      <c r="R18" s="206">
        <v>0.57999999999999996</v>
      </c>
      <c r="S18" s="206">
        <v>0.3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12.53</v>
      </c>
      <c r="AH18" s="206">
        <v>33.33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1.35</v>
      </c>
      <c r="D19" s="206">
        <v>0</v>
      </c>
      <c r="E19" s="206">
        <v>0</v>
      </c>
      <c r="F19" s="206">
        <v>2.06</v>
      </c>
      <c r="G19" s="206">
        <v>0</v>
      </c>
      <c r="H19" s="206">
        <v>0</v>
      </c>
      <c r="I19" s="206">
        <v>2.84</v>
      </c>
      <c r="J19" s="206">
        <v>0.05</v>
      </c>
      <c r="K19" s="206">
        <v>1.31</v>
      </c>
      <c r="L19" s="206">
        <v>0.1</v>
      </c>
      <c r="M19" s="206">
        <v>0.1</v>
      </c>
      <c r="N19" s="206">
        <v>0.11</v>
      </c>
      <c r="O19" s="206">
        <v>0.12</v>
      </c>
      <c r="P19" s="206">
        <v>4.26</v>
      </c>
      <c r="Q19" s="206">
        <v>0.19</v>
      </c>
      <c r="R19" s="206">
        <v>0.57999999999999996</v>
      </c>
      <c r="S19" s="206">
        <v>0.3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12.53</v>
      </c>
      <c r="AH19" s="206">
        <v>33.33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1.35</v>
      </c>
      <c r="D20" s="206">
        <v>0</v>
      </c>
      <c r="E20" s="206">
        <v>0</v>
      </c>
      <c r="F20" s="206">
        <v>2.06</v>
      </c>
      <c r="G20" s="206">
        <v>0</v>
      </c>
      <c r="H20" s="206">
        <v>0</v>
      </c>
      <c r="I20" s="206">
        <v>2.84</v>
      </c>
      <c r="J20" s="206">
        <v>0.05</v>
      </c>
      <c r="K20" s="206">
        <v>1.31</v>
      </c>
      <c r="L20" s="206">
        <v>0.1</v>
      </c>
      <c r="M20" s="206">
        <v>0.1</v>
      </c>
      <c r="N20" s="206">
        <v>0.11</v>
      </c>
      <c r="O20" s="206">
        <v>0.12</v>
      </c>
      <c r="P20" s="206">
        <v>4.26</v>
      </c>
      <c r="Q20" s="206">
        <v>0.19</v>
      </c>
      <c r="R20" s="206">
        <v>0.57999999999999996</v>
      </c>
      <c r="S20" s="206">
        <v>0.3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12.53</v>
      </c>
      <c r="AH20" s="206">
        <v>33.33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1.35</v>
      </c>
      <c r="D21" s="206">
        <v>0</v>
      </c>
      <c r="E21" s="206">
        <v>0</v>
      </c>
      <c r="F21" s="206">
        <v>2.06</v>
      </c>
      <c r="G21" s="206">
        <v>0</v>
      </c>
      <c r="H21" s="206">
        <v>0</v>
      </c>
      <c r="I21" s="206">
        <v>2.84</v>
      </c>
      <c r="J21" s="206">
        <v>0.05</v>
      </c>
      <c r="K21" s="206">
        <v>1.31</v>
      </c>
      <c r="L21" s="206">
        <v>0.1</v>
      </c>
      <c r="M21" s="206">
        <v>0.18</v>
      </c>
      <c r="N21" s="206">
        <v>0.15</v>
      </c>
      <c r="O21" s="206">
        <v>0.14000000000000001</v>
      </c>
      <c r="P21" s="206">
        <v>4.26</v>
      </c>
      <c r="Q21" s="206">
        <v>0.38</v>
      </c>
      <c r="R21" s="206">
        <v>0.8</v>
      </c>
      <c r="S21" s="206">
        <v>0.38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12.53</v>
      </c>
      <c r="AH21" s="206">
        <v>33.33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1.35</v>
      </c>
      <c r="D22" s="206">
        <v>0</v>
      </c>
      <c r="E22" s="206">
        <v>0</v>
      </c>
      <c r="F22" s="206">
        <v>2.06</v>
      </c>
      <c r="G22" s="206">
        <v>0</v>
      </c>
      <c r="H22" s="206">
        <v>0</v>
      </c>
      <c r="I22" s="206">
        <v>2.84</v>
      </c>
      <c r="J22" s="206">
        <v>0.05</v>
      </c>
      <c r="K22" s="206">
        <v>1.32</v>
      </c>
      <c r="L22" s="206">
        <v>0.1</v>
      </c>
      <c r="M22" s="206">
        <v>0.1</v>
      </c>
      <c r="N22" s="206">
        <v>0.11</v>
      </c>
      <c r="O22" s="206">
        <v>0.12</v>
      </c>
      <c r="P22" s="206">
        <v>4.26</v>
      </c>
      <c r="Q22" s="206">
        <v>0.38</v>
      </c>
      <c r="R22" s="206">
        <v>0.8</v>
      </c>
      <c r="S22" s="206">
        <v>0.39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12.53</v>
      </c>
      <c r="AH22" s="206">
        <v>33.33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1.35</v>
      </c>
      <c r="D23" s="206">
        <v>0</v>
      </c>
      <c r="E23" s="206">
        <v>0</v>
      </c>
      <c r="F23" s="206">
        <v>2.06</v>
      </c>
      <c r="G23" s="206">
        <v>0</v>
      </c>
      <c r="H23" s="206">
        <v>0</v>
      </c>
      <c r="I23" s="206">
        <v>2.84</v>
      </c>
      <c r="J23" s="206">
        <v>0.05</v>
      </c>
      <c r="K23" s="206">
        <v>2.61</v>
      </c>
      <c r="L23" s="206">
        <v>0.1</v>
      </c>
      <c r="M23" s="206">
        <v>0.1</v>
      </c>
      <c r="N23" s="206">
        <v>0.11</v>
      </c>
      <c r="O23" s="206">
        <v>0.12</v>
      </c>
      <c r="P23" s="206">
        <v>4.26</v>
      </c>
      <c r="Q23" s="206">
        <v>0.38</v>
      </c>
      <c r="R23" s="206">
        <v>1.1200000000000001</v>
      </c>
      <c r="S23" s="206">
        <v>0.57999999999999996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2.89</v>
      </c>
      <c r="AD23" s="206">
        <v>0</v>
      </c>
      <c r="AE23" s="206">
        <v>0</v>
      </c>
      <c r="AF23" s="206">
        <v>0</v>
      </c>
      <c r="AG23" s="206">
        <v>12.53</v>
      </c>
      <c r="AH23" s="206">
        <v>33.33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1.35</v>
      </c>
      <c r="D24" s="206">
        <v>0</v>
      </c>
      <c r="E24" s="206">
        <v>0</v>
      </c>
      <c r="F24" s="206">
        <v>2.06</v>
      </c>
      <c r="G24" s="206">
        <v>0</v>
      </c>
      <c r="H24" s="206">
        <v>0</v>
      </c>
      <c r="I24" s="206">
        <v>2.84</v>
      </c>
      <c r="J24" s="206">
        <v>0.05</v>
      </c>
      <c r="K24" s="206">
        <v>2.61</v>
      </c>
      <c r="L24" s="206">
        <v>0.1</v>
      </c>
      <c r="M24" s="206">
        <v>0.1</v>
      </c>
      <c r="N24" s="206">
        <v>0.11</v>
      </c>
      <c r="O24" s="206">
        <v>0.12</v>
      </c>
      <c r="P24" s="206">
        <v>4.26</v>
      </c>
      <c r="Q24" s="206">
        <v>0.38</v>
      </c>
      <c r="R24" s="206">
        <v>1.1200000000000001</v>
      </c>
      <c r="S24" s="206">
        <v>0.57999999999999996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2.89</v>
      </c>
      <c r="AD24" s="206">
        <v>0</v>
      </c>
      <c r="AE24" s="206">
        <v>0</v>
      </c>
      <c r="AF24" s="206">
        <v>0</v>
      </c>
      <c r="AG24" s="206">
        <v>12.53</v>
      </c>
      <c r="AH24" s="206">
        <v>33.33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1.35</v>
      </c>
      <c r="D25" s="206">
        <v>0</v>
      </c>
      <c r="E25" s="206">
        <v>0</v>
      </c>
      <c r="F25" s="206">
        <v>2.06</v>
      </c>
      <c r="G25" s="206">
        <v>0</v>
      </c>
      <c r="H25" s="206">
        <v>0</v>
      </c>
      <c r="I25" s="206">
        <v>2.84</v>
      </c>
      <c r="J25" s="206">
        <v>0.05</v>
      </c>
      <c r="K25" s="206">
        <v>2.61</v>
      </c>
      <c r="L25" s="206">
        <v>0.1</v>
      </c>
      <c r="M25" s="206">
        <v>0.1</v>
      </c>
      <c r="N25" s="206">
        <v>0.11</v>
      </c>
      <c r="O25" s="206">
        <v>0.12</v>
      </c>
      <c r="P25" s="206">
        <v>4.26</v>
      </c>
      <c r="Q25" s="206">
        <v>0.38</v>
      </c>
      <c r="R25" s="206">
        <v>1.1200000000000001</v>
      </c>
      <c r="S25" s="206">
        <v>0.57999999999999996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12.53</v>
      </c>
      <c r="AH25" s="206">
        <v>33.33</v>
      </c>
      <c r="AI25" s="206">
        <v>0</v>
      </c>
      <c r="AJ25" s="206">
        <v>0</v>
      </c>
      <c r="AK25" s="206">
        <v>4.07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1.35</v>
      </c>
      <c r="D26" s="206">
        <v>0</v>
      </c>
      <c r="E26" s="206">
        <v>0</v>
      </c>
      <c r="F26" s="206">
        <v>2.06</v>
      </c>
      <c r="G26" s="206">
        <v>0</v>
      </c>
      <c r="H26" s="206">
        <v>0</v>
      </c>
      <c r="I26" s="206">
        <v>2.84</v>
      </c>
      <c r="J26" s="206">
        <v>0.05</v>
      </c>
      <c r="K26" s="206">
        <v>2.61</v>
      </c>
      <c r="L26" s="206">
        <v>0.1</v>
      </c>
      <c r="M26" s="206">
        <v>0.1</v>
      </c>
      <c r="N26" s="206">
        <v>0.11</v>
      </c>
      <c r="O26" s="206">
        <v>0.12</v>
      </c>
      <c r="P26" s="206">
        <v>4.26</v>
      </c>
      <c r="Q26" s="206">
        <v>0.38</v>
      </c>
      <c r="R26" s="206">
        <v>1.1200000000000001</v>
      </c>
      <c r="S26" s="206">
        <v>0.57999999999999996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12.59</v>
      </c>
      <c r="AH26" s="206">
        <v>33.33</v>
      </c>
      <c r="AI26" s="206">
        <v>0</v>
      </c>
      <c r="AJ26" s="206">
        <v>0</v>
      </c>
      <c r="AK26" s="206">
        <v>4.07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1.0900000000000001</v>
      </c>
      <c r="D27" s="206">
        <v>0.25</v>
      </c>
      <c r="E27" s="206">
        <v>0</v>
      </c>
      <c r="F27" s="206">
        <v>1.45</v>
      </c>
      <c r="G27" s="206">
        <v>0.61</v>
      </c>
      <c r="H27" s="206">
        <v>0</v>
      </c>
      <c r="I27" s="206">
        <v>2.84</v>
      </c>
      <c r="J27" s="206">
        <v>0.05</v>
      </c>
      <c r="K27" s="206">
        <v>2.61</v>
      </c>
      <c r="L27" s="206">
        <v>0.16</v>
      </c>
      <c r="M27" s="206">
        <v>0.1</v>
      </c>
      <c r="N27" s="206">
        <v>0.11</v>
      </c>
      <c r="O27" s="206">
        <v>0.12</v>
      </c>
      <c r="P27" s="206">
        <v>4.26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12.59</v>
      </c>
      <c r="AH27" s="206">
        <v>33.33</v>
      </c>
      <c r="AI27" s="206">
        <v>0</v>
      </c>
      <c r="AJ27" s="206">
        <v>0</v>
      </c>
      <c r="AK27" s="206">
        <v>4.07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1.0900000000000001</v>
      </c>
      <c r="D28" s="206">
        <v>0.25</v>
      </c>
      <c r="E28" s="206">
        <v>0</v>
      </c>
      <c r="F28" s="206">
        <v>1.45</v>
      </c>
      <c r="G28" s="206">
        <v>0.61</v>
      </c>
      <c r="H28" s="206">
        <v>0</v>
      </c>
      <c r="I28" s="206">
        <v>2.84</v>
      </c>
      <c r="J28" s="206">
        <v>0.05</v>
      </c>
      <c r="K28" s="206">
        <v>2.61</v>
      </c>
      <c r="L28" s="206">
        <v>0.1</v>
      </c>
      <c r="M28" s="206">
        <v>0.1</v>
      </c>
      <c r="N28" s="206">
        <v>0.11</v>
      </c>
      <c r="O28" s="206">
        <v>0.12</v>
      </c>
      <c r="P28" s="206">
        <v>4.26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12.59</v>
      </c>
      <c r="AH28" s="206">
        <v>33.33</v>
      </c>
      <c r="AI28" s="206">
        <v>0</v>
      </c>
      <c r="AJ28" s="206">
        <v>0</v>
      </c>
      <c r="AK28" s="206">
        <v>5.4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1.0900000000000001</v>
      </c>
      <c r="D29" s="206">
        <v>0.25</v>
      </c>
      <c r="E29" s="206">
        <v>0</v>
      </c>
      <c r="F29" s="206">
        <v>1.45</v>
      </c>
      <c r="G29" s="206">
        <v>0.61</v>
      </c>
      <c r="H29" s="206">
        <v>0</v>
      </c>
      <c r="I29" s="206">
        <v>2.84</v>
      </c>
      <c r="J29" s="206">
        <v>0.05</v>
      </c>
      <c r="K29" s="206">
        <v>2.61</v>
      </c>
      <c r="L29" s="206">
        <v>0.1</v>
      </c>
      <c r="M29" s="206">
        <v>0.1</v>
      </c>
      <c r="N29" s="206">
        <v>0.11</v>
      </c>
      <c r="O29" s="206">
        <v>0.12</v>
      </c>
      <c r="P29" s="206">
        <v>4.26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12.59</v>
      </c>
      <c r="AH29" s="206">
        <v>33.33</v>
      </c>
      <c r="AI29" s="206">
        <v>0</v>
      </c>
      <c r="AJ29" s="206">
        <v>0</v>
      </c>
      <c r="AK29" s="206">
        <v>5.4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1.0900000000000001</v>
      </c>
      <c r="D30" s="206">
        <v>0.25</v>
      </c>
      <c r="E30" s="206">
        <v>0</v>
      </c>
      <c r="F30" s="206">
        <v>1.45</v>
      </c>
      <c r="G30" s="206">
        <v>0.61</v>
      </c>
      <c r="H30" s="206">
        <v>0</v>
      </c>
      <c r="I30" s="206">
        <v>2.84</v>
      </c>
      <c r="J30" s="206">
        <v>0.05</v>
      </c>
      <c r="K30" s="206">
        <v>2.61</v>
      </c>
      <c r="L30" s="206">
        <v>0.1</v>
      </c>
      <c r="M30" s="206">
        <v>0.1</v>
      </c>
      <c r="N30" s="206">
        <v>0.11</v>
      </c>
      <c r="O30" s="206">
        <v>0.12</v>
      </c>
      <c r="P30" s="206">
        <v>4.26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12.59</v>
      </c>
      <c r="AH30" s="206">
        <v>33.33</v>
      </c>
      <c r="AI30" s="206">
        <v>0</v>
      </c>
      <c r="AJ30" s="206">
        <v>0</v>
      </c>
      <c r="AK30" s="206">
        <v>5.4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1.0900000000000001</v>
      </c>
      <c r="D31" s="206">
        <v>0.25</v>
      </c>
      <c r="E31" s="206">
        <v>0</v>
      </c>
      <c r="F31" s="206">
        <v>1.45</v>
      </c>
      <c r="G31" s="206">
        <v>0.61</v>
      </c>
      <c r="H31" s="206">
        <v>0</v>
      </c>
      <c r="I31" s="206">
        <v>2.84</v>
      </c>
      <c r="J31" s="206">
        <v>0.05</v>
      </c>
      <c r="K31" s="206">
        <v>2.61</v>
      </c>
      <c r="L31" s="206">
        <v>0.09</v>
      </c>
      <c r="M31" s="206">
        <v>0.1</v>
      </c>
      <c r="N31" s="206">
        <v>0.11</v>
      </c>
      <c r="O31" s="206">
        <v>0.12</v>
      </c>
      <c r="P31" s="206">
        <v>4.26</v>
      </c>
      <c r="Q31" s="206">
        <v>0.38</v>
      </c>
      <c r="R31" s="206">
        <v>1.1200000000000001</v>
      </c>
      <c r="S31" s="206">
        <v>0.57999999999999996</v>
      </c>
      <c r="T31" s="206">
        <v>0.08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2.77</v>
      </c>
      <c r="AD31" s="206">
        <v>0</v>
      </c>
      <c r="AE31" s="206">
        <v>0</v>
      </c>
      <c r="AF31" s="206">
        <v>0</v>
      </c>
      <c r="AG31" s="206">
        <v>13.51</v>
      </c>
      <c r="AH31" s="206">
        <v>33.33</v>
      </c>
      <c r="AI31" s="206">
        <v>0</v>
      </c>
      <c r="AJ31" s="206">
        <v>0</v>
      </c>
      <c r="AK31" s="206">
        <v>5.4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1.0900000000000001</v>
      </c>
      <c r="D32" s="206">
        <v>0.25</v>
      </c>
      <c r="E32" s="206">
        <v>0</v>
      </c>
      <c r="F32" s="206">
        <v>1.45</v>
      </c>
      <c r="G32" s="206">
        <v>0.61</v>
      </c>
      <c r="H32" s="206">
        <v>0</v>
      </c>
      <c r="I32" s="206">
        <v>2.84</v>
      </c>
      <c r="J32" s="206">
        <v>0.05</v>
      </c>
      <c r="K32" s="206">
        <v>2.61</v>
      </c>
      <c r="L32" s="206">
        <v>0.09</v>
      </c>
      <c r="M32" s="206">
        <v>0.1</v>
      </c>
      <c r="N32" s="206">
        <v>0.11</v>
      </c>
      <c r="O32" s="206">
        <v>0.12</v>
      </c>
      <c r="P32" s="206">
        <v>4.26</v>
      </c>
      <c r="Q32" s="206">
        <v>0.38</v>
      </c>
      <c r="R32" s="206">
        <v>1.1200000000000001</v>
      </c>
      <c r="S32" s="206">
        <v>0.57999999999999996</v>
      </c>
      <c r="T32" s="206">
        <v>0.08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2.77</v>
      </c>
      <c r="AD32" s="206">
        <v>0</v>
      </c>
      <c r="AE32" s="206">
        <v>0</v>
      </c>
      <c r="AF32" s="206">
        <v>0</v>
      </c>
      <c r="AG32" s="206">
        <v>12.59</v>
      </c>
      <c r="AH32" s="206">
        <v>33.33</v>
      </c>
      <c r="AI32" s="206">
        <v>0</v>
      </c>
      <c r="AJ32" s="206">
        <v>0</v>
      </c>
      <c r="AK32" s="206">
        <v>5.4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1.0900000000000001</v>
      </c>
      <c r="D33" s="206">
        <v>0.25</v>
      </c>
      <c r="E33" s="206">
        <v>0</v>
      </c>
      <c r="F33" s="206">
        <v>1.45</v>
      </c>
      <c r="G33" s="206">
        <v>0.61</v>
      </c>
      <c r="H33" s="206">
        <v>0</v>
      </c>
      <c r="I33" s="206">
        <v>2.84</v>
      </c>
      <c r="J33" s="206">
        <v>0.05</v>
      </c>
      <c r="K33" s="206">
        <v>2.61</v>
      </c>
      <c r="L33" s="206">
        <v>0.09</v>
      </c>
      <c r="M33" s="206">
        <v>0.1</v>
      </c>
      <c r="N33" s="206">
        <v>0.11</v>
      </c>
      <c r="O33" s="206">
        <v>0.12</v>
      </c>
      <c r="P33" s="206">
        <v>4.26</v>
      </c>
      <c r="Q33" s="206">
        <v>0.38</v>
      </c>
      <c r="R33" s="206">
        <v>1.1200000000000001</v>
      </c>
      <c r="S33" s="206">
        <v>0.57999999999999996</v>
      </c>
      <c r="T33" s="206">
        <v>0.08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2.77</v>
      </c>
      <c r="AD33" s="206">
        <v>0</v>
      </c>
      <c r="AE33" s="206">
        <v>0</v>
      </c>
      <c r="AF33" s="206">
        <v>0</v>
      </c>
      <c r="AG33" s="206">
        <v>12.59</v>
      </c>
      <c r="AH33" s="206">
        <v>33.33</v>
      </c>
      <c r="AI33" s="206">
        <v>0</v>
      </c>
      <c r="AJ33" s="206">
        <v>0</v>
      </c>
      <c r="AK33" s="206">
        <v>5.4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1.0900000000000001</v>
      </c>
      <c r="D34" s="206">
        <v>0.25</v>
      </c>
      <c r="E34" s="206">
        <v>0</v>
      </c>
      <c r="F34" s="206">
        <v>1.45</v>
      </c>
      <c r="G34" s="206">
        <v>0.61</v>
      </c>
      <c r="H34" s="206">
        <v>0</v>
      </c>
      <c r="I34" s="206">
        <v>2.84</v>
      </c>
      <c r="J34" s="206">
        <v>0.05</v>
      </c>
      <c r="K34" s="206">
        <v>2.61</v>
      </c>
      <c r="L34" s="206">
        <v>0.09</v>
      </c>
      <c r="M34" s="206">
        <v>0.1</v>
      </c>
      <c r="N34" s="206">
        <v>0.11</v>
      </c>
      <c r="O34" s="206">
        <v>0.12</v>
      </c>
      <c r="P34" s="206">
        <v>4.26</v>
      </c>
      <c r="Q34" s="206">
        <v>0.38</v>
      </c>
      <c r="R34" s="206">
        <v>1.1200000000000001</v>
      </c>
      <c r="S34" s="206">
        <v>0.57999999999999996</v>
      </c>
      <c r="T34" s="206">
        <v>0.08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2.77</v>
      </c>
      <c r="AD34" s="206">
        <v>0</v>
      </c>
      <c r="AE34" s="206">
        <v>0</v>
      </c>
      <c r="AF34" s="206">
        <v>0</v>
      </c>
      <c r="AG34" s="206">
        <v>12.59</v>
      </c>
      <c r="AH34" s="206">
        <v>33.33</v>
      </c>
      <c r="AI34" s="206">
        <v>0</v>
      </c>
      <c r="AJ34" s="206">
        <v>0</v>
      </c>
      <c r="AK34" s="206">
        <v>5.4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1.0900000000000001</v>
      </c>
      <c r="D35" s="206">
        <v>0.25</v>
      </c>
      <c r="E35" s="206">
        <v>0</v>
      </c>
      <c r="F35" s="206">
        <v>2.06</v>
      </c>
      <c r="G35" s="206">
        <v>0</v>
      </c>
      <c r="H35" s="206">
        <v>0</v>
      </c>
      <c r="I35" s="206">
        <v>2.79</v>
      </c>
      <c r="J35" s="206">
        <v>0.05</v>
      </c>
      <c r="K35" s="206">
        <v>2.61</v>
      </c>
      <c r="L35" s="206">
        <v>0.09</v>
      </c>
      <c r="M35" s="206">
        <v>0.1</v>
      </c>
      <c r="N35" s="206">
        <v>0.11</v>
      </c>
      <c r="O35" s="206">
        <v>0.12</v>
      </c>
      <c r="P35" s="206">
        <v>4.26</v>
      </c>
      <c r="Q35" s="206">
        <v>0.38</v>
      </c>
      <c r="R35" s="206">
        <v>1.1200000000000001</v>
      </c>
      <c r="S35" s="206">
        <v>0.57999999999999996</v>
      </c>
      <c r="T35" s="206">
        <v>0.08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2.77</v>
      </c>
      <c r="AD35" s="206">
        <v>0</v>
      </c>
      <c r="AE35" s="206">
        <v>0</v>
      </c>
      <c r="AF35" s="206">
        <v>0</v>
      </c>
      <c r="AG35" s="206">
        <v>12.59</v>
      </c>
      <c r="AH35" s="206">
        <v>33.33</v>
      </c>
      <c r="AI35" s="206">
        <v>0</v>
      </c>
      <c r="AJ35" s="206">
        <v>0</v>
      </c>
      <c r="AK35" s="206">
        <v>5.4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1.0900000000000001</v>
      </c>
      <c r="D36" s="206">
        <v>0.25</v>
      </c>
      <c r="E36" s="206">
        <v>0</v>
      </c>
      <c r="F36" s="206">
        <v>2.06</v>
      </c>
      <c r="G36" s="206">
        <v>0</v>
      </c>
      <c r="H36" s="206">
        <v>0</v>
      </c>
      <c r="I36" s="206">
        <v>2.78</v>
      </c>
      <c r="J36" s="206">
        <v>0.05</v>
      </c>
      <c r="K36" s="206">
        <v>2.61</v>
      </c>
      <c r="L36" s="206">
        <v>0.09</v>
      </c>
      <c r="M36" s="206">
        <v>0.1</v>
      </c>
      <c r="N36" s="206">
        <v>0.11</v>
      </c>
      <c r="O36" s="206">
        <v>0.12</v>
      </c>
      <c r="P36" s="206">
        <v>4.26</v>
      </c>
      <c r="Q36" s="206">
        <v>0.38</v>
      </c>
      <c r="R36" s="206">
        <v>1.1200000000000001</v>
      </c>
      <c r="S36" s="206">
        <v>0.57999999999999996</v>
      </c>
      <c r="T36" s="206">
        <v>0.08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2.77</v>
      </c>
      <c r="AD36" s="206">
        <v>0</v>
      </c>
      <c r="AE36" s="206">
        <v>0</v>
      </c>
      <c r="AF36" s="206">
        <v>0</v>
      </c>
      <c r="AG36" s="206">
        <v>12.59</v>
      </c>
      <c r="AH36" s="206">
        <v>33.33</v>
      </c>
      <c r="AI36" s="206">
        <v>0</v>
      </c>
      <c r="AJ36" s="206">
        <v>0</v>
      </c>
      <c r="AK36" s="206">
        <v>5.4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1.0900000000000001</v>
      </c>
      <c r="D37" s="206">
        <v>0.25</v>
      </c>
      <c r="E37" s="206">
        <v>0</v>
      </c>
      <c r="F37" s="206">
        <v>2.06</v>
      </c>
      <c r="G37" s="206">
        <v>0</v>
      </c>
      <c r="H37" s="206">
        <v>0</v>
      </c>
      <c r="I37" s="206">
        <v>2.79</v>
      </c>
      <c r="J37" s="206">
        <v>0.05</v>
      </c>
      <c r="K37" s="206">
        <v>2.61</v>
      </c>
      <c r="L37" s="206">
        <v>0.09</v>
      </c>
      <c r="M37" s="206">
        <v>0.1</v>
      </c>
      <c r="N37" s="206">
        <v>0.11</v>
      </c>
      <c r="O37" s="206">
        <v>0.12</v>
      </c>
      <c r="P37" s="206">
        <v>4.26</v>
      </c>
      <c r="Q37" s="206">
        <v>0.38</v>
      </c>
      <c r="R37" s="206">
        <v>1.1200000000000001</v>
      </c>
      <c r="S37" s="206">
        <v>0.57999999999999996</v>
      </c>
      <c r="T37" s="206">
        <v>0.08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2.77</v>
      </c>
      <c r="AD37" s="206">
        <v>0</v>
      </c>
      <c r="AE37" s="206">
        <v>0</v>
      </c>
      <c r="AF37" s="206">
        <v>0</v>
      </c>
      <c r="AG37" s="206">
        <v>12.59</v>
      </c>
      <c r="AH37" s="206">
        <v>33.33</v>
      </c>
      <c r="AI37" s="206">
        <v>0</v>
      </c>
      <c r="AJ37" s="206">
        <v>0</v>
      </c>
      <c r="AK37" s="206">
        <v>5.4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1.0900000000000001</v>
      </c>
      <c r="D38" s="206">
        <v>0.25</v>
      </c>
      <c r="E38" s="206">
        <v>0</v>
      </c>
      <c r="F38" s="206">
        <v>2.06</v>
      </c>
      <c r="G38" s="206">
        <v>0</v>
      </c>
      <c r="H38" s="206">
        <v>0</v>
      </c>
      <c r="I38" s="206">
        <v>2.79</v>
      </c>
      <c r="J38" s="206">
        <v>0.05</v>
      </c>
      <c r="K38" s="206">
        <v>2.61</v>
      </c>
      <c r="L38" s="206">
        <v>0.09</v>
      </c>
      <c r="M38" s="206">
        <v>0.1</v>
      </c>
      <c r="N38" s="206">
        <v>0.11</v>
      </c>
      <c r="O38" s="206">
        <v>0.12</v>
      </c>
      <c r="P38" s="206">
        <v>4.26</v>
      </c>
      <c r="Q38" s="206">
        <v>0.38</v>
      </c>
      <c r="R38" s="206">
        <v>1.1200000000000001</v>
      </c>
      <c r="S38" s="206">
        <v>0.57999999999999996</v>
      </c>
      <c r="T38" s="206">
        <v>0.08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2.77</v>
      </c>
      <c r="AD38" s="206">
        <v>0</v>
      </c>
      <c r="AE38" s="206">
        <v>0</v>
      </c>
      <c r="AF38" s="206">
        <v>0</v>
      </c>
      <c r="AG38" s="206">
        <v>12.59</v>
      </c>
      <c r="AH38" s="206">
        <v>33.33</v>
      </c>
      <c r="AI38" s="206">
        <v>0</v>
      </c>
      <c r="AJ38" s="206">
        <v>0</v>
      </c>
      <c r="AK38" s="206">
        <v>5.4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1.0900000000000001</v>
      </c>
      <c r="D39" s="206">
        <v>0.25</v>
      </c>
      <c r="E39" s="206">
        <v>0</v>
      </c>
      <c r="F39" s="206">
        <v>2.06</v>
      </c>
      <c r="G39" s="206">
        <v>0</v>
      </c>
      <c r="H39" s="206">
        <v>0</v>
      </c>
      <c r="I39" s="206">
        <v>2.79</v>
      </c>
      <c r="J39" s="206">
        <v>0.05</v>
      </c>
      <c r="K39" s="206">
        <v>2.61</v>
      </c>
      <c r="L39" s="206">
        <v>0.09</v>
      </c>
      <c r="M39" s="206">
        <v>0.1</v>
      </c>
      <c r="N39" s="206">
        <v>0.11</v>
      </c>
      <c r="O39" s="206">
        <v>0.12</v>
      </c>
      <c r="P39" s="206">
        <v>4.26</v>
      </c>
      <c r="Q39" s="206">
        <v>0.38</v>
      </c>
      <c r="R39" s="206">
        <v>1.1200000000000001</v>
      </c>
      <c r="S39" s="206">
        <v>0.57999999999999996</v>
      </c>
      <c r="T39" s="206">
        <v>0.08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12.59</v>
      </c>
      <c r="AH39" s="206">
        <v>33.33</v>
      </c>
      <c r="AI39" s="206">
        <v>0</v>
      </c>
      <c r="AJ39" s="206">
        <v>0</v>
      </c>
      <c r="AK39" s="206">
        <v>5.4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1.0900000000000001</v>
      </c>
      <c r="D40" s="206">
        <v>0.25</v>
      </c>
      <c r="E40" s="206">
        <v>0</v>
      </c>
      <c r="F40" s="206">
        <v>2.06</v>
      </c>
      <c r="G40" s="206">
        <v>0</v>
      </c>
      <c r="H40" s="206">
        <v>0</v>
      </c>
      <c r="I40" s="206">
        <v>2.79</v>
      </c>
      <c r="J40" s="206">
        <v>0.05</v>
      </c>
      <c r="K40" s="206">
        <v>2.61</v>
      </c>
      <c r="L40" s="206">
        <v>0.09</v>
      </c>
      <c r="M40" s="206">
        <v>0.1</v>
      </c>
      <c r="N40" s="206">
        <v>0.11</v>
      </c>
      <c r="O40" s="206">
        <v>0.12</v>
      </c>
      <c r="P40" s="206">
        <v>4.26</v>
      </c>
      <c r="Q40" s="206">
        <v>0.38</v>
      </c>
      <c r="R40" s="206">
        <v>1.1200000000000001</v>
      </c>
      <c r="S40" s="206">
        <v>0.57999999999999996</v>
      </c>
      <c r="T40" s="206">
        <v>0.08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12.59</v>
      </c>
      <c r="AH40" s="206">
        <v>33.33</v>
      </c>
      <c r="AI40" s="206">
        <v>0</v>
      </c>
      <c r="AJ40" s="206">
        <v>0</v>
      </c>
      <c r="AK40" s="206">
        <v>5.4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1.0900000000000001</v>
      </c>
      <c r="D41" s="206">
        <v>0.25</v>
      </c>
      <c r="E41" s="206">
        <v>0</v>
      </c>
      <c r="F41" s="206">
        <v>2.06</v>
      </c>
      <c r="G41" s="206">
        <v>0</v>
      </c>
      <c r="H41" s="206">
        <v>0</v>
      </c>
      <c r="I41" s="206">
        <v>2.79</v>
      </c>
      <c r="J41" s="206">
        <v>0.05</v>
      </c>
      <c r="K41" s="206">
        <v>2.61</v>
      </c>
      <c r="L41" s="206">
        <v>0.09</v>
      </c>
      <c r="M41" s="206">
        <v>0.1</v>
      </c>
      <c r="N41" s="206">
        <v>0.11</v>
      </c>
      <c r="O41" s="206">
        <v>0.12</v>
      </c>
      <c r="P41" s="206">
        <v>4.26</v>
      </c>
      <c r="Q41" s="206">
        <v>0.38</v>
      </c>
      <c r="R41" s="206">
        <v>1.1200000000000001</v>
      </c>
      <c r="S41" s="206">
        <v>0.57999999999999996</v>
      </c>
      <c r="T41" s="206">
        <v>0.08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12.59</v>
      </c>
      <c r="AH41" s="206">
        <v>33.33</v>
      </c>
      <c r="AI41" s="206">
        <v>0</v>
      </c>
      <c r="AJ41" s="206">
        <v>0</v>
      </c>
      <c r="AK41" s="206">
        <v>5.4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1.0900000000000001</v>
      </c>
      <c r="D42" s="206">
        <v>0.25</v>
      </c>
      <c r="E42" s="206">
        <v>0</v>
      </c>
      <c r="F42" s="206">
        <v>2.06</v>
      </c>
      <c r="G42" s="206">
        <v>0</v>
      </c>
      <c r="H42" s="206">
        <v>0</v>
      </c>
      <c r="I42" s="206">
        <v>2.79</v>
      </c>
      <c r="J42" s="206">
        <v>0.05</v>
      </c>
      <c r="K42" s="206">
        <v>2.61</v>
      </c>
      <c r="L42" s="206">
        <v>0.09</v>
      </c>
      <c r="M42" s="206">
        <v>0.1</v>
      </c>
      <c r="N42" s="206">
        <v>0.11</v>
      </c>
      <c r="O42" s="206">
        <v>0.12</v>
      </c>
      <c r="P42" s="206">
        <v>4.26</v>
      </c>
      <c r="Q42" s="206">
        <v>0.38</v>
      </c>
      <c r="R42" s="206">
        <v>1.1200000000000001</v>
      </c>
      <c r="S42" s="206">
        <v>0.57999999999999996</v>
      </c>
      <c r="T42" s="206">
        <v>0.08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12.59</v>
      </c>
      <c r="AH42" s="206">
        <v>33.33</v>
      </c>
      <c r="AI42" s="206">
        <v>0</v>
      </c>
      <c r="AJ42" s="206">
        <v>0</v>
      </c>
      <c r="AK42" s="206">
        <v>5.4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1.0900000000000001</v>
      </c>
      <c r="D43" s="206">
        <v>0.25</v>
      </c>
      <c r="E43" s="206">
        <v>0</v>
      </c>
      <c r="F43" s="206">
        <v>2.06</v>
      </c>
      <c r="G43" s="206">
        <v>0</v>
      </c>
      <c r="H43" s="206">
        <v>0</v>
      </c>
      <c r="I43" s="206">
        <v>2.79</v>
      </c>
      <c r="J43" s="206">
        <v>0.05</v>
      </c>
      <c r="K43" s="206">
        <v>2.61</v>
      </c>
      <c r="L43" s="206">
        <v>0.09</v>
      </c>
      <c r="M43" s="206">
        <v>0.1</v>
      </c>
      <c r="N43" s="206">
        <v>0.11</v>
      </c>
      <c r="O43" s="206">
        <v>0.12</v>
      </c>
      <c r="P43" s="206">
        <v>4.26</v>
      </c>
      <c r="Q43" s="206">
        <v>0.38</v>
      </c>
      <c r="R43" s="206">
        <v>1.1200000000000001</v>
      </c>
      <c r="S43" s="206">
        <v>0.57999999999999996</v>
      </c>
      <c r="T43" s="206">
        <v>0.08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12.59</v>
      </c>
      <c r="AH43" s="206">
        <v>33.33</v>
      </c>
      <c r="AI43" s="206">
        <v>0</v>
      </c>
      <c r="AJ43" s="206">
        <v>0</v>
      </c>
      <c r="AK43" s="206">
        <v>5.4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1.0900000000000001</v>
      </c>
      <c r="D44" s="206">
        <v>0.25</v>
      </c>
      <c r="E44" s="206">
        <v>0</v>
      </c>
      <c r="F44" s="206">
        <v>2.06</v>
      </c>
      <c r="G44" s="206">
        <v>0</v>
      </c>
      <c r="H44" s="206">
        <v>0</v>
      </c>
      <c r="I44" s="206">
        <v>2.79</v>
      </c>
      <c r="J44" s="206">
        <v>0.05</v>
      </c>
      <c r="K44" s="206">
        <v>2.61</v>
      </c>
      <c r="L44" s="206">
        <v>0.09</v>
      </c>
      <c r="M44" s="206">
        <v>0.1</v>
      </c>
      <c r="N44" s="206">
        <v>0.11</v>
      </c>
      <c r="O44" s="206">
        <v>0.12</v>
      </c>
      <c r="P44" s="206">
        <v>4.26</v>
      </c>
      <c r="Q44" s="206">
        <v>0.38</v>
      </c>
      <c r="R44" s="206">
        <v>1.1200000000000001</v>
      </c>
      <c r="S44" s="206">
        <v>0.57999999999999996</v>
      </c>
      <c r="T44" s="206">
        <v>0.08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16.28</v>
      </c>
      <c r="AH44" s="206">
        <v>33.33</v>
      </c>
      <c r="AI44" s="206">
        <v>0</v>
      </c>
      <c r="AJ44" s="206">
        <v>0</v>
      </c>
      <c r="AK44" s="206">
        <v>5.4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1.0900000000000001</v>
      </c>
      <c r="D45" s="206">
        <v>0.25</v>
      </c>
      <c r="E45" s="206">
        <v>0</v>
      </c>
      <c r="F45" s="206">
        <v>2.06</v>
      </c>
      <c r="G45" s="206">
        <v>0</v>
      </c>
      <c r="H45" s="206">
        <v>0</v>
      </c>
      <c r="I45" s="206">
        <v>2.79</v>
      </c>
      <c r="J45" s="206">
        <v>0.05</v>
      </c>
      <c r="K45" s="206">
        <v>2.61</v>
      </c>
      <c r="L45" s="206">
        <v>0.09</v>
      </c>
      <c r="M45" s="206">
        <v>0.1</v>
      </c>
      <c r="N45" s="206">
        <v>0.11</v>
      </c>
      <c r="O45" s="206">
        <v>0.12</v>
      </c>
      <c r="P45" s="206">
        <v>4.26</v>
      </c>
      <c r="Q45" s="206">
        <v>0.38</v>
      </c>
      <c r="R45" s="206">
        <v>1.1200000000000001</v>
      </c>
      <c r="S45" s="206">
        <v>0.57999999999999996</v>
      </c>
      <c r="T45" s="206">
        <v>0.08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2.89</v>
      </c>
      <c r="AD45" s="206">
        <v>0</v>
      </c>
      <c r="AE45" s="206">
        <v>0</v>
      </c>
      <c r="AF45" s="206">
        <v>0</v>
      </c>
      <c r="AG45" s="206">
        <v>16.28</v>
      </c>
      <c r="AH45" s="206">
        <v>33.33</v>
      </c>
      <c r="AI45" s="206">
        <v>0</v>
      </c>
      <c r="AJ45" s="206">
        <v>0</v>
      </c>
      <c r="AK45" s="206">
        <v>5.4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1.0900000000000001</v>
      </c>
      <c r="D46" s="206">
        <v>0.25</v>
      </c>
      <c r="E46" s="206">
        <v>0</v>
      </c>
      <c r="F46" s="206">
        <v>2.06</v>
      </c>
      <c r="G46" s="206">
        <v>0</v>
      </c>
      <c r="H46" s="206">
        <v>0</v>
      </c>
      <c r="I46" s="206">
        <v>2.79</v>
      </c>
      <c r="J46" s="206">
        <v>0.05</v>
      </c>
      <c r="K46" s="206">
        <v>2.61</v>
      </c>
      <c r="L46" s="206">
        <v>0.09</v>
      </c>
      <c r="M46" s="206">
        <v>0.1</v>
      </c>
      <c r="N46" s="206">
        <v>0.11</v>
      </c>
      <c r="O46" s="206">
        <v>0.12</v>
      </c>
      <c r="P46" s="206">
        <v>4.26</v>
      </c>
      <c r="Q46" s="206">
        <v>0.38</v>
      </c>
      <c r="R46" s="206">
        <v>1.1200000000000001</v>
      </c>
      <c r="S46" s="206">
        <v>0.57999999999999996</v>
      </c>
      <c r="T46" s="206">
        <v>0.08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16.28</v>
      </c>
      <c r="AH46" s="206">
        <v>33.33</v>
      </c>
      <c r="AI46" s="206">
        <v>0</v>
      </c>
      <c r="AJ46" s="206">
        <v>0</v>
      </c>
      <c r="AK46" s="206">
        <v>5.4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1.33</v>
      </c>
      <c r="D47" s="206">
        <v>0</v>
      </c>
      <c r="E47" s="206">
        <v>0</v>
      </c>
      <c r="F47" s="206">
        <v>2.06</v>
      </c>
      <c r="G47" s="206">
        <v>0</v>
      </c>
      <c r="H47" s="206">
        <v>0</v>
      </c>
      <c r="I47" s="206">
        <v>2.79</v>
      </c>
      <c r="J47" s="206">
        <v>0.05</v>
      </c>
      <c r="K47" s="206">
        <v>2.61</v>
      </c>
      <c r="L47" s="206">
        <v>0.09</v>
      </c>
      <c r="M47" s="206">
        <v>0.1</v>
      </c>
      <c r="N47" s="206">
        <v>0.11</v>
      </c>
      <c r="O47" s="206">
        <v>0.12</v>
      </c>
      <c r="P47" s="206">
        <v>4.26</v>
      </c>
      <c r="Q47" s="206">
        <v>0.38</v>
      </c>
      <c r="R47" s="206">
        <v>1.1200000000000001</v>
      </c>
      <c r="S47" s="206">
        <v>0.57999999999999996</v>
      </c>
      <c r="T47" s="206">
        <v>0.08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21.6</v>
      </c>
      <c r="AH47" s="206">
        <v>33.33</v>
      </c>
      <c r="AI47" s="206">
        <v>0</v>
      </c>
      <c r="AJ47" s="206">
        <v>0</v>
      </c>
      <c r="AK47" s="206">
        <v>5.4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1.33</v>
      </c>
      <c r="D48" s="206">
        <v>0</v>
      </c>
      <c r="E48" s="206">
        <v>0</v>
      </c>
      <c r="F48" s="206">
        <v>2.06</v>
      </c>
      <c r="G48" s="206">
        <v>0</v>
      </c>
      <c r="H48" s="206">
        <v>0</v>
      </c>
      <c r="I48" s="206">
        <v>2.79</v>
      </c>
      <c r="J48" s="206">
        <v>0.05</v>
      </c>
      <c r="K48" s="206">
        <v>2.61</v>
      </c>
      <c r="L48" s="206">
        <v>0.09</v>
      </c>
      <c r="M48" s="206">
        <v>0.1</v>
      </c>
      <c r="N48" s="206">
        <v>0.11</v>
      </c>
      <c r="O48" s="206">
        <v>0.12</v>
      </c>
      <c r="P48" s="206">
        <v>4.26</v>
      </c>
      <c r="Q48" s="206">
        <v>0.38</v>
      </c>
      <c r="R48" s="206">
        <v>1.1200000000000001</v>
      </c>
      <c r="S48" s="206">
        <v>0.57999999999999996</v>
      </c>
      <c r="T48" s="206">
        <v>0.08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30</v>
      </c>
      <c r="AH48" s="206">
        <v>33.33</v>
      </c>
      <c r="AI48" s="206">
        <v>0</v>
      </c>
      <c r="AJ48" s="206">
        <v>0</v>
      </c>
      <c r="AK48" s="206">
        <v>5.4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1.33</v>
      </c>
      <c r="D49" s="206">
        <v>0</v>
      </c>
      <c r="E49" s="206">
        <v>0</v>
      </c>
      <c r="F49" s="206">
        <v>2.06</v>
      </c>
      <c r="G49" s="206">
        <v>0</v>
      </c>
      <c r="H49" s="206">
        <v>0</v>
      </c>
      <c r="I49" s="206">
        <v>2.79</v>
      </c>
      <c r="J49" s="206">
        <v>0.05</v>
      </c>
      <c r="K49" s="206">
        <v>2.61</v>
      </c>
      <c r="L49" s="206">
        <v>0.09</v>
      </c>
      <c r="M49" s="206">
        <v>0.1</v>
      </c>
      <c r="N49" s="206">
        <v>0.11</v>
      </c>
      <c r="O49" s="206">
        <v>0.12</v>
      </c>
      <c r="P49" s="206">
        <v>4.26</v>
      </c>
      <c r="Q49" s="206">
        <v>0.38</v>
      </c>
      <c r="R49" s="206">
        <v>1.1200000000000001</v>
      </c>
      <c r="S49" s="206">
        <v>0.57999999999999996</v>
      </c>
      <c r="T49" s="206">
        <v>0.08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30</v>
      </c>
      <c r="AH49" s="206">
        <v>33.33</v>
      </c>
      <c r="AI49" s="206">
        <v>0</v>
      </c>
      <c r="AJ49" s="206">
        <v>0</v>
      </c>
      <c r="AK49" s="206">
        <v>5.4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1.33</v>
      </c>
      <c r="D50" s="206">
        <v>0</v>
      </c>
      <c r="E50" s="206">
        <v>0</v>
      </c>
      <c r="F50" s="206">
        <v>2.06</v>
      </c>
      <c r="G50" s="206">
        <v>0</v>
      </c>
      <c r="H50" s="206">
        <v>0</v>
      </c>
      <c r="I50" s="206">
        <v>2.79</v>
      </c>
      <c r="J50" s="206">
        <v>0.05</v>
      </c>
      <c r="K50" s="206">
        <v>2.61</v>
      </c>
      <c r="L50" s="206">
        <v>0.09</v>
      </c>
      <c r="M50" s="206">
        <v>0.1</v>
      </c>
      <c r="N50" s="206">
        <v>0.11</v>
      </c>
      <c r="O50" s="206">
        <v>0.12</v>
      </c>
      <c r="P50" s="206">
        <v>4.26</v>
      </c>
      <c r="Q50" s="206">
        <v>0.38</v>
      </c>
      <c r="R50" s="206">
        <v>1.1200000000000001</v>
      </c>
      <c r="S50" s="206">
        <v>0.57999999999999996</v>
      </c>
      <c r="T50" s="206">
        <v>0.08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30</v>
      </c>
      <c r="AH50" s="206">
        <v>33.33</v>
      </c>
      <c r="AI50" s="206">
        <v>0</v>
      </c>
      <c r="AJ50" s="206">
        <v>0</v>
      </c>
      <c r="AK50" s="206">
        <v>5.4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1.33</v>
      </c>
      <c r="D51" s="206">
        <v>0</v>
      </c>
      <c r="E51" s="206">
        <v>0</v>
      </c>
      <c r="F51" s="206">
        <v>2.06</v>
      </c>
      <c r="G51" s="206">
        <v>0</v>
      </c>
      <c r="H51" s="206">
        <v>0</v>
      </c>
      <c r="I51" s="206">
        <v>2.79</v>
      </c>
      <c r="J51" s="206">
        <v>0.05</v>
      </c>
      <c r="K51" s="206">
        <v>2.61</v>
      </c>
      <c r="L51" s="206">
        <v>0.09</v>
      </c>
      <c r="M51" s="206">
        <v>0.1</v>
      </c>
      <c r="N51" s="206">
        <v>0.11</v>
      </c>
      <c r="O51" s="206">
        <v>0.12</v>
      </c>
      <c r="P51" s="206">
        <v>4.26</v>
      </c>
      <c r="Q51" s="206">
        <v>0.38</v>
      </c>
      <c r="R51" s="206">
        <v>1.1200000000000001</v>
      </c>
      <c r="S51" s="206">
        <v>0.57999999999999996</v>
      </c>
      <c r="T51" s="206">
        <v>0.08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17.95</v>
      </c>
      <c r="AH51" s="206">
        <v>33.33</v>
      </c>
      <c r="AI51" s="206">
        <v>0</v>
      </c>
      <c r="AJ51" s="206">
        <v>0</v>
      </c>
      <c r="AK51" s="206">
        <v>5.4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1.33</v>
      </c>
      <c r="D52" s="206">
        <v>0</v>
      </c>
      <c r="E52" s="206">
        <v>0</v>
      </c>
      <c r="F52" s="206">
        <v>2.06</v>
      </c>
      <c r="G52" s="206">
        <v>0</v>
      </c>
      <c r="H52" s="206">
        <v>0</v>
      </c>
      <c r="I52" s="206">
        <v>2.79</v>
      </c>
      <c r="J52" s="206">
        <v>0.05</v>
      </c>
      <c r="K52" s="206">
        <v>2.61</v>
      </c>
      <c r="L52" s="206">
        <v>0.09</v>
      </c>
      <c r="M52" s="206">
        <v>0.1</v>
      </c>
      <c r="N52" s="206">
        <v>0.11</v>
      </c>
      <c r="O52" s="206">
        <v>0.12</v>
      </c>
      <c r="P52" s="206">
        <v>4.26</v>
      </c>
      <c r="Q52" s="206">
        <v>0.38</v>
      </c>
      <c r="R52" s="206">
        <v>1.1200000000000001</v>
      </c>
      <c r="S52" s="206">
        <v>0.57999999999999996</v>
      </c>
      <c r="T52" s="206">
        <v>0.08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17.95</v>
      </c>
      <c r="AH52" s="206">
        <v>33.33</v>
      </c>
      <c r="AI52" s="206">
        <v>0</v>
      </c>
      <c r="AJ52" s="206">
        <v>0</v>
      </c>
      <c r="AK52" s="206">
        <v>5.4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1.33</v>
      </c>
      <c r="D53" s="206">
        <v>0</v>
      </c>
      <c r="E53" s="206">
        <v>0</v>
      </c>
      <c r="F53" s="206">
        <v>1.76</v>
      </c>
      <c r="G53" s="206">
        <v>0</v>
      </c>
      <c r="H53" s="206">
        <v>0</v>
      </c>
      <c r="I53" s="206">
        <v>2.79</v>
      </c>
      <c r="J53" s="206">
        <v>0.05</v>
      </c>
      <c r="K53" s="206">
        <v>2.61</v>
      </c>
      <c r="L53" s="206">
        <v>0.09</v>
      </c>
      <c r="M53" s="206">
        <v>0.1</v>
      </c>
      <c r="N53" s="206">
        <v>0.11</v>
      </c>
      <c r="O53" s="206">
        <v>0.12</v>
      </c>
      <c r="P53" s="206">
        <v>4.26</v>
      </c>
      <c r="Q53" s="206">
        <v>0.38</v>
      </c>
      <c r="R53" s="206">
        <v>1.1200000000000001</v>
      </c>
      <c r="S53" s="206">
        <v>0.57999999999999996</v>
      </c>
      <c r="T53" s="206">
        <v>0.08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16.559999999999999</v>
      </c>
      <c r="AH53" s="206">
        <v>33.33</v>
      </c>
      <c r="AI53" s="206">
        <v>0</v>
      </c>
      <c r="AJ53" s="206">
        <v>0</v>
      </c>
      <c r="AK53" s="206">
        <v>5.4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1.33</v>
      </c>
      <c r="D54" s="206">
        <v>0</v>
      </c>
      <c r="E54" s="206">
        <v>0</v>
      </c>
      <c r="F54" s="206">
        <v>1.76</v>
      </c>
      <c r="G54" s="206">
        <v>0</v>
      </c>
      <c r="H54" s="206">
        <v>0</v>
      </c>
      <c r="I54" s="206">
        <v>2.79</v>
      </c>
      <c r="J54" s="206">
        <v>0.05</v>
      </c>
      <c r="K54" s="206">
        <v>2.61</v>
      </c>
      <c r="L54" s="206">
        <v>0.09</v>
      </c>
      <c r="M54" s="206">
        <v>0.1</v>
      </c>
      <c r="N54" s="206">
        <v>0.11</v>
      </c>
      <c r="O54" s="206">
        <v>0.12</v>
      </c>
      <c r="P54" s="206">
        <v>4.26</v>
      </c>
      <c r="Q54" s="206">
        <v>0.38</v>
      </c>
      <c r="R54" s="206">
        <v>1.1200000000000001</v>
      </c>
      <c r="S54" s="206">
        <v>0.57999999999999996</v>
      </c>
      <c r="T54" s="206">
        <v>0.08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16.559999999999999</v>
      </c>
      <c r="AH54" s="206">
        <v>33.33</v>
      </c>
      <c r="AI54" s="206">
        <v>0</v>
      </c>
      <c r="AJ54" s="206">
        <v>0</v>
      </c>
      <c r="AK54" s="206">
        <v>5.4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1.33</v>
      </c>
      <c r="D55" s="206">
        <v>0</v>
      </c>
      <c r="E55" s="206">
        <v>0</v>
      </c>
      <c r="F55" s="206">
        <v>1.76</v>
      </c>
      <c r="G55" s="206">
        <v>0</v>
      </c>
      <c r="H55" s="206">
        <v>0</v>
      </c>
      <c r="I55" s="206">
        <v>2.79</v>
      </c>
      <c r="J55" s="206">
        <v>0.05</v>
      </c>
      <c r="K55" s="206">
        <v>2.61</v>
      </c>
      <c r="L55" s="206">
        <v>0.09</v>
      </c>
      <c r="M55" s="206">
        <v>0.1</v>
      </c>
      <c r="N55" s="206">
        <v>0.11</v>
      </c>
      <c r="O55" s="206">
        <v>0.12</v>
      </c>
      <c r="P55" s="206">
        <v>4.26</v>
      </c>
      <c r="Q55" s="206">
        <v>0.38</v>
      </c>
      <c r="R55" s="206">
        <v>1.1200000000000001</v>
      </c>
      <c r="S55" s="206">
        <v>0.57999999999999996</v>
      </c>
      <c r="T55" s="206">
        <v>0.08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11.33</v>
      </c>
      <c r="AH55" s="206">
        <v>33.33</v>
      </c>
      <c r="AI55" s="206">
        <v>0</v>
      </c>
      <c r="AJ55" s="206">
        <v>0</v>
      </c>
      <c r="AK55" s="206">
        <v>5.4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1.33</v>
      </c>
      <c r="D56" s="206">
        <v>0</v>
      </c>
      <c r="E56" s="206">
        <v>0</v>
      </c>
      <c r="F56" s="206">
        <v>1.76</v>
      </c>
      <c r="G56" s="206">
        <v>0</v>
      </c>
      <c r="H56" s="206">
        <v>0</v>
      </c>
      <c r="I56" s="206">
        <v>2.79</v>
      </c>
      <c r="J56" s="206">
        <v>0.05</v>
      </c>
      <c r="K56" s="206">
        <v>2.61</v>
      </c>
      <c r="L56" s="206">
        <v>0.09</v>
      </c>
      <c r="M56" s="206">
        <v>0.1</v>
      </c>
      <c r="N56" s="206">
        <v>0.11</v>
      </c>
      <c r="O56" s="206">
        <v>0.12</v>
      </c>
      <c r="P56" s="206">
        <v>4.26</v>
      </c>
      <c r="Q56" s="206">
        <v>0.38</v>
      </c>
      <c r="R56" s="206">
        <v>1.1200000000000001</v>
      </c>
      <c r="S56" s="206">
        <v>0.57999999999999996</v>
      </c>
      <c r="T56" s="206">
        <v>0.08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11.33</v>
      </c>
      <c r="AH56" s="206">
        <v>33.33</v>
      </c>
      <c r="AI56" s="206">
        <v>0</v>
      </c>
      <c r="AJ56" s="206">
        <v>0</v>
      </c>
      <c r="AK56" s="206">
        <v>5.4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1.33</v>
      </c>
      <c r="D57" s="206">
        <v>0</v>
      </c>
      <c r="E57" s="206">
        <v>0</v>
      </c>
      <c r="F57" s="206">
        <v>2.06</v>
      </c>
      <c r="G57" s="206">
        <v>0</v>
      </c>
      <c r="H57" s="206">
        <v>0</v>
      </c>
      <c r="I57" s="206">
        <v>2.79</v>
      </c>
      <c r="J57" s="206">
        <v>0.05</v>
      </c>
      <c r="K57" s="206">
        <v>2.61</v>
      </c>
      <c r="L57" s="206">
        <v>0.09</v>
      </c>
      <c r="M57" s="206">
        <v>0.1</v>
      </c>
      <c r="N57" s="206">
        <v>0.11</v>
      </c>
      <c r="O57" s="206">
        <v>0.12</v>
      </c>
      <c r="P57" s="206">
        <v>4.26</v>
      </c>
      <c r="Q57" s="206">
        <v>0.38</v>
      </c>
      <c r="R57" s="206">
        <v>1.1200000000000001</v>
      </c>
      <c r="S57" s="206">
        <v>0.57999999999999996</v>
      </c>
      <c r="T57" s="206">
        <v>0.08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11.33</v>
      </c>
      <c r="AH57" s="206">
        <v>33.33</v>
      </c>
      <c r="AI57" s="206">
        <v>0</v>
      </c>
      <c r="AJ57" s="206">
        <v>0</v>
      </c>
      <c r="AK57" s="206">
        <v>5.4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1.33</v>
      </c>
      <c r="D58" s="206">
        <v>0</v>
      </c>
      <c r="E58" s="206">
        <v>0</v>
      </c>
      <c r="F58" s="206">
        <v>2.06</v>
      </c>
      <c r="G58" s="206">
        <v>0</v>
      </c>
      <c r="H58" s="206">
        <v>0</v>
      </c>
      <c r="I58" s="206">
        <v>2.79</v>
      </c>
      <c r="J58" s="206">
        <v>0.05</v>
      </c>
      <c r="K58" s="206">
        <v>2.61</v>
      </c>
      <c r="L58" s="206">
        <v>0.09</v>
      </c>
      <c r="M58" s="206">
        <v>0.1</v>
      </c>
      <c r="N58" s="206">
        <v>0.11</v>
      </c>
      <c r="O58" s="206">
        <v>0.12</v>
      </c>
      <c r="P58" s="206">
        <v>4.26</v>
      </c>
      <c r="Q58" s="206">
        <v>0.38</v>
      </c>
      <c r="R58" s="206">
        <v>1.1200000000000001</v>
      </c>
      <c r="S58" s="206">
        <v>0.57999999999999996</v>
      </c>
      <c r="T58" s="206">
        <v>0.08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2.13</v>
      </c>
      <c r="AD58" s="206">
        <v>0</v>
      </c>
      <c r="AE58" s="206">
        <v>0</v>
      </c>
      <c r="AF58" s="206">
        <v>0</v>
      </c>
      <c r="AG58" s="206">
        <v>11.33</v>
      </c>
      <c r="AH58" s="206">
        <v>33.33</v>
      </c>
      <c r="AI58" s="206">
        <v>0</v>
      </c>
      <c r="AJ58" s="206">
        <v>0</v>
      </c>
      <c r="AK58" s="206">
        <v>5.4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1.33</v>
      </c>
      <c r="D59" s="206">
        <v>0</v>
      </c>
      <c r="E59" s="206">
        <v>0</v>
      </c>
      <c r="F59" s="206">
        <v>2.06</v>
      </c>
      <c r="G59" s="206">
        <v>0</v>
      </c>
      <c r="H59" s="206">
        <v>0</v>
      </c>
      <c r="I59" s="206">
        <v>2.79</v>
      </c>
      <c r="J59" s="206">
        <v>0.05</v>
      </c>
      <c r="K59" s="206">
        <v>2.61</v>
      </c>
      <c r="L59" s="206">
        <v>0.09</v>
      </c>
      <c r="M59" s="206">
        <v>0.1</v>
      </c>
      <c r="N59" s="206">
        <v>0.11</v>
      </c>
      <c r="O59" s="206">
        <v>0.12</v>
      </c>
      <c r="P59" s="206">
        <v>4.26</v>
      </c>
      <c r="Q59" s="206">
        <v>0.38</v>
      </c>
      <c r="R59" s="206">
        <v>1.1200000000000001</v>
      </c>
      <c r="S59" s="206">
        <v>0.57999999999999996</v>
      </c>
      <c r="T59" s="206">
        <v>0.08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2.13</v>
      </c>
      <c r="AD59" s="206">
        <v>0</v>
      </c>
      <c r="AE59" s="206">
        <v>0</v>
      </c>
      <c r="AF59" s="206">
        <v>0</v>
      </c>
      <c r="AG59" s="206">
        <v>11.33</v>
      </c>
      <c r="AH59" s="206">
        <v>33.33</v>
      </c>
      <c r="AI59" s="206">
        <v>0</v>
      </c>
      <c r="AJ59" s="206">
        <v>0</v>
      </c>
      <c r="AK59" s="206">
        <v>5.4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1.33</v>
      </c>
      <c r="D60" s="206">
        <v>0</v>
      </c>
      <c r="E60" s="206">
        <v>0</v>
      </c>
      <c r="F60" s="206">
        <v>2.06</v>
      </c>
      <c r="G60" s="206">
        <v>0</v>
      </c>
      <c r="H60" s="206">
        <v>0</v>
      </c>
      <c r="I60" s="206">
        <v>2.79</v>
      </c>
      <c r="J60" s="206">
        <v>0.05</v>
      </c>
      <c r="K60" s="206">
        <v>2.61</v>
      </c>
      <c r="L60" s="206">
        <v>0.09</v>
      </c>
      <c r="M60" s="206">
        <v>0.1</v>
      </c>
      <c r="N60" s="206">
        <v>0.11</v>
      </c>
      <c r="O60" s="206">
        <v>0.12</v>
      </c>
      <c r="P60" s="206">
        <v>4.26</v>
      </c>
      <c r="Q60" s="206">
        <v>0.38</v>
      </c>
      <c r="R60" s="206">
        <v>1.1200000000000001</v>
      </c>
      <c r="S60" s="206">
        <v>0.57999999999999996</v>
      </c>
      <c r="T60" s="206">
        <v>0.08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2.13</v>
      </c>
      <c r="AD60" s="206">
        <v>0</v>
      </c>
      <c r="AE60" s="206">
        <v>0</v>
      </c>
      <c r="AF60" s="206">
        <v>0</v>
      </c>
      <c r="AG60" s="206">
        <v>11.33</v>
      </c>
      <c r="AH60" s="206">
        <v>33.33</v>
      </c>
      <c r="AI60" s="206">
        <v>0</v>
      </c>
      <c r="AJ60" s="206">
        <v>0</v>
      </c>
      <c r="AK60" s="206">
        <v>5.4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1.33</v>
      </c>
      <c r="D61" s="206">
        <v>0</v>
      </c>
      <c r="E61" s="206">
        <v>0</v>
      </c>
      <c r="F61" s="206">
        <v>2.06</v>
      </c>
      <c r="G61" s="206">
        <v>0</v>
      </c>
      <c r="H61" s="206">
        <v>0</v>
      </c>
      <c r="I61" s="206">
        <v>2.79</v>
      </c>
      <c r="J61" s="206">
        <v>0.05</v>
      </c>
      <c r="K61" s="206">
        <v>2.61</v>
      </c>
      <c r="L61" s="206">
        <v>0.09</v>
      </c>
      <c r="M61" s="206">
        <v>0.1</v>
      </c>
      <c r="N61" s="206">
        <v>0.11</v>
      </c>
      <c r="O61" s="206">
        <v>0.12</v>
      </c>
      <c r="P61" s="206">
        <v>4.26</v>
      </c>
      <c r="Q61" s="206">
        <v>0.38</v>
      </c>
      <c r="R61" s="206">
        <v>1.1200000000000001</v>
      </c>
      <c r="S61" s="206">
        <v>0.57999999999999996</v>
      </c>
      <c r="T61" s="206">
        <v>0.08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2.13</v>
      </c>
      <c r="AD61" s="206">
        <v>0</v>
      </c>
      <c r="AE61" s="206">
        <v>0</v>
      </c>
      <c r="AF61" s="206">
        <v>0</v>
      </c>
      <c r="AG61" s="206">
        <v>11.33</v>
      </c>
      <c r="AH61" s="206">
        <v>33.33</v>
      </c>
      <c r="AI61" s="206">
        <v>0</v>
      </c>
      <c r="AJ61" s="206">
        <v>0</v>
      </c>
      <c r="AK61" s="206">
        <v>5.4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1.33</v>
      </c>
      <c r="D62" s="206">
        <v>0</v>
      </c>
      <c r="E62" s="206">
        <v>0</v>
      </c>
      <c r="F62" s="206">
        <v>2.06</v>
      </c>
      <c r="G62" s="206">
        <v>0</v>
      </c>
      <c r="H62" s="206">
        <v>0</v>
      </c>
      <c r="I62" s="206">
        <v>2.79</v>
      </c>
      <c r="J62" s="206">
        <v>0.05</v>
      </c>
      <c r="K62" s="206">
        <v>2.61</v>
      </c>
      <c r="L62" s="206">
        <v>0.09</v>
      </c>
      <c r="M62" s="206">
        <v>0.1</v>
      </c>
      <c r="N62" s="206">
        <v>0.11</v>
      </c>
      <c r="O62" s="206">
        <v>0.12</v>
      </c>
      <c r="P62" s="206">
        <v>4.26</v>
      </c>
      <c r="Q62" s="206">
        <v>0.38</v>
      </c>
      <c r="R62" s="206">
        <v>1.1200000000000001</v>
      </c>
      <c r="S62" s="206">
        <v>0.57999999999999996</v>
      </c>
      <c r="T62" s="206">
        <v>0.08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2.13</v>
      </c>
      <c r="AD62" s="206">
        <v>0</v>
      </c>
      <c r="AE62" s="206">
        <v>0</v>
      </c>
      <c r="AF62" s="206">
        <v>0</v>
      </c>
      <c r="AG62" s="206">
        <v>11.33</v>
      </c>
      <c r="AH62" s="206">
        <v>33.33</v>
      </c>
      <c r="AI62" s="206">
        <v>0</v>
      </c>
      <c r="AJ62" s="206">
        <v>0</v>
      </c>
      <c r="AK62" s="206">
        <v>5.4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1.33</v>
      </c>
      <c r="D63" s="206">
        <v>0</v>
      </c>
      <c r="E63" s="206">
        <v>0</v>
      </c>
      <c r="F63" s="206">
        <v>2.06</v>
      </c>
      <c r="G63" s="206">
        <v>0</v>
      </c>
      <c r="H63" s="206">
        <v>0</v>
      </c>
      <c r="I63" s="206">
        <v>2.79</v>
      </c>
      <c r="J63" s="206">
        <v>0.05</v>
      </c>
      <c r="K63" s="206">
        <v>2.61</v>
      </c>
      <c r="L63" s="206">
        <v>0.09</v>
      </c>
      <c r="M63" s="206">
        <v>0.1</v>
      </c>
      <c r="N63" s="206">
        <v>0.11</v>
      </c>
      <c r="O63" s="206">
        <v>0.12</v>
      </c>
      <c r="P63" s="206">
        <v>4.26</v>
      </c>
      <c r="Q63" s="206">
        <v>0.38</v>
      </c>
      <c r="R63" s="206">
        <v>1.1200000000000001</v>
      </c>
      <c r="S63" s="206">
        <v>0.57999999999999996</v>
      </c>
      <c r="T63" s="206">
        <v>0.08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2.13</v>
      </c>
      <c r="AD63" s="206">
        <v>0</v>
      </c>
      <c r="AE63" s="206">
        <v>0</v>
      </c>
      <c r="AF63" s="206">
        <v>0</v>
      </c>
      <c r="AG63" s="206">
        <v>11.33</v>
      </c>
      <c r="AH63" s="206">
        <v>33.33</v>
      </c>
      <c r="AI63" s="206">
        <v>0</v>
      </c>
      <c r="AJ63" s="206">
        <v>0</v>
      </c>
      <c r="AK63" s="206">
        <v>5.4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1.33</v>
      </c>
      <c r="D64" s="206">
        <v>0</v>
      </c>
      <c r="E64" s="206">
        <v>0</v>
      </c>
      <c r="F64" s="206">
        <v>2.06</v>
      </c>
      <c r="G64" s="206">
        <v>0</v>
      </c>
      <c r="H64" s="206">
        <v>0</v>
      </c>
      <c r="I64" s="206">
        <v>2.79</v>
      </c>
      <c r="J64" s="206">
        <v>0.05</v>
      </c>
      <c r="K64" s="206">
        <v>2.61</v>
      </c>
      <c r="L64" s="206">
        <v>0.09</v>
      </c>
      <c r="M64" s="206">
        <v>0.1</v>
      </c>
      <c r="N64" s="206">
        <v>0.11</v>
      </c>
      <c r="O64" s="206">
        <v>0.12</v>
      </c>
      <c r="P64" s="206">
        <v>4.26</v>
      </c>
      <c r="Q64" s="206">
        <v>0.38</v>
      </c>
      <c r="R64" s="206">
        <v>1.1200000000000001</v>
      </c>
      <c r="S64" s="206">
        <v>0.57999999999999996</v>
      </c>
      <c r="T64" s="206">
        <v>0.08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2.13</v>
      </c>
      <c r="AD64" s="206">
        <v>0</v>
      </c>
      <c r="AE64" s="206">
        <v>0</v>
      </c>
      <c r="AF64" s="206">
        <v>0</v>
      </c>
      <c r="AG64" s="206">
        <v>11.33</v>
      </c>
      <c r="AH64" s="206">
        <v>33.33</v>
      </c>
      <c r="AI64" s="206">
        <v>0</v>
      </c>
      <c r="AJ64" s="206">
        <v>0</v>
      </c>
      <c r="AK64" s="206">
        <v>5.4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1.33</v>
      </c>
      <c r="D65" s="206">
        <v>0</v>
      </c>
      <c r="E65" s="206">
        <v>0</v>
      </c>
      <c r="F65" s="206">
        <v>2.06</v>
      </c>
      <c r="G65" s="206">
        <v>0</v>
      </c>
      <c r="H65" s="206">
        <v>0</v>
      </c>
      <c r="I65" s="206">
        <v>2.79</v>
      </c>
      <c r="J65" s="206">
        <v>0.05</v>
      </c>
      <c r="K65" s="206">
        <v>2.61</v>
      </c>
      <c r="L65" s="206">
        <v>0.09</v>
      </c>
      <c r="M65" s="206">
        <v>0.1</v>
      </c>
      <c r="N65" s="206">
        <v>0.11</v>
      </c>
      <c r="O65" s="206">
        <v>0.12</v>
      </c>
      <c r="P65" s="206">
        <v>4.26</v>
      </c>
      <c r="Q65" s="206">
        <v>0.38</v>
      </c>
      <c r="R65" s="206">
        <v>1.1200000000000001</v>
      </c>
      <c r="S65" s="206">
        <v>0.57999999999999996</v>
      </c>
      <c r="T65" s="206">
        <v>0.08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2.13</v>
      </c>
      <c r="AD65" s="206">
        <v>0</v>
      </c>
      <c r="AE65" s="206">
        <v>0</v>
      </c>
      <c r="AF65" s="206">
        <v>0</v>
      </c>
      <c r="AG65" s="206">
        <v>11.33</v>
      </c>
      <c r="AH65" s="206">
        <v>33.33</v>
      </c>
      <c r="AI65" s="206">
        <v>0</v>
      </c>
      <c r="AJ65" s="206">
        <v>0</v>
      </c>
      <c r="AK65" s="206">
        <v>5.4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1.33</v>
      </c>
      <c r="D66" s="206">
        <v>0</v>
      </c>
      <c r="E66" s="206">
        <v>0</v>
      </c>
      <c r="F66" s="206">
        <v>2.06</v>
      </c>
      <c r="G66" s="206">
        <v>0</v>
      </c>
      <c r="H66" s="206">
        <v>0</v>
      </c>
      <c r="I66" s="206">
        <v>2.79</v>
      </c>
      <c r="J66" s="206">
        <v>0.05</v>
      </c>
      <c r="K66" s="206">
        <v>2.61</v>
      </c>
      <c r="L66" s="206">
        <v>0.09</v>
      </c>
      <c r="M66" s="206">
        <v>0.1</v>
      </c>
      <c r="N66" s="206">
        <v>0.11</v>
      </c>
      <c r="O66" s="206">
        <v>0.12</v>
      </c>
      <c r="P66" s="206">
        <v>4.26</v>
      </c>
      <c r="Q66" s="206">
        <v>0.38</v>
      </c>
      <c r="R66" s="206">
        <v>1.1200000000000001</v>
      </c>
      <c r="S66" s="206">
        <v>0.57999999999999996</v>
      </c>
      <c r="T66" s="206">
        <v>0.08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2.13</v>
      </c>
      <c r="AD66" s="206">
        <v>0</v>
      </c>
      <c r="AE66" s="206">
        <v>0</v>
      </c>
      <c r="AF66" s="206">
        <v>0</v>
      </c>
      <c r="AG66" s="206">
        <v>11.33</v>
      </c>
      <c r="AH66" s="206">
        <v>33.33</v>
      </c>
      <c r="AI66" s="206">
        <v>0</v>
      </c>
      <c r="AJ66" s="206">
        <v>0</v>
      </c>
      <c r="AK66" s="206">
        <v>5.4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1.33</v>
      </c>
      <c r="D67" s="206">
        <v>0</v>
      </c>
      <c r="E67" s="206">
        <v>0</v>
      </c>
      <c r="F67" s="206">
        <v>2.06</v>
      </c>
      <c r="G67" s="206">
        <v>0</v>
      </c>
      <c r="H67" s="206">
        <v>0</v>
      </c>
      <c r="I67" s="206">
        <v>2.79</v>
      </c>
      <c r="J67" s="206">
        <v>0.05</v>
      </c>
      <c r="K67" s="206">
        <v>2.61</v>
      </c>
      <c r="L67" s="206">
        <v>0.09</v>
      </c>
      <c r="M67" s="206">
        <v>0.1</v>
      </c>
      <c r="N67" s="206">
        <v>0.11</v>
      </c>
      <c r="O67" s="206">
        <v>0.12</v>
      </c>
      <c r="P67" s="206">
        <v>4.26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2.13</v>
      </c>
      <c r="AD67" s="206">
        <v>0</v>
      </c>
      <c r="AE67" s="206">
        <v>0</v>
      </c>
      <c r="AF67" s="206">
        <v>0</v>
      </c>
      <c r="AG67" s="206">
        <v>11.33</v>
      </c>
      <c r="AH67" s="206">
        <v>33.33</v>
      </c>
      <c r="AI67" s="206">
        <v>0</v>
      </c>
      <c r="AJ67" s="206">
        <v>0</v>
      </c>
      <c r="AK67" s="206">
        <v>5.4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1.33</v>
      </c>
      <c r="D68" s="206">
        <v>0</v>
      </c>
      <c r="E68" s="206">
        <v>0</v>
      </c>
      <c r="F68" s="206">
        <v>2.06</v>
      </c>
      <c r="G68" s="206">
        <v>0</v>
      </c>
      <c r="H68" s="206">
        <v>0</v>
      </c>
      <c r="I68" s="206">
        <v>2.79</v>
      </c>
      <c r="J68" s="206">
        <v>0.05</v>
      </c>
      <c r="K68" s="206">
        <v>2.61</v>
      </c>
      <c r="L68" s="206">
        <v>0.09</v>
      </c>
      <c r="M68" s="206">
        <v>0.1</v>
      </c>
      <c r="N68" s="206">
        <v>0.11</v>
      </c>
      <c r="O68" s="206">
        <v>0.12</v>
      </c>
      <c r="P68" s="206">
        <v>4.26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2.13</v>
      </c>
      <c r="AD68" s="206">
        <v>0</v>
      </c>
      <c r="AE68" s="206">
        <v>0</v>
      </c>
      <c r="AF68" s="206">
        <v>0</v>
      </c>
      <c r="AG68" s="206">
        <v>50</v>
      </c>
      <c r="AH68" s="206">
        <v>24.24</v>
      </c>
      <c r="AI68" s="206">
        <v>0</v>
      </c>
      <c r="AJ68" s="206">
        <v>0</v>
      </c>
      <c r="AK68" s="206">
        <v>5.4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1.33</v>
      </c>
      <c r="D69" s="206">
        <v>0</v>
      </c>
      <c r="E69" s="206">
        <v>0</v>
      </c>
      <c r="F69" s="206">
        <v>2.06</v>
      </c>
      <c r="G69" s="206">
        <v>0</v>
      </c>
      <c r="H69" s="206">
        <v>0</v>
      </c>
      <c r="I69" s="206">
        <v>2.79</v>
      </c>
      <c r="J69" s="206">
        <v>0.05</v>
      </c>
      <c r="K69" s="206">
        <v>2.61</v>
      </c>
      <c r="L69" s="206">
        <v>0.09</v>
      </c>
      <c r="M69" s="206">
        <v>0.1</v>
      </c>
      <c r="N69" s="206">
        <v>0.11</v>
      </c>
      <c r="O69" s="206">
        <v>0.12</v>
      </c>
      <c r="P69" s="206">
        <v>4.26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2.13</v>
      </c>
      <c r="AD69" s="206">
        <v>0</v>
      </c>
      <c r="AE69" s="206">
        <v>0</v>
      </c>
      <c r="AF69" s="206">
        <v>0</v>
      </c>
      <c r="AG69" s="206">
        <v>50</v>
      </c>
      <c r="AH69" s="206">
        <v>33.33</v>
      </c>
      <c r="AI69" s="206">
        <v>0</v>
      </c>
      <c r="AJ69" s="206">
        <v>0</v>
      </c>
      <c r="AK69" s="206">
        <v>5.4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1.33</v>
      </c>
      <c r="D70" s="206">
        <v>0</v>
      </c>
      <c r="E70" s="206">
        <v>0</v>
      </c>
      <c r="F70" s="206">
        <v>2.06</v>
      </c>
      <c r="G70" s="206">
        <v>0</v>
      </c>
      <c r="H70" s="206">
        <v>0</v>
      </c>
      <c r="I70" s="206">
        <v>2.79</v>
      </c>
      <c r="J70" s="206">
        <v>0.05</v>
      </c>
      <c r="K70" s="206">
        <v>2.61</v>
      </c>
      <c r="L70" s="206">
        <v>0.09</v>
      </c>
      <c r="M70" s="206">
        <v>0.1</v>
      </c>
      <c r="N70" s="206">
        <v>0.11</v>
      </c>
      <c r="O70" s="206">
        <v>0.12</v>
      </c>
      <c r="P70" s="206">
        <v>4.26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2.13</v>
      </c>
      <c r="AD70" s="206">
        <v>0</v>
      </c>
      <c r="AE70" s="206">
        <v>0</v>
      </c>
      <c r="AF70" s="206">
        <v>0</v>
      </c>
      <c r="AG70" s="206">
        <v>50</v>
      </c>
      <c r="AH70" s="206">
        <v>33.33</v>
      </c>
      <c r="AI70" s="206">
        <v>0</v>
      </c>
      <c r="AJ70" s="206">
        <v>0</v>
      </c>
      <c r="AK70" s="206">
        <v>5.4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1.33</v>
      </c>
      <c r="D71" s="206">
        <v>0</v>
      </c>
      <c r="E71" s="206">
        <v>0</v>
      </c>
      <c r="F71" s="206">
        <v>2.06</v>
      </c>
      <c r="G71" s="206">
        <v>0</v>
      </c>
      <c r="H71" s="206">
        <v>0</v>
      </c>
      <c r="I71" s="206">
        <v>2.79</v>
      </c>
      <c r="J71" s="206">
        <v>0.05</v>
      </c>
      <c r="K71" s="206">
        <v>2.61</v>
      </c>
      <c r="L71" s="206">
        <v>0.09</v>
      </c>
      <c r="M71" s="206">
        <v>0.1</v>
      </c>
      <c r="N71" s="206">
        <v>0.11</v>
      </c>
      <c r="O71" s="206">
        <v>0.12</v>
      </c>
      <c r="P71" s="206">
        <v>4.26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2.13</v>
      </c>
      <c r="AD71" s="206">
        <v>0</v>
      </c>
      <c r="AE71" s="206">
        <v>0</v>
      </c>
      <c r="AF71" s="206">
        <v>0</v>
      </c>
      <c r="AG71" s="206">
        <v>50</v>
      </c>
      <c r="AH71" s="206">
        <v>33.33</v>
      </c>
      <c r="AI71" s="206">
        <v>0</v>
      </c>
      <c r="AJ71" s="206">
        <v>0</v>
      </c>
      <c r="AK71" s="206">
        <v>5.4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1.33</v>
      </c>
      <c r="D72" s="206">
        <v>0</v>
      </c>
      <c r="E72" s="206">
        <v>0</v>
      </c>
      <c r="F72" s="206">
        <v>2.06</v>
      </c>
      <c r="G72" s="206">
        <v>0</v>
      </c>
      <c r="H72" s="206">
        <v>0</v>
      </c>
      <c r="I72" s="206">
        <v>2.79</v>
      </c>
      <c r="J72" s="206">
        <v>0.05</v>
      </c>
      <c r="K72" s="206">
        <v>2.61</v>
      </c>
      <c r="L72" s="206">
        <v>0.09</v>
      </c>
      <c r="M72" s="206">
        <v>0.1</v>
      </c>
      <c r="N72" s="206">
        <v>0.11</v>
      </c>
      <c r="O72" s="206">
        <v>0.12</v>
      </c>
      <c r="P72" s="206">
        <v>4.26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2.13</v>
      </c>
      <c r="AD72" s="206">
        <v>0</v>
      </c>
      <c r="AE72" s="206">
        <v>0</v>
      </c>
      <c r="AF72" s="206">
        <v>0</v>
      </c>
      <c r="AG72" s="206">
        <v>50</v>
      </c>
      <c r="AH72" s="206">
        <v>33.33</v>
      </c>
      <c r="AI72" s="206">
        <v>0</v>
      </c>
      <c r="AJ72" s="206">
        <v>0</v>
      </c>
      <c r="AK72" s="206">
        <v>5.4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1.33</v>
      </c>
      <c r="D73" s="206">
        <v>0</v>
      </c>
      <c r="E73" s="206">
        <v>0</v>
      </c>
      <c r="F73" s="206">
        <v>2.06</v>
      </c>
      <c r="G73" s="206">
        <v>0</v>
      </c>
      <c r="H73" s="206">
        <v>0</v>
      </c>
      <c r="I73" s="206">
        <v>2.79</v>
      </c>
      <c r="J73" s="206">
        <v>0.05</v>
      </c>
      <c r="K73" s="206">
        <v>2.61</v>
      </c>
      <c r="L73" s="206">
        <v>0.09</v>
      </c>
      <c r="M73" s="206">
        <v>0.1</v>
      </c>
      <c r="N73" s="206">
        <v>0.11</v>
      </c>
      <c r="O73" s="206">
        <v>0.12</v>
      </c>
      <c r="P73" s="206">
        <v>4.26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2.13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5.4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1.33</v>
      </c>
      <c r="D74" s="206">
        <v>0</v>
      </c>
      <c r="E74" s="206">
        <v>0</v>
      </c>
      <c r="F74" s="206">
        <v>2.06</v>
      </c>
      <c r="G74" s="206">
        <v>0</v>
      </c>
      <c r="H74" s="206">
        <v>0</v>
      </c>
      <c r="I74" s="206">
        <v>2.79</v>
      </c>
      <c r="J74" s="206">
        <v>0.05</v>
      </c>
      <c r="K74" s="206">
        <v>2.61</v>
      </c>
      <c r="L74" s="206">
        <v>0.09</v>
      </c>
      <c r="M74" s="206">
        <v>0.1</v>
      </c>
      <c r="N74" s="206">
        <v>0.11</v>
      </c>
      <c r="O74" s="206">
        <v>0.12</v>
      </c>
      <c r="P74" s="206">
        <v>4.26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2.13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5.4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1.33</v>
      </c>
      <c r="D75" s="206">
        <v>0</v>
      </c>
      <c r="E75" s="206">
        <v>0</v>
      </c>
      <c r="F75" s="206">
        <v>2.06</v>
      </c>
      <c r="G75" s="206">
        <v>0</v>
      </c>
      <c r="H75" s="206">
        <v>0</v>
      </c>
      <c r="I75" s="206">
        <v>2.79</v>
      </c>
      <c r="J75" s="206">
        <v>0.05</v>
      </c>
      <c r="K75" s="206">
        <v>2.61</v>
      </c>
      <c r="L75" s="206">
        <v>0.09</v>
      </c>
      <c r="M75" s="206">
        <v>0.1</v>
      </c>
      <c r="N75" s="206">
        <v>0.11</v>
      </c>
      <c r="O75" s="206">
        <v>0.12</v>
      </c>
      <c r="P75" s="206">
        <v>4.26</v>
      </c>
      <c r="Q75" s="206">
        <v>0.38</v>
      </c>
      <c r="R75" s="206">
        <v>1.1200000000000001</v>
      </c>
      <c r="S75" s="206">
        <v>0.57999999999999996</v>
      </c>
      <c r="T75" s="206">
        <v>0.04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2.13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5.4</v>
      </c>
      <c r="AL75" s="206">
        <v>0</v>
      </c>
      <c r="AM75" s="206">
        <v>0</v>
      </c>
      <c r="AN75" s="206">
        <v>0</v>
      </c>
      <c r="AO75" s="206">
        <v>73.73</v>
      </c>
      <c r="AP75" s="206">
        <v>0</v>
      </c>
    </row>
    <row r="76" spans="1:42">
      <c r="A76" t="s">
        <v>118</v>
      </c>
      <c r="B76" s="206">
        <v>0</v>
      </c>
      <c r="C76" s="206">
        <v>1.33</v>
      </c>
      <c r="D76" s="206">
        <v>0</v>
      </c>
      <c r="E76" s="206">
        <v>0</v>
      </c>
      <c r="F76" s="206">
        <v>2.06</v>
      </c>
      <c r="G76" s="206">
        <v>0</v>
      </c>
      <c r="H76" s="206">
        <v>0</v>
      </c>
      <c r="I76" s="206">
        <v>2.79</v>
      </c>
      <c r="J76" s="206">
        <v>0.05</v>
      </c>
      <c r="K76" s="206">
        <v>2.61</v>
      </c>
      <c r="L76" s="206">
        <v>0.09</v>
      </c>
      <c r="M76" s="206">
        <v>0.1</v>
      </c>
      <c r="N76" s="206">
        <v>0.11</v>
      </c>
      <c r="O76" s="206">
        <v>0.12</v>
      </c>
      <c r="P76" s="206">
        <v>4.26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2.13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5.4</v>
      </c>
      <c r="AL76" s="206">
        <v>0</v>
      </c>
      <c r="AM76" s="206">
        <v>0</v>
      </c>
      <c r="AN76" s="206">
        <v>0</v>
      </c>
      <c r="AO76" s="206">
        <v>73.73</v>
      </c>
      <c r="AP76" s="206">
        <v>0</v>
      </c>
    </row>
    <row r="77" spans="1:42">
      <c r="A77" t="s">
        <v>119</v>
      </c>
      <c r="B77" s="206">
        <v>0</v>
      </c>
      <c r="C77" s="206">
        <v>1.33</v>
      </c>
      <c r="D77" s="206">
        <v>0</v>
      </c>
      <c r="E77" s="206">
        <v>0</v>
      </c>
      <c r="F77" s="206">
        <v>2.06</v>
      </c>
      <c r="G77" s="206">
        <v>0</v>
      </c>
      <c r="H77" s="206">
        <v>0</v>
      </c>
      <c r="I77" s="206">
        <v>2.79</v>
      </c>
      <c r="J77" s="206">
        <v>0.05</v>
      </c>
      <c r="K77" s="206">
        <v>2.61</v>
      </c>
      <c r="L77" s="206">
        <v>0.09</v>
      </c>
      <c r="M77" s="206">
        <v>0.1</v>
      </c>
      <c r="N77" s="206">
        <v>0.11</v>
      </c>
      <c r="O77" s="206">
        <v>0.12</v>
      </c>
      <c r="P77" s="206">
        <v>4.26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2.13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5.4</v>
      </c>
      <c r="AL77" s="206">
        <v>0</v>
      </c>
      <c r="AM77" s="206">
        <v>0</v>
      </c>
      <c r="AN77" s="206">
        <v>0</v>
      </c>
      <c r="AO77" s="206">
        <v>73.73</v>
      </c>
      <c r="AP77" s="206">
        <v>0</v>
      </c>
    </row>
    <row r="78" spans="1:42">
      <c r="A78" t="s">
        <v>120</v>
      </c>
      <c r="B78" s="206">
        <v>0</v>
      </c>
      <c r="C78" s="206">
        <v>1.33</v>
      </c>
      <c r="D78" s="206">
        <v>0</v>
      </c>
      <c r="E78" s="206">
        <v>0</v>
      </c>
      <c r="F78" s="206">
        <v>2.06</v>
      </c>
      <c r="G78" s="206">
        <v>0</v>
      </c>
      <c r="H78" s="206">
        <v>0</v>
      </c>
      <c r="I78" s="206">
        <v>2.79</v>
      </c>
      <c r="J78" s="206">
        <v>0.05</v>
      </c>
      <c r="K78" s="206">
        <v>2.61</v>
      </c>
      <c r="L78" s="206">
        <v>0.09</v>
      </c>
      <c r="M78" s="206">
        <v>0.1</v>
      </c>
      <c r="N78" s="206">
        <v>0.11</v>
      </c>
      <c r="O78" s="206">
        <v>0.12</v>
      </c>
      <c r="P78" s="206">
        <v>4.26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2.13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5.4</v>
      </c>
      <c r="AL78" s="206">
        <v>0</v>
      </c>
      <c r="AM78" s="206">
        <v>0</v>
      </c>
      <c r="AN78" s="206">
        <v>0</v>
      </c>
      <c r="AO78" s="206">
        <v>73.73</v>
      </c>
      <c r="AP78" s="206">
        <v>0</v>
      </c>
    </row>
    <row r="79" spans="1:42">
      <c r="A79" t="s">
        <v>121</v>
      </c>
      <c r="B79" s="206">
        <v>0</v>
      </c>
      <c r="C79" s="206">
        <v>1.33</v>
      </c>
      <c r="D79" s="206">
        <v>0</v>
      </c>
      <c r="E79" s="206">
        <v>0</v>
      </c>
      <c r="F79" s="206">
        <v>2.06</v>
      </c>
      <c r="G79" s="206">
        <v>0</v>
      </c>
      <c r="H79" s="206">
        <v>0</v>
      </c>
      <c r="I79" s="206">
        <v>2.79</v>
      </c>
      <c r="J79" s="206">
        <v>0.05</v>
      </c>
      <c r="K79" s="206">
        <v>2.61</v>
      </c>
      <c r="L79" s="206">
        <v>0.09</v>
      </c>
      <c r="M79" s="206">
        <v>0.1</v>
      </c>
      <c r="N79" s="206">
        <v>0.11</v>
      </c>
      <c r="O79" s="206">
        <v>0.12</v>
      </c>
      <c r="P79" s="206">
        <v>4.26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2.13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5.4</v>
      </c>
      <c r="AL79" s="206">
        <v>0</v>
      </c>
      <c r="AM79" s="206">
        <v>0</v>
      </c>
      <c r="AN79" s="206">
        <v>0</v>
      </c>
      <c r="AO79" s="206">
        <v>73.73</v>
      </c>
      <c r="AP79" s="206">
        <v>0</v>
      </c>
    </row>
    <row r="80" spans="1:42">
      <c r="A80" t="s">
        <v>122</v>
      </c>
      <c r="B80" s="206">
        <v>0</v>
      </c>
      <c r="C80" s="206">
        <v>1.33</v>
      </c>
      <c r="D80" s="206">
        <v>0</v>
      </c>
      <c r="E80" s="206">
        <v>0</v>
      </c>
      <c r="F80" s="206">
        <v>2.06</v>
      </c>
      <c r="G80" s="206">
        <v>0</v>
      </c>
      <c r="H80" s="206">
        <v>0</v>
      </c>
      <c r="I80" s="206">
        <v>2.79</v>
      </c>
      <c r="J80" s="206">
        <v>0.05</v>
      </c>
      <c r="K80" s="206">
        <v>2.61</v>
      </c>
      <c r="L80" s="206">
        <v>0.09</v>
      </c>
      <c r="M80" s="206">
        <v>0.1</v>
      </c>
      <c r="N80" s="206">
        <v>0.11</v>
      </c>
      <c r="O80" s="206">
        <v>0.12</v>
      </c>
      <c r="P80" s="206">
        <v>4.26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2.13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5.4</v>
      </c>
      <c r="AL80" s="206">
        <v>0</v>
      </c>
      <c r="AM80" s="206">
        <v>0</v>
      </c>
      <c r="AN80" s="206">
        <v>0</v>
      </c>
      <c r="AO80" s="206">
        <v>73.73</v>
      </c>
      <c r="AP80" s="206">
        <v>0</v>
      </c>
    </row>
    <row r="81" spans="1:42">
      <c r="A81" t="s">
        <v>123</v>
      </c>
      <c r="B81" s="206">
        <v>0</v>
      </c>
      <c r="C81" s="206">
        <v>1.33</v>
      </c>
      <c r="D81" s="206">
        <v>0</v>
      </c>
      <c r="E81" s="206">
        <v>0</v>
      </c>
      <c r="F81" s="206">
        <v>2.06</v>
      </c>
      <c r="G81" s="206">
        <v>0</v>
      </c>
      <c r="H81" s="206">
        <v>0</v>
      </c>
      <c r="I81" s="206">
        <v>2.79</v>
      </c>
      <c r="J81" s="206">
        <v>0.05</v>
      </c>
      <c r="K81" s="206">
        <v>2.61</v>
      </c>
      <c r="L81" s="206">
        <v>0.09</v>
      </c>
      <c r="M81" s="206">
        <v>0.1</v>
      </c>
      <c r="N81" s="206">
        <v>0.11</v>
      </c>
      <c r="O81" s="206">
        <v>0.12</v>
      </c>
      <c r="P81" s="206">
        <v>4.26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2.89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5.4</v>
      </c>
      <c r="AL81" s="206">
        <v>0</v>
      </c>
      <c r="AM81" s="206">
        <v>0</v>
      </c>
      <c r="AN81" s="206">
        <v>0</v>
      </c>
      <c r="AO81" s="206">
        <v>73.73</v>
      </c>
      <c r="AP81" s="206">
        <v>0</v>
      </c>
    </row>
    <row r="82" spans="1:42">
      <c r="A82" t="s">
        <v>124</v>
      </c>
      <c r="B82" s="206">
        <v>0</v>
      </c>
      <c r="C82" s="206">
        <v>1.33</v>
      </c>
      <c r="D82" s="206">
        <v>0</v>
      </c>
      <c r="E82" s="206">
        <v>0</v>
      </c>
      <c r="F82" s="206">
        <v>2.06</v>
      </c>
      <c r="G82" s="206">
        <v>0</v>
      </c>
      <c r="H82" s="206">
        <v>0</v>
      </c>
      <c r="I82" s="206">
        <v>2.79</v>
      </c>
      <c r="J82" s="206">
        <v>0.05</v>
      </c>
      <c r="K82" s="206">
        <v>2.61</v>
      </c>
      <c r="L82" s="206">
        <v>0.09</v>
      </c>
      <c r="M82" s="206">
        <v>0.1</v>
      </c>
      <c r="N82" s="206">
        <v>0.11</v>
      </c>
      <c r="O82" s="206">
        <v>0.12</v>
      </c>
      <c r="P82" s="206">
        <v>4.26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2.89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5.4</v>
      </c>
      <c r="AL82" s="206">
        <v>0</v>
      </c>
      <c r="AM82" s="206">
        <v>0</v>
      </c>
      <c r="AN82" s="206">
        <v>0</v>
      </c>
      <c r="AO82" s="206">
        <v>73.73</v>
      </c>
      <c r="AP82" s="206">
        <v>0</v>
      </c>
    </row>
    <row r="83" spans="1:42">
      <c r="A83" t="s">
        <v>125</v>
      </c>
      <c r="B83" s="206">
        <v>0</v>
      </c>
      <c r="C83" s="206">
        <v>1.33</v>
      </c>
      <c r="D83" s="206">
        <v>0</v>
      </c>
      <c r="E83" s="206">
        <v>0</v>
      </c>
      <c r="F83" s="206">
        <v>2.06</v>
      </c>
      <c r="G83" s="206">
        <v>0</v>
      </c>
      <c r="H83" s="206">
        <v>0</v>
      </c>
      <c r="I83" s="206">
        <v>2.81</v>
      </c>
      <c r="J83" s="206">
        <v>0.05</v>
      </c>
      <c r="K83" s="206">
        <v>2.61</v>
      </c>
      <c r="L83" s="206">
        <v>0.09</v>
      </c>
      <c r="M83" s="206">
        <v>0.1</v>
      </c>
      <c r="N83" s="206">
        <v>0.11</v>
      </c>
      <c r="O83" s="206">
        <v>0.12</v>
      </c>
      <c r="P83" s="206">
        <v>4.26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48.73</v>
      </c>
      <c r="AI83" s="206">
        <v>0</v>
      </c>
      <c r="AJ83" s="206">
        <v>0</v>
      </c>
      <c r="AK83" s="206">
        <v>5.4</v>
      </c>
      <c r="AL83" s="206">
        <v>0</v>
      </c>
      <c r="AM83" s="206">
        <v>0</v>
      </c>
      <c r="AN83" s="206">
        <v>0</v>
      </c>
      <c r="AO83" s="206">
        <v>73.37</v>
      </c>
      <c r="AP83" s="206">
        <v>0</v>
      </c>
    </row>
    <row r="84" spans="1:42">
      <c r="A84" t="s">
        <v>126</v>
      </c>
      <c r="B84" s="206">
        <v>0</v>
      </c>
      <c r="C84" s="206">
        <v>1.33</v>
      </c>
      <c r="D84" s="206">
        <v>0</v>
      </c>
      <c r="E84" s="206">
        <v>0</v>
      </c>
      <c r="F84" s="206">
        <v>2.06</v>
      </c>
      <c r="G84" s="206">
        <v>0</v>
      </c>
      <c r="H84" s="206">
        <v>0</v>
      </c>
      <c r="I84" s="206">
        <v>2.81</v>
      </c>
      <c r="J84" s="206">
        <v>0.05</v>
      </c>
      <c r="K84" s="206">
        <v>2.61</v>
      </c>
      <c r="L84" s="206">
        <v>0.09</v>
      </c>
      <c r="M84" s="206">
        <v>0.1</v>
      </c>
      <c r="N84" s="206">
        <v>0.11</v>
      </c>
      <c r="O84" s="206">
        <v>0.12</v>
      </c>
      <c r="P84" s="206">
        <v>4.26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44.05</v>
      </c>
      <c r="AI84" s="206">
        <v>0</v>
      </c>
      <c r="AJ84" s="206">
        <v>0</v>
      </c>
      <c r="AK84" s="206">
        <v>5.4</v>
      </c>
      <c r="AL84" s="206">
        <v>0</v>
      </c>
      <c r="AM84" s="206">
        <v>0</v>
      </c>
      <c r="AN84" s="206">
        <v>0</v>
      </c>
      <c r="AO84" s="206">
        <v>73.37</v>
      </c>
      <c r="AP84" s="206">
        <v>0</v>
      </c>
    </row>
    <row r="85" spans="1:42">
      <c r="A85" t="s">
        <v>127</v>
      </c>
      <c r="B85" s="206">
        <v>0</v>
      </c>
      <c r="C85" s="206">
        <v>1.33</v>
      </c>
      <c r="D85" s="206">
        <v>0</v>
      </c>
      <c r="E85" s="206">
        <v>0</v>
      </c>
      <c r="F85" s="206">
        <v>2.06</v>
      </c>
      <c r="G85" s="206">
        <v>0</v>
      </c>
      <c r="H85" s="206">
        <v>0</v>
      </c>
      <c r="I85" s="206">
        <v>2.81</v>
      </c>
      <c r="J85" s="206">
        <v>0.05</v>
      </c>
      <c r="K85" s="206">
        <v>2.61</v>
      </c>
      <c r="L85" s="206">
        <v>0.09</v>
      </c>
      <c r="M85" s="206">
        <v>0.1</v>
      </c>
      <c r="N85" s="206">
        <v>0.11</v>
      </c>
      <c r="O85" s="206">
        <v>0.12</v>
      </c>
      <c r="P85" s="206">
        <v>4.26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40.659999999999997</v>
      </c>
      <c r="AI85" s="206">
        <v>0</v>
      </c>
      <c r="AJ85" s="206">
        <v>0</v>
      </c>
      <c r="AK85" s="206">
        <v>5.4</v>
      </c>
      <c r="AL85" s="206">
        <v>0</v>
      </c>
      <c r="AM85" s="206">
        <v>0</v>
      </c>
      <c r="AN85" s="206">
        <v>0</v>
      </c>
      <c r="AO85" s="206">
        <v>73.37</v>
      </c>
      <c r="AP85" s="206">
        <v>0</v>
      </c>
    </row>
    <row r="86" spans="1:42">
      <c r="A86" t="s">
        <v>128</v>
      </c>
      <c r="B86" s="206">
        <v>0</v>
      </c>
      <c r="C86" s="206">
        <v>1.33</v>
      </c>
      <c r="D86" s="206">
        <v>0</v>
      </c>
      <c r="E86" s="206">
        <v>0</v>
      </c>
      <c r="F86" s="206">
        <v>2.06</v>
      </c>
      <c r="G86" s="206">
        <v>0</v>
      </c>
      <c r="H86" s="206">
        <v>0</v>
      </c>
      <c r="I86" s="206">
        <v>2.81</v>
      </c>
      <c r="J86" s="206">
        <v>0.05</v>
      </c>
      <c r="K86" s="206">
        <v>2.61</v>
      </c>
      <c r="L86" s="206">
        <v>0.09</v>
      </c>
      <c r="M86" s="206">
        <v>0.1</v>
      </c>
      <c r="N86" s="206">
        <v>0.11</v>
      </c>
      <c r="O86" s="206">
        <v>0.12</v>
      </c>
      <c r="P86" s="206">
        <v>4.26</v>
      </c>
      <c r="Q86" s="206">
        <v>0.38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40.659999999999997</v>
      </c>
      <c r="AI86" s="206">
        <v>0</v>
      </c>
      <c r="AJ86" s="206">
        <v>0</v>
      </c>
      <c r="AK86" s="206">
        <v>5.4</v>
      </c>
      <c r="AL86" s="206">
        <v>0</v>
      </c>
      <c r="AM86" s="206">
        <v>0</v>
      </c>
      <c r="AN86" s="206">
        <v>0</v>
      </c>
      <c r="AO86" s="206">
        <v>73.37</v>
      </c>
      <c r="AP86" s="206">
        <v>0</v>
      </c>
    </row>
    <row r="87" spans="1:42">
      <c r="A87" t="s">
        <v>129</v>
      </c>
      <c r="B87" s="206">
        <v>0</v>
      </c>
      <c r="C87" s="206">
        <v>1.33</v>
      </c>
      <c r="D87" s="206">
        <v>0</v>
      </c>
      <c r="E87" s="206">
        <v>0</v>
      </c>
      <c r="F87" s="206">
        <v>2.06</v>
      </c>
      <c r="G87" s="206">
        <v>0</v>
      </c>
      <c r="H87" s="206">
        <v>0</v>
      </c>
      <c r="I87" s="206">
        <v>2.81</v>
      </c>
      <c r="J87" s="206">
        <v>0.05</v>
      </c>
      <c r="K87" s="206">
        <v>2.61</v>
      </c>
      <c r="L87" s="206">
        <v>0.09</v>
      </c>
      <c r="M87" s="206">
        <v>0.1</v>
      </c>
      <c r="N87" s="206">
        <v>0.11</v>
      </c>
      <c r="O87" s="206">
        <v>0.12</v>
      </c>
      <c r="P87" s="206">
        <v>4.26</v>
      </c>
      <c r="Q87" s="206">
        <v>0.38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40.659999999999997</v>
      </c>
      <c r="AI87" s="206">
        <v>0</v>
      </c>
      <c r="AJ87" s="206">
        <v>0</v>
      </c>
      <c r="AK87" s="206">
        <v>5.4</v>
      </c>
      <c r="AL87" s="206">
        <v>0</v>
      </c>
      <c r="AM87" s="206">
        <v>0</v>
      </c>
      <c r="AN87" s="206">
        <v>0</v>
      </c>
      <c r="AO87" s="206">
        <v>72.64</v>
      </c>
      <c r="AP87" s="206">
        <v>0</v>
      </c>
    </row>
    <row r="88" spans="1:42">
      <c r="A88" t="s">
        <v>130</v>
      </c>
      <c r="B88" s="206">
        <v>0</v>
      </c>
      <c r="C88" s="206">
        <v>1.33</v>
      </c>
      <c r="D88" s="206">
        <v>0</v>
      </c>
      <c r="E88" s="206">
        <v>0</v>
      </c>
      <c r="F88" s="206">
        <v>2.06</v>
      </c>
      <c r="G88" s="206">
        <v>0</v>
      </c>
      <c r="H88" s="206">
        <v>0</v>
      </c>
      <c r="I88" s="206">
        <v>2.81</v>
      </c>
      <c r="J88" s="206">
        <v>0.05</v>
      </c>
      <c r="K88" s="206">
        <v>2.61</v>
      </c>
      <c r="L88" s="206">
        <v>0.09</v>
      </c>
      <c r="M88" s="206">
        <v>0.1</v>
      </c>
      <c r="N88" s="206">
        <v>0.11</v>
      </c>
      <c r="O88" s="206">
        <v>0.12</v>
      </c>
      <c r="P88" s="206">
        <v>4.26</v>
      </c>
      <c r="Q88" s="206">
        <v>0.38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40.659999999999997</v>
      </c>
      <c r="AI88" s="206">
        <v>0</v>
      </c>
      <c r="AJ88" s="206">
        <v>0</v>
      </c>
      <c r="AK88" s="206">
        <v>5.4</v>
      </c>
      <c r="AL88" s="206">
        <v>0</v>
      </c>
      <c r="AM88" s="206">
        <v>0</v>
      </c>
      <c r="AN88" s="206">
        <v>0</v>
      </c>
      <c r="AO88" s="206">
        <v>72.64</v>
      </c>
      <c r="AP88" s="206">
        <v>0</v>
      </c>
    </row>
    <row r="89" spans="1:42">
      <c r="A89" t="s">
        <v>131</v>
      </c>
      <c r="B89" s="206">
        <v>0</v>
      </c>
      <c r="C89" s="206">
        <v>1.33</v>
      </c>
      <c r="D89" s="206">
        <v>0</v>
      </c>
      <c r="E89" s="206">
        <v>0</v>
      </c>
      <c r="F89" s="206">
        <v>2.06</v>
      </c>
      <c r="G89" s="206">
        <v>0</v>
      </c>
      <c r="H89" s="206">
        <v>0</v>
      </c>
      <c r="I89" s="206">
        <v>2.81</v>
      </c>
      <c r="J89" s="206">
        <v>0.05</v>
      </c>
      <c r="K89" s="206">
        <v>2.61</v>
      </c>
      <c r="L89" s="206">
        <v>0.09</v>
      </c>
      <c r="M89" s="206">
        <v>0.1</v>
      </c>
      <c r="N89" s="206">
        <v>0.11</v>
      </c>
      <c r="O89" s="206">
        <v>0.12</v>
      </c>
      <c r="P89" s="206">
        <v>4.26</v>
      </c>
      <c r="Q89" s="206">
        <v>0.38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48.48</v>
      </c>
      <c r="AI89" s="206">
        <v>0</v>
      </c>
      <c r="AJ89" s="206">
        <v>0</v>
      </c>
      <c r="AK89" s="206">
        <v>5.4</v>
      </c>
      <c r="AL89" s="206">
        <v>0</v>
      </c>
      <c r="AM89" s="206">
        <v>0</v>
      </c>
      <c r="AN89" s="206">
        <v>0</v>
      </c>
      <c r="AO89" s="206">
        <v>72.64</v>
      </c>
      <c r="AP89" s="206">
        <v>0</v>
      </c>
    </row>
    <row r="90" spans="1:42">
      <c r="A90" t="s">
        <v>132</v>
      </c>
      <c r="B90" s="206">
        <v>0</v>
      </c>
      <c r="C90" s="206">
        <v>1.33</v>
      </c>
      <c r="D90" s="206">
        <v>0</v>
      </c>
      <c r="E90" s="206">
        <v>0</v>
      </c>
      <c r="F90" s="206">
        <v>2.06</v>
      </c>
      <c r="G90" s="206">
        <v>0</v>
      </c>
      <c r="H90" s="206">
        <v>0</v>
      </c>
      <c r="I90" s="206">
        <v>2.81</v>
      </c>
      <c r="J90" s="206">
        <v>0.05</v>
      </c>
      <c r="K90" s="206">
        <v>2.61</v>
      </c>
      <c r="L90" s="206">
        <v>0.09</v>
      </c>
      <c r="M90" s="206">
        <v>0.1</v>
      </c>
      <c r="N90" s="206">
        <v>0.11</v>
      </c>
      <c r="O90" s="206">
        <v>0.12</v>
      </c>
      <c r="P90" s="206">
        <v>4.26</v>
      </c>
      <c r="Q90" s="206">
        <v>0.38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48.48</v>
      </c>
      <c r="AI90" s="206">
        <v>0</v>
      </c>
      <c r="AJ90" s="206">
        <v>0</v>
      </c>
      <c r="AK90" s="206">
        <v>5.4</v>
      </c>
      <c r="AL90" s="206">
        <v>0</v>
      </c>
      <c r="AM90" s="206">
        <v>0</v>
      </c>
      <c r="AN90" s="206">
        <v>0</v>
      </c>
      <c r="AO90" s="206">
        <v>72.64</v>
      </c>
      <c r="AP90" s="206">
        <v>0</v>
      </c>
    </row>
    <row r="91" spans="1:42">
      <c r="A91" t="s">
        <v>133</v>
      </c>
      <c r="B91" s="206">
        <v>0</v>
      </c>
      <c r="C91" s="206">
        <v>1.33</v>
      </c>
      <c r="D91" s="206">
        <v>0</v>
      </c>
      <c r="E91" s="206">
        <v>0</v>
      </c>
      <c r="F91" s="206">
        <v>2.06</v>
      </c>
      <c r="G91" s="206">
        <v>0</v>
      </c>
      <c r="H91" s="206">
        <v>0</v>
      </c>
      <c r="I91" s="206">
        <v>2.84</v>
      </c>
      <c r="J91" s="206">
        <v>0.05</v>
      </c>
      <c r="K91" s="206">
        <v>2.61</v>
      </c>
      <c r="L91" s="206">
        <v>0.09</v>
      </c>
      <c r="M91" s="206">
        <v>0.1</v>
      </c>
      <c r="N91" s="206">
        <v>0.11</v>
      </c>
      <c r="O91" s="206">
        <v>0.12</v>
      </c>
      <c r="P91" s="206">
        <v>4.26</v>
      </c>
      <c r="Q91" s="206">
        <v>0.38</v>
      </c>
      <c r="R91" s="206">
        <v>1.1200000000000001</v>
      </c>
      <c r="S91" s="206">
        <v>0.57999999999999996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48.48</v>
      </c>
      <c r="AI91" s="206">
        <v>0</v>
      </c>
      <c r="AJ91" s="206">
        <v>0</v>
      </c>
      <c r="AK91" s="206">
        <v>5.4</v>
      </c>
      <c r="AL91" s="206">
        <v>0</v>
      </c>
      <c r="AM91" s="206">
        <v>0</v>
      </c>
      <c r="AN91" s="206">
        <v>0</v>
      </c>
      <c r="AO91" s="206">
        <v>72.64</v>
      </c>
      <c r="AP91" s="206">
        <v>0</v>
      </c>
    </row>
    <row r="92" spans="1:42">
      <c r="A92" t="s">
        <v>134</v>
      </c>
      <c r="B92" s="206">
        <v>0</v>
      </c>
      <c r="C92" s="206">
        <v>1.33</v>
      </c>
      <c r="D92" s="206">
        <v>0</v>
      </c>
      <c r="E92" s="206">
        <v>0</v>
      </c>
      <c r="F92" s="206">
        <v>2.06</v>
      </c>
      <c r="G92" s="206">
        <v>0</v>
      </c>
      <c r="H92" s="206">
        <v>0</v>
      </c>
      <c r="I92" s="206">
        <v>2.84</v>
      </c>
      <c r="J92" s="206">
        <v>0.05</v>
      </c>
      <c r="K92" s="206">
        <v>2.61</v>
      </c>
      <c r="L92" s="206">
        <v>0.09</v>
      </c>
      <c r="M92" s="206">
        <v>0.1</v>
      </c>
      <c r="N92" s="206">
        <v>0.11</v>
      </c>
      <c r="O92" s="206">
        <v>0.12</v>
      </c>
      <c r="P92" s="206">
        <v>4.26</v>
      </c>
      <c r="Q92" s="206">
        <v>0.38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48.48</v>
      </c>
      <c r="AI92" s="206">
        <v>0</v>
      </c>
      <c r="AJ92" s="206">
        <v>0</v>
      </c>
      <c r="AK92" s="206">
        <v>5.4</v>
      </c>
      <c r="AL92" s="206">
        <v>0</v>
      </c>
      <c r="AM92" s="206">
        <v>0</v>
      </c>
      <c r="AN92" s="206">
        <v>0</v>
      </c>
      <c r="AO92" s="206">
        <v>72.64</v>
      </c>
      <c r="AP92" s="206">
        <v>0</v>
      </c>
    </row>
    <row r="93" spans="1:42">
      <c r="A93" t="s">
        <v>135</v>
      </c>
      <c r="B93" s="206">
        <v>0</v>
      </c>
      <c r="C93" s="206">
        <v>1.33</v>
      </c>
      <c r="D93" s="206">
        <v>0</v>
      </c>
      <c r="E93" s="206">
        <v>0</v>
      </c>
      <c r="F93" s="206">
        <v>2.06</v>
      </c>
      <c r="G93" s="206">
        <v>0</v>
      </c>
      <c r="H93" s="206">
        <v>0</v>
      </c>
      <c r="I93" s="206">
        <v>2.84</v>
      </c>
      <c r="J93" s="206">
        <v>0.05</v>
      </c>
      <c r="K93" s="206">
        <v>2.61</v>
      </c>
      <c r="L93" s="206">
        <v>0.09</v>
      </c>
      <c r="M93" s="206">
        <v>0.1</v>
      </c>
      <c r="N93" s="206">
        <v>0.11</v>
      </c>
      <c r="O93" s="206">
        <v>0.12</v>
      </c>
      <c r="P93" s="206">
        <v>4.26</v>
      </c>
      <c r="Q93" s="206">
        <v>0.38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48.48</v>
      </c>
      <c r="AI93" s="206">
        <v>0</v>
      </c>
      <c r="AJ93" s="206">
        <v>0</v>
      </c>
      <c r="AK93" s="206">
        <v>5.4</v>
      </c>
      <c r="AL93" s="206">
        <v>0</v>
      </c>
      <c r="AM93" s="206">
        <v>0</v>
      </c>
      <c r="AN93" s="206">
        <v>0</v>
      </c>
      <c r="AO93" s="206">
        <v>72.64</v>
      </c>
      <c r="AP93" s="206">
        <v>0</v>
      </c>
    </row>
    <row r="94" spans="1:42">
      <c r="A94" t="s">
        <v>136</v>
      </c>
      <c r="B94" s="206">
        <v>0</v>
      </c>
      <c r="C94" s="206">
        <v>1.33</v>
      </c>
      <c r="D94" s="206">
        <v>0</v>
      </c>
      <c r="E94" s="206">
        <v>0</v>
      </c>
      <c r="F94" s="206">
        <v>2.06</v>
      </c>
      <c r="G94" s="206">
        <v>0</v>
      </c>
      <c r="H94" s="206">
        <v>0</v>
      </c>
      <c r="I94" s="206">
        <v>2.84</v>
      </c>
      <c r="J94" s="206">
        <v>0.05</v>
      </c>
      <c r="K94" s="206">
        <v>2.61</v>
      </c>
      <c r="L94" s="206">
        <v>0.09</v>
      </c>
      <c r="M94" s="206">
        <v>0.1</v>
      </c>
      <c r="N94" s="206">
        <v>0.11</v>
      </c>
      <c r="O94" s="206">
        <v>0.12</v>
      </c>
      <c r="P94" s="206">
        <v>4.26</v>
      </c>
      <c r="Q94" s="206">
        <v>0.38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48.48</v>
      </c>
      <c r="AI94" s="206">
        <v>0</v>
      </c>
      <c r="AJ94" s="206">
        <v>0</v>
      </c>
      <c r="AK94" s="206">
        <v>5.4</v>
      </c>
      <c r="AL94" s="206">
        <v>0</v>
      </c>
      <c r="AM94" s="206">
        <v>0</v>
      </c>
      <c r="AN94" s="206">
        <v>0</v>
      </c>
      <c r="AO94" s="206">
        <v>72.64</v>
      </c>
      <c r="AP94" s="206">
        <v>0</v>
      </c>
    </row>
    <row r="95" spans="1:42">
      <c r="A95" t="s">
        <v>137</v>
      </c>
      <c r="B95" s="206">
        <v>0</v>
      </c>
      <c r="C95" s="206">
        <v>1.33</v>
      </c>
      <c r="D95" s="206">
        <v>0</v>
      </c>
      <c r="E95" s="206">
        <v>0</v>
      </c>
      <c r="F95" s="206">
        <v>2.06</v>
      </c>
      <c r="G95" s="206">
        <v>0</v>
      </c>
      <c r="H95" s="206">
        <v>0</v>
      </c>
      <c r="I95" s="206">
        <v>2.84</v>
      </c>
      <c r="J95" s="206">
        <v>0.05</v>
      </c>
      <c r="K95" s="206">
        <v>2.61</v>
      </c>
      <c r="L95" s="206">
        <v>0.09</v>
      </c>
      <c r="M95" s="206">
        <v>0.1</v>
      </c>
      <c r="N95" s="206">
        <v>0.11</v>
      </c>
      <c r="O95" s="206">
        <v>0.12</v>
      </c>
      <c r="P95" s="206">
        <v>4.26</v>
      </c>
      <c r="Q95" s="206">
        <v>0.38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48.48</v>
      </c>
      <c r="AI95" s="206">
        <v>0</v>
      </c>
      <c r="AJ95" s="206">
        <v>0</v>
      </c>
      <c r="AK95" s="206">
        <v>5.4</v>
      </c>
      <c r="AL95" s="206">
        <v>0</v>
      </c>
      <c r="AM95" s="206">
        <v>0</v>
      </c>
      <c r="AN95" s="206">
        <v>0</v>
      </c>
      <c r="AO95" s="206">
        <v>72.64</v>
      </c>
      <c r="AP95" s="206">
        <v>0</v>
      </c>
    </row>
    <row r="96" spans="1:42">
      <c r="A96" t="s">
        <v>138</v>
      </c>
      <c r="B96" s="206">
        <v>0</v>
      </c>
      <c r="C96" s="206">
        <v>1.33</v>
      </c>
      <c r="D96" s="206">
        <v>0</v>
      </c>
      <c r="E96" s="206">
        <v>0</v>
      </c>
      <c r="F96" s="206">
        <v>2.06</v>
      </c>
      <c r="G96" s="206">
        <v>0</v>
      </c>
      <c r="H96" s="206">
        <v>0</v>
      </c>
      <c r="I96" s="206">
        <v>2.84</v>
      </c>
      <c r="J96" s="206">
        <v>0.05</v>
      </c>
      <c r="K96" s="206">
        <v>2.61</v>
      </c>
      <c r="L96" s="206">
        <v>0.09</v>
      </c>
      <c r="M96" s="206">
        <v>0.1</v>
      </c>
      <c r="N96" s="206">
        <v>0.11</v>
      </c>
      <c r="O96" s="206">
        <v>0.12</v>
      </c>
      <c r="P96" s="206">
        <v>4.26</v>
      </c>
      <c r="Q96" s="206">
        <v>0.38</v>
      </c>
      <c r="R96" s="206">
        <v>1.1200000000000001</v>
      </c>
      <c r="S96" s="206">
        <v>0.57999999999999996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48.48</v>
      </c>
      <c r="AI96" s="206">
        <v>0</v>
      </c>
      <c r="AJ96" s="206">
        <v>0</v>
      </c>
      <c r="AK96" s="206">
        <v>5.4</v>
      </c>
      <c r="AL96" s="206">
        <v>0</v>
      </c>
      <c r="AM96" s="206">
        <v>0</v>
      </c>
      <c r="AN96" s="206">
        <v>0</v>
      </c>
      <c r="AO96" s="206">
        <v>72.64</v>
      </c>
      <c r="AP96" s="206">
        <v>0</v>
      </c>
    </row>
    <row r="97" spans="1:42">
      <c r="A97" t="s">
        <v>139</v>
      </c>
      <c r="B97" s="206">
        <v>0</v>
      </c>
      <c r="C97" s="206">
        <v>1.33</v>
      </c>
      <c r="D97" s="206">
        <v>0</v>
      </c>
      <c r="E97" s="206">
        <v>0</v>
      </c>
      <c r="F97" s="206">
        <v>2.06</v>
      </c>
      <c r="G97" s="206">
        <v>0</v>
      </c>
      <c r="H97" s="206">
        <v>0</v>
      </c>
      <c r="I97" s="206">
        <v>2.84</v>
      </c>
      <c r="J97" s="206">
        <v>0.05</v>
      </c>
      <c r="K97" s="206">
        <v>2.61</v>
      </c>
      <c r="L97" s="206">
        <v>0.09</v>
      </c>
      <c r="M97" s="206">
        <v>0.1</v>
      </c>
      <c r="N97" s="206">
        <v>0.11</v>
      </c>
      <c r="O97" s="206">
        <v>0.12</v>
      </c>
      <c r="P97" s="206">
        <v>4.26</v>
      </c>
      <c r="Q97" s="206">
        <v>0.38</v>
      </c>
      <c r="R97" s="206">
        <v>1.1200000000000001</v>
      </c>
      <c r="S97" s="206">
        <v>0.57999999999999996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48.48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63.29</v>
      </c>
      <c r="AP97" s="206">
        <v>0</v>
      </c>
    </row>
    <row r="98" spans="1:42">
      <c r="A98" t="s">
        <v>140</v>
      </c>
      <c r="B98" s="206">
        <v>0</v>
      </c>
      <c r="C98" s="206">
        <v>1.33</v>
      </c>
      <c r="D98" s="206">
        <v>0</v>
      </c>
      <c r="E98" s="206">
        <v>0</v>
      </c>
      <c r="F98" s="206">
        <v>2.06</v>
      </c>
      <c r="G98" s="206">
        <v>0</v>
      </c>
      <c r="H98" s="206">
        <v>0</v>
      </c>
      <c r="I98" s="206">
        <v>2.84</v>
      </c>
      <c r="J98" s="206">
        <v>0.05</v>
      </c>
      <c r="K98" s="206">
        <v>2.61</v>
      </c>
      <c r="L98" s="206">
        <v>0.09</v>
      </c>
      <c r="M98" s="206">
        <v>0.1</v>
      </c>
      <c r="N98" s="206">
        <v>0.11</v>
      </c>
      <c r="O98" s="206">
        <v>0.12</v>
      </c>
      <c r="P98" s="206">
        <v>4.26</v>
      </c>
      <c r="Q98" s="206">
        <v>0.38</v>
      </c>
      <c r="R98" s="206">
        <v>1.1200000000000001</v>
      </c>
      <c r="S98" s="206">
        <v>0.57999999999999996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48.48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60.92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3.0839999999999999E-2</v>
      </c>
      <c r="D99">
        <f t="shared" si="0"/>
        <v>1.25E-3</v>
      </c>
      <c r="E99">
        <f t="shared" si="0"/>
        <v>0</v>
      </c>
      <c r="F99">
        <f t="shared" si="0"/>
        <v>4.7920000000000046E-2</v>
      </c>
      <c r="G99">
        <f t="shared" si="0"/>
        <v>1.2199999999999999E-3</v>
      </c>
      <c r="H99">
        <f t="shared" si="0"/>
        <v>0</v>
      </c>
      <c r="I99">
        <f t="shared" si="0"/>
        <v>6.7497499999999946E-2</v>
      </c>
      <c r="J99">
        <f t="shared" si="0"/>
        <v>1.1999999999999977E-3</v>
      </c>
      <c r="K99">
        <f t="shared" si="0"/>
        <v>5.9032500000000133E-2</v>
      </c>
      <c r="L99">
        <f t="shared" si="0"/>
        <v>2.2449999999999979E-3</v>
      </c>
      <c r="M99">
        <f t="shared" si="0"/>
        <v>2.4199999999999955E-3</v>
      </c>
      <c r="N99">
        <f t="shared" si="0"/>
        <v>2.6499999999999991E-3</v>
      </c>
      <c r="O99">
        <f t="shared" si="0"/>
        <v>2.8849999999999956E-3</v>
      </c>
      <c r="P99">
        <f t="shared" si="0"/>
        <v>0.10223999999999987</v>
      </c>
      <c r="Q99">
        <f t="shared" si="0"/>
        <v>8.2899999999999953E-3</v>
      </c>
      <c r="R99">
        <f t="shared" si="0"/>
        <v>2.4950000000000021E-2</v>
      </c>
      <c r="S99">
        <f t="shared" si="0"/>
        <v>1.2652499999999975E-2</v>
      </c>
      <c r="T99">
        <f t="shared" si="0"/>
        <v>7.3000000000000029E-4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5.2949999999999997E-2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0.28569499999999998</v>
      </c>
      <c r="AH99">
        <f t="shared" si="0"/>
        <v>0.93270749999999891</v>
      </c>
      <c r="AI99">
        <f t="shared" si="0"/>
        <v>0</v>
      </c>
      <c r="AJ99">
        <f t="shared" si="0"/>
        <v>0</v>
      </c>
      <c r="AK99">
        <f t="shared" si="0"/>
        <v>0.11653749999999981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1.7912825000000006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6">
        <v>0</v>
      </c>
      <c r="C3" s="206">
        <v>13.98</v>
      </c>
      <c r="D3" s="206">
        <v>0</v>
      </c>
      <c r="E3" s="206">
        <v>0</v>
      </c>
      <c r="F3" s="206">
        <v>22.9</v>
      </c>
      <c r="G3" s="206">
        <v>0</v>
      </c>
      <c r="H3" s="206">
        <v>0</v>
      </c>
      <c r="I3" s="206">
        <v>29.82</v>
      </c>
      <c r="J3" s="206">
        <v>0.51</v>
      </c>
      <c r="K3" s="206">
        <v>4.21</v>
      </c>
      <c r="L3" s="206">
        <v>275.02999999999997</v>
      </c>
      <c r="M3" s="206">
        <v>1.18</v>
      </c>
      <c r="N3" s="206">
        <v>1.53</v>
      </c>
      <c r="O3" s="206">
        <v>0</v>
      </c>
      <c r="P3" s="206">
        <v>2.13</v>
      </c>
      <c r="Q3" s="206">
        <v>3.37</v>
      </c>
      <c r="R3" s="206">
        <v>9.4</v>
      </c>
      <c r="S3" s="206">
        <v>4.88</v>
      </c>
      <c r="T3" s="206">
        <v>0.36</v>
      </c>
      <c r="U3" s="206">
        <v>0.73</v>
      </c>
      <c r="V3" s="206">
        <v>5.57</v>
      </c>
      <c r="W3" s="206">
        <v>12.33</v>
      </c>
      <c r="X3" s="206">
        <v>20.6</v>
      </c>
      <c r="Y3" s="206">
        <v>0</v>
      </c>
      <c r="Z3" s="206">
        <v>27.06</v>
      </c>
      <c r="AA3" s="206">
        <v>20.97</v>
      </c>
      <c r="AB3" s="206">
        <v>0</v>
      </c>
      <c r="AC3" s="206">
        <v>16.97</v>
      </c>
      <c r="AD3" s="206">
        <v>0</v>
      </c>
      <c r="AE3" s="206">
        <v>0</v>
      </c>
      <c r="AF3" s="206">
        <v>0</v>
      </c>
      <c r="AG3" s="206">
        <v>31.81</v>
      </c>
      <c r="AH3" s="206">
        <v>21.21</v>
      </c>
      <c r="AI3" s="206">
        <v>0</v>
      </c>
      <c r="AJ3" s="206">
        <v>0</v>
      </c>
      <c r="AK3" s="206">
        <v>12.13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13.98</v>
      </c>
      <c r="D4" s="206">
        <v>0</v>
      </c>
      <c r="E4" s="206">
        <v>0</v>
      </c>
      <c r="F4" s="206">
        <v>22.9</v>
      </c>
      <c r="G4" s="206">
        <v>0</v>
      </c>
      <c r="H4" s="206">
        <v>0</v>
      </c>
      <c r="I4" s="206">
        <v>29.82</v>
      </c>
      <c r="J4" s="206">
        <v>0.51</v>
      </c>
      <c r="K4" s="206">
        <v>9.35</v>
      </c>
      <c r="L4" s="206">
        <v>275.02999999999997</v>
      </c>
      <c r="M4" s="206">
        <v>1.18</v>
      </c>
      <c r="N4" s="206">
        <v>1.53</v>
      </c>
      <c r="O4" s="206">
        <v>0</v>
      </c>
      <c r="P4" s="206">
        <v>2.13</v>
      </c>
      <c r="Q4" s="206">
        <v>3.37</v>
      </c>
      <c r="R4" s="206">
        <v>9.93</v>
      </c>
      <c r="S4" s="206">
        <v>4.88</v>
      </c>
      <c r="T4" s="206">
        <v>0.36</v>
      </c>
      <c r="U4" s="206">
        <v>0.73</v>
      </c>
      <c r="V4" s="206">
        <v>5.57</v>
      </c>
      <c r="W4" s="206">
        <v>12.33</v>
      </c>
      <c r="X4" s="206">
        <v>20.6</v>
      </c>
      <c r="Y4" s="206">
        <v>0</v>
      </c>
      <c r="Z4" s="206">
        <v>27.06</v>
      </c>
      <c r="AA4" s="206">
        <v>20.97</v>
      </c>
      <c r="AB4" s="206">
        <v>0</v>
      </c>
      <c r="AC4" s="206">
        <v>16.97</v>
      </c>
      <c r="AD4" s="206">
        <v>0</v>
      </c>
      <c r="AE4" s="206">
        <v>0</v>
      </c>
      <c r="AF4" s="206">
        <v>0</v>
      </c>
      <c r="AG4" s="206">
        <v>31.81</v>
      </c>
      <c r="AH4" s="206">
        <v>21.21</v>
      </c>
      <c r="AI4" s="206">
        <v>0</v>
      </c>
      <c r="AJ4" s="206">
        <v>0</v>
      </c>
      <c r="AK4" s="206">
        <v>12.13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13.98</v>
      </c>
      <c r="D5" s="206">
        <v>0</v>
      </c>
      <c r="E5" s="206">
        <v>0</v>
      </c>
      <c r="F5" s="206">
        <v>22.9</v>
      </c>
      <c r="G5" s="206">
        <v>0</v>
      </c>
      <c r="H5" s="206">
        <v>0</v>
      </c>
      <c r="I5" s="206">
        <v>29.82</v>
      </c>
      <c r="J5" s="206">
        <v>0.51</v>
      </c>
      <c r="K5" s="206">
        <v>9.35</v>
      </c>
      <c r="L5" s="206">
        <v>275.02999999999997</v>
      </c>
      <c r="M5" s="206">
        <v>1.18</v>
      </c>
      <c r="N5" s="206">
        <v>1.53</v>
      </c>
      <c r="O5" s="206">
        <v>0</v>
      </c>
      <c r="P5" s="206">
        <v>2.13</v>
      </c>
      <c r="Q5" s="206">
        <v>3.37</v>
      </c>
      <c r="R5" s="206">
        <v>9.93</v>
      </c>
      <c r="S5" s="206">
        <v>4.88</v>
      </c>
      <c r="T5" s="206">
        <v>0.36</v>
      </c>
      <c r="U5" s="206">
        <v>0.73</v>
      </c>
      <c r="V5" s="206">
        <v>5.57</v>
      </c>
      <c r="W5" s="206">
        <v>12.33</v>
      </c>
      <c r="X5" s="206">
        <v>20.6</v>
      </c>
      <c r="Y5" s="206">
        <v>0</v>
      </c>
      <c r="Z5" s="206">
        <v>27.06</v>
      </c>
      <c r="AA5" s="206">
        <v>20.97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31.81</v>
      </c>
      <c r="AH5" s="206">
        <v>21.21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13.98</v>
      </c>
      <c r="D6" s="206">
        <v>0</v>
      </c>
      <c r="E6" s="206">
        <v>0</v>
      </c>
      <c r="F6" s="206">
        <v>22.9</v>
      </c>
      <c r="G6" s="206">
        <v>0</v>
      </c>
      <c r="H6" s="206">
        <v>0</v>
      </c>
      <c r="I6" s="206">
        <v>29.82</v>
      </c>
      <c r="J6" s="206">
        <v>0.51</v>
      </c>
      <c r="K6" s="206">
        <v>9.35</v>
      </c>
      <c r="L6" s="206">
        <v>275.02999999999997</v>
      </c>
      <c r="M6" s="206">
        <v>1.18</v>
      </c>
      <c r="N6" s="206">
        <v>1.53</v>
      </c>
      <c r="O6" s="206">
        <v>0</v>
      </c>
      <c r="P6" s="206">
        <v>2.13</v>
      </c>
      <c r="Q6" s="206">
        <v>3.37</v>
      </c>
      <c r="R6" s="206">
        <v>9.93</v>
      </c>
      <c r="S6" s="206">
        <v>4.88</v>
      </c>
      <c r="T6" s="206">
        <v>0.36</v>
      </c>
      <c r="U6" s="206">
        <v>0.73</v>
      </c>
      <c r="V6" s="206">
        <v>5.57</v>
      </c>
      <c r="W6" s="206">
        <v>12.32</v>
      </c>
      <c r="X6" s="206">
        <v>20.6</v>
      </c>
      <c r="Y6" s="206">
        <v>0</v>
      </c>
      <c r="Z6" s="206">
        <v>27.06</v>
      </c>
      <c r="AA6" s="206">
        <v>20.97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31.81</v>
      </c>
      <c r="AH6" s="206">
        <v>21.21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13.98</v>
      </c>
      <c r="D7" s="206">
        <v>0</v>
      </c>
      <c r="E7" s="206">
        <v>0</v>
      </c>
      <c r="F7" s="206">
        <v>22.9</v>
      </c>
      <c r="G7" s="206">
        <v>0</v>
      </c>
      <c r="H7" s="206">
        <v>0</v>
      </c>
      <c r="I7" s="206">
        <v>29.82</v>
      </c>
      <c r="J7" s="206">
        <v>0.51</v>
      </c>
      <c r="K7" s="206">
        <v>9.35</v>
      </c>
      <c r="L7" s="206">
        <v>275.02999999999997</v>
      </c>
      <c r="M7" s="206">
        <v>1.18</v>
      </c>
      <c r="N7" s="206">
        <v>1.53</v>
      </c>
      <c r="O7" s="206">
        <v>0</v>
      </c>
      <c r="P7" s="206">
        <v>2.13</v>
      </c>
      <c r="Q7" s="206">
        <v>3.37</v>
      </c>
      <c r="R7" s="206">
        <v>8.1300000000000008</v>
      </c>
      <c r="S7" s="206">
        <v>4.88</v>
      </c>
      <c r="T7" s="206">
        <v>0.36</v>
      </c>
      <c r="U7" s="206">
        <v>0.73</v>
      </c>
      <c r="V7" s="206">
        <v>5.57</v>
      </c>
      <c r="W7" s="206">
        <v>12.05</v>
      </c>
      <c r="X7" s="206">
        <v>20.6</v>
      </c>
      <c r="Y7" s="206">
        <v>0</v>
      </c>
      <c r="Z7" s="206">
        <v>27.06</v>
      </c>
      <c r="AA7" s="206">
        <v>20.97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31.81</v>
      </c>
      <c r="AH7" s="206">
        <v>21.21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13.98</v>
      </c>
      <c r="D8" s="206">
        <v>0</v>
      </c>
      <c r="E8" s="206">
        <v>0</v>
      </c>
      <c r="F8" s="206">
        <v>22.9</v>
      </c>
      <c r="G8" s="206">
        <v>0</v>
      </c>
      <c r="H8" s="206">
        <v>0</v>
      </c>
      <c r="I8" s="206">
        <v>29.82</v>
      </c>
      <c r="J8" s="206">
        <v>0.51</v>
      </c>
      <c r="K8" s="206">
        <v>9.35</v>
      </c>
      <c r="L8" s="206">
        <v>275.02999999999997</v>
      </c>
      <c r="M8" s="206">
        <v>1.18</v>
      </c>
      <c r="N8" s="206">
        <v>1.53</v>
      </c>
      <c r="O8" s="206">
        <v>0</v>
      </c>
      <c r="P8" s="206">
        <v>2.13</v>
      </c>
      <c r="Q8" s="206">
        <v>3.37</v>
      </c>
      <c r="R8" s="206">
        <v>8.1300000000000008</v>
      </c>
      <c r="S8" s="206">
        <v>4.88</v>
      </c>
      <c r="T8" s="206">
        <v>0.36</v>
      </c>
      <c r="U8" s="206">
        <v>0.73</v>
      </c>
      <c r="V8" s="206">
        <v>5.57</v>
      </c>
      <c r="W8" s="206">
        <v>12.05</v>
      </c>
      <c r="X8" s="206">
        <v>20.6</v>
      </c>
      <c r="Y8" s="206">
        <v>0</v>
      </c>
      <c r="Z8" s="206">
        <v>27.06</v>
      </c>
      <c r="AA8" s="206">
        <v>20.97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31.81</v>
      </c>
      <c r="AH8" s="206">
        <v>21.21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13.98</v>
      </c>
      <c r="D9" s="206">
        <v>0</v>
      </c>
      <c r="E9" s="206">
        <v>0</v>
      </c>
      <c r="F9" s="206">
        <v>22.9</v>
      </c>
      <c r="G9" s="206">
        <v>0</v>
      </c>
      <c r="H9" s="206">
        <v>0</v>
      </c>
      <c r="I9" s="206">
        <v>29.82</v>
      </c>
      <c r="J9" s="206">
        <v>0.51</v>
      </c>
      <c r="K9" s="206">
        <v>9.35</v>
      </c>
      <c r="L9" s="206">
        <v>275.02999999999997</v>
      </c>
      <c r="M9" s="206">
        <v>1.18</v>
      </c>
      <c r="N9" s="206">
        <v>1.53</v>
      </c>
      <c r="O9" s="206">
        <v>0</v>
      </c>
      <c r="P9" s="206">
        <v>2.13</v>
      </c>
      <c r="Q9" s="206">
        <v>3.37</v>
      </c>
      <c r="R9" s="206">
        <v>8.1199999999999992</v>
      </c>
      <c r="S9" s="206">
        <v>4.1399999999999997</v>
      </c>
      <c r="T9" s="206">
        <v>0.36</v>
      </c>
      <c r="U9" s="206">
        <v>0.73</v>
      </c>
      <c r="V9" s="206">
        <v>5.57</v>
      </c>
      <c r="W9" s="206">
        <v>12.23</v>
      </c>
      <c r="X9" s="206">
        <v>20.6</v>
      </c>
      <c r="Y9" s="206">
        <v>0</v>
      </c>
      <c r="Z9" s="206">
        <v>41.42</v>
      </c>
      <c r="AA9" s="206">
        <v>20.97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31.81</v>
      </c>
      <c r="AH9" s="206">
        <v>21.21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13.98</v>
      </c>
      <c r="D10" s="206">
        <v>0</v>
      </c>
      <c r="E10" s="206">
        <v>0</v>
      </c>
      <c r="F10" s="206">
        <v>22.9</v>
      </c>
      <c r="G10" s="206">
        <v>0</v>
      </c>
      <c r="H10" s="206">
        <v>0</v>
      </c>
      <c r="I10" s="206">
        <v>29.82</v>
      </c>
      <c r="J10" s="206">
        <v>0.51</v>
      </c>
      <c r="K10" s="206">
        <v>9.35</v>
      </c>
      <c r="L10" s="206">
        <v>275.02999999999997</v>
      </c>
      <c r="M10" s="206">
        <v>1.18</v>
      </c>
      <c r="N10" s="206">
        <v>1.53</v>
      </c>
      <c r="O10" s="206">
        <v>0</v>
      </c>
      <c r="P10" s="206">
        <v>2.13</v>
      </c>
      <c r="Q10" s="206">
        <v>3.37</v>
      </c>
      <c r="R10" s="206">
        <v>8.1199999999999992</v>
      </c>
      <c r="S10" s="206">
        <v>4.1399999999999997</v>
      </c>
      <c r="T10" s="206">
        <v>0.36</v>
      </c>
      <c r="U10" s="206">
        <v>0.73</v>
      </c>
      <c r="V10" s="206">
        <v>5.57</v>
      </c>
      <c r="W10" s="206">
        <v>12.23</v>
      </c>
      <c r="X10" s="206">
        <v>20.6</v>
      </c>
      <c r="Y10" s="206">
        <v>0</v>
      </c>
      <c r="Z10" s="206">
        <v>41.42</v>
      </c>
      <c r="AA10" s="206">
        <v>20.97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31.81</v>
      </c>
      <c r="AH10" s="206">
        <v>21.21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13.98</v>
      </c>
      <c r="D11" s="206">
        <v>0</v>
      </c>
      <c r="E11" s="206">
        <v>0</v>
      </c>
      <c r="F11" s="206">
        <v>22.9</v>
      </c>
      <c r="G11" s="206">
        <v>0</v>
      </c>
      <c r="H11" s="206">
        <v>0</v>
      </c>
      <c r="I11" s="206">
        <v>29.82</v>
      </c>
      <c r="J11" s="206">
        <v>0.51</v>
      </c>
      <c r="K11" s="206">
        <v>9.35</v>
      </c>
      <c r="L11" s="206">
        <v>275.02999999999997</v>
      </c>
      <c r="M11" s="206">
        <v>1.18</v>
      </c>
      <c r="N11" s="206">
        <v>1.53</v>
      </c>
      <c r="O11" s="206">
        <v>0</v>
      </c>
      <c r="P11" s="206">
        <v>2.13</v>
      </c>
      <c r="Q11" s="206">
        <v>3.37</v>
      </c>
      <c r="R11" s="206">
        <v>8.1199999999999992</v>
      </c>
      <c r="S11" s="206">
        <v>4.1399999999999997</v>
      </c>
      <c r="T11" s="206">
        <v>0.36</v>
      </c>
      <c r="U11" s="206">
        <v>0.73</v>
      </c>
      <c r="V11" s="206">
        <v>5.57</v>
      </c>
      <c r="W11" s="206">
        <v>12.23</v>
      </c>
      <c r="X11" s="206">
        <v>20.6</v>
      </c>
      <c r="Y11" s="206">
        <v>0</v>
      </c>
      <c r="Z11" s="206">
        <v>41.42</v>
      </c>
      <c r="AA11" s="206">
        <v>20.97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31.81</v>
      </c>
      <c r="AH11" s="206">
        <v>21.21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13.98</v>
      </c>
      <c r="D12" s="206">
        <v>0</v>
      </c>
      <c r="E12" s="206">
        <v>0</v>
      </c>
      <c r="F12" s="206">
        <v>22.9</v>
      </c>
      <c r="G12" s="206">
        <v>0</v>
      </c>
      <c r="H12" s="206">
        <v>0</v>
      </c>
      <c r="I12" s="206">
        <v>29.82</v>
      </c>
      <c r="J12" s="206">
        <v>0.51</v>
      </c>
      <c r="K12" s="206">
        <v>9.35</v>
      </c>
      <c r="L12" s="206">
        <v>275.02999999999997</v>
      </c>
      <c r="M12" s="206">
        <v>1.18</v>
      </c>
      <c r="N12" s="206">
        <v>1.53</v>
      </c>
      <c r="O12" s="206">
        <v>0</v>
      </c>
      <c r="P12" s="206">
        <v>2.1</v>
      </c>
      <c r="Q12" s="206">
        <v>3.37</v>
      </c>
      <c r="R12" s="206">
        <v>8.1199999999999992</v>
      </c>
      <c r="S12" s="206">
        <v>4.1399999999999997</v>
      </c>
      <c r="T12" s="206">
        <v>0.36</v>
      </c>
      <c r="U12" s="206">
        <v>0.73</v>
      </c>
      <c r="V12" s="206">
        <v>5.57</v>
      </c>
      <c r="W12" s="206">
        <v>12.23</v>
      </c>
      <c r="X12" s="206">
        <v>20.6</v>
      </c>
      <c r="Y12" s="206">
        <v>0</v>
      </c>
      <c r="Z12" s="206">
        <v>41.42</v>
      </c>
      <c r="AA12" s="206">
        <v>20.97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31.81</v>
      </c>
      <c r="AH12" s="206">
        <v>21.21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13.98</v>
      </c>
      <c r="D13" s="206">
        <v>0</v>
      </c>
      <c r="E13" s="206">
        <v>0</v>
      </c>
      <c r="F13" s="206">
        <v>22.9</v>
      </c>
      <c r="G13" s="206">
        <v>0</v>
      </c>
      <c r="H13" s="206">
        <v>0</v>
      </c>
      <c r="I13" s="206">
        <v>29.82</v>
      </c>
      <c r="J13" s="206">
        <v>0.51</v>
      </c>
      <c r="K13" s="206">
        <v>4.7</v>
      </c>
      <c r="L13" s="206">
        <v>275.02999999999997</v>
      </c>
      <c r="M13" s="206">
        <v>1.18</v>
      </c>
      <c r="N13" s="206">
        <v>1.52</v>
      </c>
      <c r="O13" s="206">
        <v>0</v>
      </c>
      <c r="P13" s="206">
        <v>1.61</v>
      </c>
      <c r="Q13" s="206">
        <v>3.33</v>
      </c>
      <c r="R13" s="206">
        <v>6.6</v>
      </c>
      <c r="S13" s="206">
        <v>4.1100000000000003</v>
      </c>
      <c r="T13" s="206">
        <v>0.36</v>
      </c>
      <c r="U13" s="206">
        <v>0.73</v>
      </c>
      <c r="V13" s="206">
        <v>5.57</v>
      </c>
      <c r="W13" s="206">
        <v>12.23</v>
      </c>
      <c r="X13" s="206">
        <v>20.6</v>
      </c>
      <c r="Y13" s="206">
        <v>0</v>
      </c>
      <c r="Z13" s="206">
        <v>41.42</v>
      </c>
      <c r="AA13" s="206">
        <v>20.82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31.81</v>
      </c>
      <c r="AH13" s="206">
        <v>21.21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13.98</v>
      </c>
      <c r="D14" s="206">
        <v>0</v>
      </c>
      <c r="E14" s="206">
        <v>0</v>
      </c>
      <c r="F14" s="206">
        <v>22.9</v>
      </c>
      <c r="G14" s="206">
        <v>0</v>
      </c>
      <c r="H14" s="206">
        <v>0</v>
      </c>
      <c r="I14" s="206">
        <v>29.82</v>
      </c>
      <c r="J14" s="206">
        <v>0.51</v>
      </c>
      <c r="K14" s="206">
        <v>4.7</v>
      </c>
      <c r="L14" s="206">
        <v>275.02999999999997</v>
      </c>
      <c r="M14" s="206">
        <v>1.18</v>
      </c>
      <c r="N14" s="206">
        <v>1.52</v>
      </c>
      <c r="O14" s="206">
        <v>0</v>
      </c>
      <c r="P14" s="206">
        <v>1.61</v>
      </c>
      <c r="Q14" s="206">
        <v>3.33</v>
      </c>
      <c r="R14" s="206">
        <v>6.6</v>
      </c>
      <c r="S14" s="206">
        <v>4.1100000000000003</v>
      </c>
      <c r="T14" s="206">
        <v>0.36</v>
      </c>
      <c r="U14" s="206">
        <v>0.73</v>
      </c>
      <c r="V14" s="206">
        <v>5.57</v>
      </c>
      <c r="W14" s="206">
        <v>12.23</v>
      </c>
      <c r="X14" s="206">
        <v>20.6</v>
      </c>
      <c r="Y14" s="206">
        <v>0</v>
      </c>
      <c r="Z14" s="206">
        <v>41.42</v>
      </c>
      <c r="AA14" s="206">
        <v>20.82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31.81</v>
      </c>
      <c r="AH14" s="206">
        <v>21.21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13.98</v>
      </c>
      <c r="D15" s="206">
        <v>0</v>
      </c>
      <c r="E15" s="206">
        <v>0</v>
      </c>
      <c r="F15" s="206">
        <v>22.9</v>
      </c>
      <c r="G15" s="206">
        <v>0</v>
      </c>
      <c r="H15" s="206">
        <v>0</v>
      </c>
      <c r="I15" s="206">
        <v>29.82</v>
      </c>
      <c r="J15" s="206">
        <v>0.51</v>
      </c>
      <c r="K15" s="206">
        <v>4.7</v>
      </c>
      <c r="L15" s="206">
        <v>275.02999999999997</v>
      </c>
      <c r="M15" s="206">
        <v>1.18</v>
      </c>
      <c r="N15" s="206">
        <v>1.52</v>
      </c>
      <c r="O15" s="206">
        <v>0</v>
      </c>
      <c r="P15" s="206">
        <v>1.61</v>
      </c>
      <c r="Q15" s="206">
        <v>3.33</v>
      </c>
      <c r="R15" s="206">
        <v>6.6</v>
      </c>
      <c r="S15" s="206">
        <v>4.1100000000000003</v>
      </c>
      <c r="T15" s="206">
        <v>0.36</v>
      </c>
      <c r="U15" s="206">
        <v>0.73</v>
      </c>
      <c r="V15" s="206">
        <v>5.57</v>
      </c>
      <c r="W15" s="206">
        <v>12.23</v>
      </c>
      <c r="X15" s="206">
        <v>20.6</v>
      </c>
      <c r="Y15" s="206">
        <v>0</v>
      </c>
      <c r="Z15" s="206">
        <v>41.42</v>
      </c>
      <c r="AA15" s="206">
        <v>20.82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31.81</v>
      </c>
      <c r="AH15" s="206">
        <v>21.21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13.98</v>
      </c>
      <c r="D16" s="206">
        <v>0</v>
      </c>
      <c r="E16" s="206">
        <v>0</v>
      </c>
      <c r="F16" s="206">
        <v>22.9</v>
      </c>
      <c r="G16" s="206">
        <v>0</v>
      </c>
      <c r="H16" s="206">
        <v>0</v>
      </c>
      <c r="I16" s="206">
        <v>29.82</v>
      </c>
      <c r="J16" s="206">
        <v>0.51</v>
      </c>
      <c r="K16" s="206">
        <v>4.7</v>
      </c>
      <c r="L16" s="206">
        <v>275.02999999999997</v>
      </c>
      <c r="M16" s="206">
        <v>1.18</v>
      </c>
      <c r="N16" s="206">
        <v>1.52</v>
      </c>
      <c r="O16" s="206">
        <v>0</v>
      </c>
      <c r="P16" s="206">
        <v>1.61</v>
      </c>
      <c r="Q16" s="206">
        <v>3.33</v>
      </c>
      <c r="R16" s="206">
        <v>6.6</v>
      </c>
      <c r="S16" s="206">
        <v>4.1100000000000003</v>
      </c>
      <c r="T16" s="206">
        <v>0.36</v>
      </c>
      <c r="U16" s="206">
        <v>0.73</v>
      </c>
      <c r="V16" s="206">
        <v>5.57</v>
      </c>
      <c r="W16" s="206">
        <v>12.23</v>
      </c>
      <c r="X16" s="206">
        <v>20.6</v>
      </c>
      <c r="Y16" s="206">
        <v>0</v>
      </c>
      <c r="Z16" s="206">
        <v>41.42</v>
      </c>
      <c r="AA16" s="206">
        <v>20.82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31.81</v>
      </c>
      <c r="AH16" s="206">
        <v>21.21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13.98</v>
      </c>
      <c r="D17" s="206">
        <v>0</v>
      </c>
      <c r="E17" s="206">
        <v>0</v>
      </c>
      <c r="F17" s="206">
        <v>22.9</v>
      </c>
      <c r="G17" s="206">
        <v>0</v>
      </c>
      <c r="H17" s="206">
        <v>0</v>
      </c>
      <c r="I17" s="206">
        <v>29.82</v>
      </c>
      <c r="J17" s="206">
        <v>0.51</v>
      </c>
      <c r="K17" s="206">
        <v>4.7</v>
      </c>
      <c r="L17" s="206">
        <v>275.02999999999997</v>
      </c>
      <c r="M17" s="206">
        <v>1.18</v>
      </c>
      <c r="N17" s="206">
        <v>1.52</v>
      </c>
      <c r="O17" s="206">
        <v>0</v>
      </c>
      <c r="P17" s="206">
        <v>1.61</v>
      </c>
      <c r="Q17" s="206">
        <v>3.33</v>
      </c>
      <c r="R17" s="206">
        <v>6.6</v>
      </c>
      <c r="S17" s="206">
        <v>4.1100000000000003</v>
      </c>
      <c r="T17" s="206">
        <v>0.36</v>
      </c>
      <c r="U17" s="206">
        <v>0.73</v>
      </c>
      <c r="V17" s="206">
        <v>5.57</v>
      </c>
      <c r="W17" s="206">
        <v>12.05</v>
      </c>
      <c r="X17" s="206">
        <v>20.6</v>
      </c>
      <c r="Y17" s="206">
        <v>0</v>
      </c>
      <c r="Z17" s="206">
        <v>41.42</v>
      </c>
      <c r="AA17" s="206">
        <v>20.82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31.81</v>
      </c>
      <c r="AH17" s="206">
        <v>21.21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13.98</v>
      </c>
      <c r="D18" s="206">
        <v>0</v>
      </c>
      <c r="E18" s="206">
        <v>0</v>
      </c>
      <c r="F18" s="206">
        <v>22.9</v>
      </c>
      <c r="G18" s="206">
        <v>0</v>
      </c>
      <c r="H18" s="206">
        <v>0</v>
      </c>
      <c r="I18" s="206">
        <v>29.82</v>
      </c>
      <c r="J18" s="206">
        <v>0.51</v>
      </c>
      <c r="K18" s="206">
        <v>4.7</v>
      </c>
      <c r="L18" s="206">
        <v>275.02999999999997</v>
      </c>
      <c r="M18" s="206">
        <v>1.18</v>
      </c>
      <c r="N18" s="206">
        <v>1.52</v>
      </c>
      <c r="O18" s="206">
        <v>0</v>
      </c>
      <c r="P18" s="206">
        <v>1.61</v>
      </c>
      <c r="Q18" s="206">
        <v>3.33</v>
      </c>
      <c r="R18" s="206">
        <v>6.6</v>
      </c>
      <c r="S18" s="206">
        <v>4.1100000000000003</v>
      </c>
      <c r="T18" s="206">
        <v>0.36</v>
      </c>
      <c r="U18" s="206">
        <v>0.73</v>
      </c>
      <c r="V18" s="206">
        <v>5.57</v>
      </c>
      <c r="W18" s="206">
        <v>12.05</v>
      </c>
      <c r="X18" s="206">
        <v>20.6</v>
      </c>
      <c r="Y18" s="206">
        <v>0</v>
      </c>
      <c r="Z18" s="206">
        <v>41.42</v>
      </c>
      <c r="AA18" s="206">
        <v>20.82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31.81</v>
      </c>
      <c r="AH18" s="206">
        <v>21.21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13.98</v>
      </c>
      <c r="D19" s="206">
        <v>0</v>
      </c>
      <c r="E19" s="206">
        <v>0</v>
      </c>
      <c r="F19" s="206">
        <v>22.9</v>
      </c>
      <c r="G19" s="206">
        <v>0</v>
      </c>
      <c r="H19" s="206">
        <v>0</v>
      </c>
      <c r="I19" s="206">
        <v>29.82</v>
      </c>
      <c r="J19" s="206">
        <v>0.51</v>
      </c>
      <c r="K19" s="206">
        <v>4.7</v>
      </c>
      <c r="L19" s="206">
        <v>275.02999999999997</v>
      </c>
      <c r="M19" s="206">
        <v>1.18</v>
      </c>
      <c r="N19" s="206">
        <v>1.52</v>
      </c>
      <c r="O19" s="206">
        <v>0</v>
      </c>
      <c r="P19" s="206">
        <v>1.61</v>
      </c>
      <c r="Q19" s="206">
        <v>3.33</v>
      </c>
      <c r="R19" s="206">
        <v>6.6</v>
      </c>
      <c r="S19" s="206">
        <v>4.1100000000000003</v>
      </c>
      <c r="T19" s="206">
        <v>0.36</v>
      </c>
      <c r="U19" s="206">
        <v>0.73</v>
      </c>
      <c r="V19" s="206">
        <v>5.57</v>
      </c>
      <c r="W19" s="206">
        <v>12.33</v>
      </c>
      <c r="X19" s="206">
        <v>20.6</v>
      </c>
      <c r="Y19" s="206">
        <v>0</v>
      </c>
      <c r="Z19" s="206">
        <v>41.42</v>
      </c>
      <c r="AA19" s="206">
        <v>20.97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31.81</v>
      </c>
      <c r="AH19" s="206">
        <v>21.21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13.98</v>
      </c>
      <c r="D20" s="206">
        <v>0</v>
      </c>
      <c r="E20" s="206">
        <v>0</v>
      </c>
      <c r="F20" s="206">
        <v>22.9</v>
      </c>
      <c r="G20" s="206">
        <v>0</v>
      </c>
      <c r="H20" s="206">
        <v>0</v>
      </c>
      <c r="I20" s="206">
        <v>29.82</v>
      </c>
      <c r="J20" s="206">
        <v>0.51</v>
      </c>
      <c r="K20" s="206">
        <v>4.7</v>
      </c>
      <c r="L20" s="206">
        <v>275.02999999999997</v>
      </c>
      <c r="M20" s="206">
        <v>1.18</v>
      </c>
      <c r="N20" s="206">
        <v>1.52</v>
      </c>
      <c r="O20" s="206">
        <v>0</v>
      </c>
      <c r="P20" s="206">
        <v>1.61</v>
      </c>
      <c r="Q20" s="206">
        <v>3.33</v>
      </c>
      <c r="R20" s="206">
        <v>6.6</v>
      </c>
      <c r="S20" s="206">
        <v>4.1100000000000003</v>
      </c>
      <c r="T20" s="206">
        <v>0.36</v>
      </c>
      <c r="U20" s="206">
        <v>0.73</v>
      </c>
      <c r="V20" s="206">
        <v>5.57</v>
      </c>
      <c r="W20" s="206">
        <v>12.33</v>
      </c>
      <c r="X20" s="206">
        <v>20.6</v>
      </c>
      <c r="Y20" s="206">
        <v>0</v>
      </c>
      <c r="Z20" s="206">
        <v>41.42</v>
      </c>
      <c r="AA20" s="206">
        <v>20.97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31.81</v>
      </c>
      <c r="AH20" s="206">
        <v>21.21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13.98</v>
      </c>
      <c r="D21" s="206">
        <v>0</v>
      </c>
      <c r="E21" s="206">
        <v>0</v>
      </c>
      <c r="F21" s="206">
        <v>22.9</v>
      </c>
      <c r="G21" s="206">
        <v>0</v>
      </c>
      <c r="H21" s="206">
        <v>0</v>
      </c>
      <c r="I21" s="206">
        <v>29.82</v>
      </c>
      <c r="J21" s="206">
        <v>0.51</v>
      </c>
      <c r="K21" s="206">
        <v>4.7</v>
      </c>
      <c r="L21" s="206">
        <v>275.02999999999997</v>
      </c>
      <c r="M21" s="206">
        <v>2.1</v>
      </c>
      <c r="N21" s="206">
        <v>2.12</v>
      </c>
      <c r="O21" s="206">
        <v>0</v>
      </c>
      <c r="P21" s="206">
        <v>1.61</v>
      </c>
      <c r="Q21" s="206">
        <v>4.62</v>
      </c>
      <c r="R21" s="206">
        <v>9.17</v>
      </c>
      <c r="S21" s="206">
        <v>5.23</v>
      </c>
      <c r="T21" s="206">
        <v>0.36</v>
      </c>
      <c r="U21" s="206">
        <v>0.73</v>
      </c>
      <c r="V21" s="206">
        <v>5.57</v>
      </c>
      <c r="W21" s="206">
        <v>12.33</v>
      </c>
      <c r="X21" s="206">
        <v>20.6</v>
      </c>
      <c r="Y21" s="206">
        <v>0</v>
      </c>
      <c r="Z21" s="206">
        <v>27.06</v>
      </c>
      <c r="AA21" s="206">
        <v>20.97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31.81</v>
      </c>
      <c r="AH21" s="206">
        <v>21.21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13.98</v>
      </c>
      <c r="D22" s="206">
        <v>0</v>
      </c>
      <c r="E22" s="206">
        <v>0</v>
      </c>
      <c r="F22" s="206">
        <v>22.9</v>
      </c>
      <c r="G22" s="206">
        <v>0</v>
      </c>
      <c r="H22" s="206">
        <v>0</v>
      </c>
      <c r="I22" s="206">
        <v>29.82</v>
      </c>
      <c r="J22" s="206">
        <v>0.51</v>
      </c>
      <c r="K22" s="206">
        <v>4.7300000000000004</v>
      </c>
      <c r="L22" s="206">
        <v>275.02999999999997</v>
      </c>
      <c r="M22" s="206">
        <v>1.18</v>
      </c>
      <c r="N22" s="206">
        <v>1.53</v>
      </c>
      <c r="O22" s="206">
        <v>0</v>
      </c>
      <c r="P22" s="206">
        <v>1.61</v>
      </c>
      <c r="Q22" s="206">
        <v>4.62</v>
      </c>
      <c r="R22" s="206">
        <v>9.17</v>
      </c>
      <c r="S22" s="206">
        <v>5.42</v>
      </c>
      <c r="T22" s="206">
        <v>0.36</v>
      </c>
      <c r="U22" s="206">
        <v>0.73</v>
      </c>
      <c r="V22" s="206">
        <v>5.57</v>
      </c>
      <c r="W22" s="206">
        <v>12.33</v>
      </c>
      <c r="X22" s="206">
        <v>20.6</v>
      </c>
      <c r="Y22" s="206">
        <v>0</v>
      </c>
      <c r="Z22" s="206">
        <v>27.06</v>
      </c>
      <c r="AA22" s="206">
        <v>20.97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31.81</v>
      </c>
      <c r="AH22" s="206">
        <v>21.21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13.98</v>
      </c>
      <c r="D23" s="206">
        <v>0</v>
      </c>
      <c r="E23" s="206">
        <v>0</v>
      </c>
      <c r="F23" s="206">
        <v>22.9</v>
      </c>
      <c r="G23" s="206">
        <v>0</v>
      </c>
      <c r="H23" s="206">
        <v>0</v>
      </c>
      <c r="I23" s="206">
        <v>29.82</v>
      </c>
      <c r="J23" s="206">
        <v>0.51</v>
      </c>
      <c r="K23" s="206">
        <v>0.66</v>
      </c>
      <c r="L23" s="206">
        <v>244.4</v>
      </c>
      <c r="M23" s="206">
        <v>1.18</v>
      </c>
      <c r="N23" s="206">
        <v>1.53</v>
      </c>
      <c r="O23" s="206">
        <v>0</v>
      </c>
      <c r="P23" s="206">
        <v>1.61</v>
      </c>
      <c r="Q23" s="206">
        <v>1.06</v>
      </c>
      <c r="R23" s="206">
        <v>1.92</v>
      </c>
      <c r="S23" s="206">
        <v>1.3</v>
      </c>
      <c r="T23" s="206">
        <v>0.36</v>
      </c>
      <c r="U23" s="206">
        <v>0.67</v>
      </c>
      <c r="V23" s="206">
        <v>0.61</v>
      </c>
      <c r="W23" s="206">
        <v>1.34</v>
      </c>
      <c r="X23" s="206">
        <v>1.42</v>
      </c>
      <c r="Y23" s="206">
        <v>0</v>
      </c>
      <c r="Z23" s="206">
        <v>3.19</v>
      </c>
      <c r="AA23" s="206">
        <v>1.18</v>
      </c>
      <c r="AB23" s="206">
        <v>0</v>
      </c>
      <c r="AC23" s="206">
        <v>17.59</v>
      </c>
      <c r="AD23" s="206">
        <v>0</v>
      </c>
      <c r="AE23" s="206">
        <v>0</v>
      </c>
      <c r="AF23" s="206">
        <v>0</v>
      </c>
      <c r="AG23" s="206">
        <v>31.81</v>
      </c>
      <c r="AH23" s="206">
        <v>21.21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13.98</v>
      </c>
      <c r="D24" s="206">
        <v>0</v>
      </c>
      <c r="E24" s="206">
        <v>0</v>
      </c>
      <c r="F24" s="206">
        <v>22.9</v>
      </c>
      <c r="G24" s="206">
        <v>0</v>
      </c>
      <c r="H24" s="206">
        <v>0</v>
      </c>
      <c r="I24" s="206">
        <v>29.82</v>
      </c>
      <c r="J24" s="206">
        <v>0.51</v>
      </c>
      <c r="K24" s="206">
        <v>0.4</v>
      </c>
      <c r="L24" s="206">
        <v>244.4</v>
      </c>
      <c r="M24" s="206">
        <v>1.18</v>
      </c>
      <c r="N24" s="206">
        <v>1.53</v>
      </c>
      <c r="O24" s="206">
        <v>0</v>
      </c>
      <c r="P24" s="206">
        <v>1.61</v>
      </c>
      <c r="Q24" s="206">
        <v>0.28000000000000003</v>
      </c>
      <c r="R24" s="206">
        <v>0.55000000000000004</v>
      </c>
      <c r="S24" s="206">
        <v>0.34</v>
      </c>
      <c r="T24" s="206">
        <v>0.36</v>
      </c>
      <c r="U24" s="206">
        <v>0.61</v>
      </c>
      <c r="V24" s="206">
        <v>0.24</v>
      </c>
      <c r="W24" s="206">
        <v>0.61</v>
      </c>
      <c r="X24" s="206">
        <v>1.29</v>
      </c>
      <c r="Y24" s="206">
        <v>0</v>
      </c>
      <c r="Z24" s="206">
        <v>3.19</v>
      </c>
      <c r="AA24" s="206">
        <v>1.18</v>
      </c>
      <c r="AB24" s="206">
        <v>0</v>
      </c>
      <c r="AC24" s="206">
        <v>17.59</v>
      </c>
      <c r="AD24" s="206">
        <v>0</v>
      </c>
      <c r="AE24" s="206">
        <v>0</v>
      </c>
      <c r="AF24" s="206">
        <v>0</v>
      </c>
      <c r="AG24" s="206">
        <v>31.81</v>
      </c>
      <c r="AH24" s="206">
        <v>21.21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13.98</v>
      </c>
      <c r="D25" s="206">
        <v>0</v>
      </c>
      <c r="E25" s="206">
        <v>0</v>
      </c>
      <c r="F25" s="206">
        <v>22.9</v>
      </c>
      <c r="G25" s="206">
        <v>0</v>
      </c>
      <c r="H25" s="206">
        <v>0</v>
      </c>
      <c r="I25" s="206">
        <v>29.82</v>
      </c>
      <c r="J25" s="206">
        <v>0.51</v>
      </c>
      <c r="K25" s="206">
        <v>0.4</v>
      </c>
      <c r="L25" s="206">
        <v>244.4</v>
      </c>
      <c r="M25" s="206">
        <v>1.18</v>
      </c>
      <c r="N25" s="206">
        <v>1.53</v>
      </c>
      <c r="O25" s="206">
        <v>0</v>
      </c>
      <c r="P25" s="206">
        <v>1.61</v>
      </c>
      <c r="Q25" s="206">
        <v>0.28000000000000003</v>
      </c>
      <c r="R25" s="206">
        <v>0.55000000000000004</v>
      </c>
      <c r="S25" s="206">
        <v>0.34</v>
      </c>
      <c r="T25" s="206">
        <v>0.36</v>
      </c>
      <c r="U25" s="206">
        <v>0.55000000000000004</v>
      </c>
      <c r="V25" s="206">
        <v>0.24</v>
      </c>
      <c r="W25" s="206">
        <v>0.61</v>
      </c>
      <c r="X25" s="206">
        <v>1.29</v>
      </c>
      <c r="Y25" s="206">
        <v>0</v>
      </c>
      <c r="Z25" s="206">
        <v>3.19</v>
      </c>
      <c r="AA25" s="206">
        <v>1.18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31.81</v>
      </c>
      <c r="AH25" s="206">
        <v>21.21</v>
      </c>
      <c r="AI25" s="206">
        <v>0</v>
      </c>
      <c r="AJ25" s="206">
        <v>0</v>
      </c>
      <c r="AK25" s="206">
        <v>12.13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13.98</v>
      </c>
      <c r="D26" s="206">
        <v>0</v>
      </c>
      <c r="E26" s="206">
        <v>0</v>
      </c>
      <c r="F26" s="206">
        <v>22.9</v>
      </c>
      <c r="G26" s="206">
        <v>0</v>
      </c>
      <c r="H26" s="206">
        <v>0</v>
      </c>
      <c r="I26" s="206">
        <v>29.82</v>
      </c>
      <c r="J26" s="206">
        <v>0.51</v>
      </c>
      <c r="K26" s="206">
        <v>9.35</v>
      </c>
      <c r="L26" s="206">
        <v>148.66</v>
      </c>
      <c r="M26" s="206">
        <v>1.18</v>
      </c>
      <c r="N26" s="206">
        <v>1.53</v>
      </c>
      <c r="O26" s="206">
        <v>0</v>
      </c>
      <c r="P26" s="206">
        <v>1.61</v>
      </c>
      <c r="Q26" s="206">
        <v>4.7</v>
      </c>
      <c r="R26" s="206">
        <v>9.93</v>
      </c>
      <c r="S26" s="206">
        <v>6.08</v>
      </c>
      <c r="T26" s="206">
        <v>0.36</v>
      </c>
      <c r="U26" s="206">
        <v>0.55000000000000004</v>
      </c>
      <c r="V26" s="206">
        <v>5.57</v>
      </c>
      <c r="W26" s="206">
        <v>12.32</v>
      </c>
      <c r="X26" s="206">
        <v>20.6</v>
      </c>
      <c r="Y26" s="206">
        <v>0</v>
      </c>
      <c r="Z26" s="206">
        <v>3.19</v>
      </c>
      <c r="AA26" s="206">
        <v>20.97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31.81</v>
      </c>
      <c r="AH26" s="206">
        <v>21.21</v>
      </c>
      <c r="AI26" s="206">
        <v>0</v>
      </c>
      <c r="AJ26" s="206">
        <v>0</v>
      </c>
      <c r="AK26" s="206">
        <v>12.13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11.37</v>
      </c>
      <c r="D27" s="206">
        <v>2.61</v>
      </c>
      <c r="E27" s="206">
        <v>0</v>
      </c>
      <c r="F27" s="206">
        <v>16.14</v>
      </c>
      <c r="G27" s="206">
        <v>6.75</v>
      </c>
      <c r="H27" s="206">
        <v>0</v>
      </c>
      <c r="I27" s="206">
        <v>29.82</v>
      </c>
      <c r="J27" s="206">
        <v>0.51</v>
      </c>
      <c r="K27" s="206">
        <v>0.4</v>
      </c>
      <c r="L27" s="206">
        <v>41.18</v>
      </c>
      <c r="M27" s="206">
        <v>1.18</v>
      </c>
      <c r="N27" s="206">
        <v>1.53</v>
      </c>
      <c r="O27" s="206">
        <v>0</v>
      </c>
      <c r="P27" s="206">
        <v>1.61</v>
      </c>
      <c r="Q27" s="206">
        <v>0.28000000000000003</v>
      </c>
      <c r="R27" s="206">
        <v>0.55000000000000004</v>
      </c>
      <c r="S27" s="206">
        <v>0.34</v>
      </c>
      <c r="T27" s="206">
        <v>0.36</v>
      </c>
      <c r="U27" s="206">
        <v>0.55000000000000004</v>
      </c>
      <c r="V27" s="206">
        <v>0.24</v>
      </c>
      <c r="W27" s="206">
        <v>0.61</v>
      </c>
      <c r="X27" s="206">
        <v>1.29</v>
      </c>
      <c r="Y27" s="206">
        <v>0</v>
      </c>
      <c r="Z27" s="206">
        <v>3.19</v>
      </c>
      <c r="AA27" s="206">
        <v>1.18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31.81</v>
      </c>
      <c r="AH27" s="206">
        <v>21.21</v>
      </c>
      <c r="AI27" s="206">
        <v>0</v>
      </c>
      <c r="AJ27" s="206">
        <v>0</v>
      </c>
      <c r="AK27" s="206">
        <v>12.13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11.37</v>
      </c>
      <c r="D28" s="206">
        <v>2.61</v>
      </c>
      <c r="E28" s="206">
        <v>0</v>
      </c>
      <c r="F28" s="206">
        <v>16.14</v>
      </c>
      <c r="G28" s="206">
        <v>6.75</v>
      </c>
      <c r="H28" s="206">
        <v>0</v>
      </c>
      <c r="I28" s="206">
        <v>29.82</v>
      </c>
      <c r="J28" s="206">
        <v>0.51</v>
      </c>
      <c r="K28" s="206">
        <v>0.4</v>
      </c>
      <c r="L28" s="206">
        <v>24.68</v>
      </c>
      <c r="M28" s="206">
        <v>1.18</v>
      </c>
      <c r="N28" s="206">
        <v>1.53</v>
      </c>
      <c r="O28" s="206">
        <v>0</v>
      </c>
      <c r="P28" s="206">
        <v>1.61</v>
      </c>
      <c r="Q28" s="206">
        <v>0.28000000000000003</v>
      </c>
      <c r="R28" s="206">
        <v>0.55000000000000004</v>
      </c>
      <c r="S28" s="206">
        <v>0.34</v>
      </c>
      <c r="T28" s="206">
        <v>0.36</v>
      </c>
      <c r="U28" s="206">
        <v>0.55000000000000004</v>
      </c>
      <c r="V28" s="206">
        <v>0.24</v>
      </c>
      <c r="W28" s="206">
        <v>0.61</v>
      </c>
      <c r="X28" s="206">
        <v>1.29</v>
      </c>
      <c r="Y28" s="206">
        <v>0</v>
      </c>
      <c r="Z28" s="206">
        <v>3.19</v>
      </c>
      <c r="AA28" s="206">
        <v>1.18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31.81</v>
      </c>
      <c r="AH28" s="206">
        <v>21.21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11.37</v>
      </c>
      <c r="D29" s="206">
        <v>2.61</v>
      </c>
      <c r="E29" s="206">
        <v>0</v>
      </c>
      <c r="F29" s="206">
        <v>16.14</v>
      </c>
      <c r="G29" s="206">
        <v>6.75</v>
      </c>
      <c r="H29" s="206">
        <v>0</v>
      </c>
      <c r="I29" s="206">
        <v>29.82</v>
      </c>
      <c r="J29" s="206">
        <v>0.51</v>
      </c>
      <c r="K29" s="206">
        <v>0.4</v>
      </c>
      <c r="L29" s="206">
        <v>24.68</v>
      </c>
      <c r="M29" s="206">
        <v>1.18</v>
      </c>
      <c r="N29" s="206">
        <v>1.53</v>
      </c>
      <c r="O29" s="206">
        <v>0</v>
      </c>
      <c r="P29" s="206">
        <v>1.61</v>
      </c>
      <c r="Q29" s="206">
        <v>0.28000000000000003</v>
      </c>
      <c r="R29" s="206">
        <v>0.55000000000000004</v>
      </c>
      <c r="S29" s="206">
        <v>0.34</v>
      </c>
      <c r="T29" s="206">
        <v>0.36</v>
      </c>
      <c r="U29" s="206">
        <v>0.55000000000000004</v>
      </c>
      <c r="V29" s="206">
        <v>0.24</v>
      </c>
      <c r="W29" s="206">
        <v>0.59</v>
      </c>
      <c r="X29" s="206">
        <v>1.29</v>
      </c>
      <c r="Y29" s="206">
        <v>0</v>
      </c>
      <c r="Z29" s="206">
        <v>3.19</v>
      </c>
      <c r="AA29" s="206">
        <v>1.18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31.81</v>
      </c>
      <c r="AH29" s="206">
        <v>21.21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11.37</v>
      </c>
      <c r="D30" s="206">
        <v>2.61</v>
      </c>
      <c r="E30" s="206">
        <v>0</v>
      </c>
      <c r="F30" s="206">
        <v>16.14</v>
      </c>
      <c r="G30" s="206">
        <v>6.75</v>
      </c>
      <c r="H30" s="206">
        <v>0</v>
      </c>
      <c r="I30" s="206">
        <v>29.82</v>
      </c>
      <c r="J30" s="206">
        <v>0.51</v>
      </c>
      <c r="K30" s="206">
        <v>0.4</v>
      </c>
      <c r="L30" s="206">
        <v>24.68</v>
      </c>
      <c r="M30" s="206">
        <v>1.18</v>
      </c>
      <c r="N30" s="206">
        <v>1.53</v>
      </c>
      <c r="O30" s="206">
        <v>0</v>
      </c>
      <c r="P30" s="206">
        <v>1.61</v>
      </c>
      <c r="Q30" s="206">
        <v>0.28000000000000003</v>
      </c>
      <c r="R30" s="206">
        <v>0.55000000000000004</v>
      </c>
      <c r="S30" s="206">
        <v>0.34</v>
      </c>
      <c r="T30" s="206">
        <v>0.36</v>
      </c>
      <c r="U30" s="206">
        <v>0.55000000000000004</v>
      </c>
      <c r="V30" s="206">
        <v>0.24</v>
      </c>
      <c r="W30" s="206">
        <v>0.59</v>
      </c>
      <c r="X30" s="206">
        <v>1.29</v>
      </c>
      <c r="Y30" s="206">
        <v>0</v>
      </c>
      <c r="Z30" s="206">
        <v>3.19</v>
      </c>
      <c r="AA30" s="206">
        <v>1.18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31.81</v>
      </c>
      <c r="AH30" s="206">
        <v>21.21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11.27</v>
      </c>
      <c r="D31" s="206">
        <v>2.61</v>
      </c>
      <c r="E31" s="206">
        <v>0</v>
      </c>
      <c r="F31" s="206">
        <v>16.14</v>
      </c>
      <c r="G31" s="206">
        <v>3.53</v>
      </c>
      <c r="H31" s="206">
        <v>0</v>
      </c>
      <c r="I31" s="206">
        <v>29.82</v>
      </c>
      <c r="J31" s="206">
        <v>0.51</v>
      </c>
      <c r="K31" s="206">
        <v>0.4</v>
      </c>
      <c r="L31" s="206">
        <v>24.68</v>
      </c>
      <c r="M31" s="206">
        <v>1.18</v>
      </c>
      <c r="N31" s="206">
        <v>1.53</v>
      </c>
      <c r="O31" s="206">
        <v>0</v>
      </c>
      <c r="P31" s="206">
        <v>1.61</v>
      </c>
      <c r="Q31" s="206">
        <v>0.28000000000000003</v>
      </c>
      <c r="R31" s="206">
        <v>0.55000000000000004</v>
      </c>
      <c r="S31" s="206">
        <v>0.34</v>
      </c>
      <c r="T31" s="206">
        <v>0.42</v>
      </c>
      <c r="U31" s="206">
        <v>0.54</v>
      </c>
      <c r="V31" s="206">
        <v>0.24</v>
      </c>
      <c r="W31" s="206">
        <v>0.59</v>
      </c>
      <c r="X31" s="206">
        <v>1.29</v>
      </c>
      <c r="Y31" s="206">
        <v>0</v>
      </c>
      <c r="Z31" s="206">
        <v>3.19</v>
      </c>
      <c r="AA31" s="206">
        <v>1.18</v>
      </c>
      <c r="AB31" s="206">
        <v>0</v>
      </c>
      <c r="AC31" s="206">
        <v>16.899999999999999</v>
      </c>
      <c r="AD31" s="206">
        <v>0</v>
      </c>
      <c r="AE31" s="206">
        <v>0</v>
      </c>
      <c r="AF31" s="206">
        <v>0</v>
      </c>
      <c r="AG31" s="206">
        <v>31.81</v>
      </c>
      <c r="AH31" s="206">
        <v>21.21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11.27</v>
      </c>
      <c r="D32" s="206">
        <v>2.61</v>
      </c>
      <c r="E32" s="206">
        <v>0</v>
      </c>
      <c r="F32" s="206">
        <v>16.14</v>
      </c>
      <c r="G32" s="206">
        <v>6.57</v>
      </c>
      <c r="H32" s="206">
        <v>0</v>
      </c>
      <c r="I32" s="206">
        <v>29.82</v>
      </c>
      <c r="J32" s="206">
        <v>0.51</v>
      </c>
      <c r="K32" s="206">
        <v>0.4</v>
      </c>
      <c r="L32" s="206">
        <v>24.68</v>
      </c>
      <c r="M32" s="206">
        <v>1.18</v>
      </c>
      <c r="N32" s="206">
        <v>1.53</v>
      </c>
      <c r="O32" s="206">
        <v>0</v>
      </c>
      <c r="P32" s="206">
        <v>1.61</v>
      </c>
      <c r="Q32" s="206">
        <v>0.28000000000000003</v>
      </c>
      <c r="R32" s="206">
        <v>0.55000000000000004</v>
      </c>
      <c r="S32" s="206">
        <v>0.34</v>
      </c>
      <c r="T32" s="206">
        <v>0.42</v>
      </c>
      <c r="U32" s="206">
        <v>0.54</v>
      </c>
      <c r="V32" s="206">
        <v>0.24</v>
      </c>
      <c r="W32" s="206">
        <v>0.59</v>
      </c>
      <c r="X32" s="206">
        <v>1.29</v>
      </c>
      <c r="Y32" s="206">
        <v>0</v>
      </c>
      <c r="Z32" s="206">
        <v>3.19</v>
      </c>
      <c r="AA32" s="206">
        <v>1.18</v>
      </c>
      <c r="AB32" s="206">
        <v>0</v>
      </c>
      <c r="AC32" s="206">
        <v>16.899999999999999</v>
      </c>
      <c r="AD32" s="206">
        <v>0</v>
      </c>
      <c r="AE32" s="206">
        <v>0</v>
      </c>
      <c r="AF32" s="206">
        <v>0</v>
      </c>
      <c r="AG32" s="206">
        <v>31.81</v>
      </c>
      <c r="AH32" s="206">
        <v>21.21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11.27</v>
      </c>
      <c r="D33" s="206">
        <v>2.61</v>
      </c>
      <c r="E33" s="206">
        <v>0</v>
      </c>
      <c r="F33" s="206">
        <v>16.14</v>
      </c>
      <c r="G33" s="206">
        <v>6.75</v>
      </c>
      <c r="H33" s="206">
        <v>0</v>
      </c>
      <c r="I33" s="206">
        <v>29.82</v>
      </c>
      <c r="J33" s="206">
        <v>0.51</v>
      </c>
      <c r="K33" s="206">
        <v>0.4</v>
      </c>
      <c r="L33" s="206">
        <v>24.68</v>
      </c>
      <c r="M33" s="206">
        <v>1.18</v>
      </c>
      <c r="N33" s="206">
        <v>1.53</v>
      </c>
      <c r="O33" s="206">
        <v>0</v>
      </c>
      <c r="P33" s="206">
        <v>1.61</v>
      </c>
      <c r="Q33" s="206">
        <v>0.28000000000000003</v>
      </c>
      <c r="R33" s="206">
        <v>0.55000000000000004</v>
      </c>
      <c r="S33" s="206">
        <v>0.34</v>
      </c>
      <c r="T33" s="206">
        <v>0.42</v>
      </c>
      <c r="U33" s="206">
        <v>0.54</v>
      </c>
      <c r="V33" s="206">
        <v>0.24</v>
      </c>
      <c r="W33" s="206">
        <v>0.59</v>
      </c>
      <c r="X33" s="206">
        <v>1.29</v>
      </c>
      <c r="Y33" s="206">
        <v>0</v>
      </c>
      <c r="Z33" s="206">
        <v>3.19</v>
      </c>
      <c r="AA33" s="206">
        <v>1.18</v>
      </c>
      <c r="AB33" s="206">
        <v>0</v>
      </c>
      <c r="AC33" s="206">
        <v>16.899999999999999</v>
      </c>
      <c r="AD33" s="206">
        <v>0</v>
      </c>
      <c r="AE33" s="206">
        <v>0</v>
      </c>
      <c r="AF33" s="206">
        <v>0</v>
      </c>
      <c r="AG33" s="206">
        <v>31.81</v>
      </c>
      <c r="AH33" s="206">
        <v>21.21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11.27</v>
      </c>
      <c r="D34" s="206">
        <v>2.61</v>
      </c>
      <c r="E34" s="206">
        <v>0</v>
      </c>
      <c r="F34" s="206">
        <v>16.14</v>
      </c>
      <c r="G34" s="206">
        <v>6.75</v>
      </c>
      <c r="H34" s="206">
        <v>0</v>
      </c>
      <c r="I34" s="206">
        <v>29.82</v>
      </c>
      <c r="J34" s="206">
        <v>0.51</v>
      </c>
      <c r="K34" s="206">
        <v>0.4</v>
      </c>
      <c r="L34" s="206">
        <v>24.68</v>
      </c>
      <c r="M34" s="206">
        <v>1.18</v>
      </c>
      <c r="N34" s="206">
        <v>1.53</v>
      </c>
      <c r="O34" s="206">
        <v>0</v>
      </c>
      <c r="P34" s="206">
        <v>1.61</v>
      </c>
      <c r="Q34" s="206">
        <v>0.28000000000000003</v>
      </c>
      <c r="R34" s="206">
        <v>0.55000000000000004</v>
      </c>
      <c r="S34" s="206">
        <v>0.34</v>
      </c>
      <c r="T34" s="206">
        <v>0.42</v>
      </c>
      <c r="U34" s="206">
        <v>0.54</v>
      </c>
      <c r="V34" s="206">
        <v>0.24</v>
      </c>
      <c r="W34" s="206">
        <v>0.59</v>
      </c>
      <c r="X34" s="206">
        <v>1.29</v>
      </c>
      <c r="Y34" s="206">
        <v>0</v>
      </c>
      <c r="Z34" s="206">
        <v>3.19</v>
      </c>
      <c r="AA34" s="206">
        <v>1.18</v>
      </c>
      <c r="AB34" s="206">
        <v>0</v>
      </c>
      <c r="AC34" s="206">
        <v>16.899999999999999</v>
      </c>
      <c r="AD34" s="206">
        <v>0</v>
      </c>
      <c r="AE34" s="206">
        <v>0</v>
      </c>
      <c r="AF34" s="206">
        <v>0</v>
      </c>
      <c r="AG34" s="206">
        <v>31.81</v>
      </c>
      <c r="AH34" s="206">
        <v>21.21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11.27</v>
      </c>
      <c r="D35" s="206">
        <v>2.61</v>
      </c>
      <c r="E35" s="206">
        <v>0</v>
      </c>
      <c r="F35" s="206">
        <v>22.9</v>
      </c>
      <c r="G35" s="206">
        <v>0</v>
      </c>
      <c r="H35" s="206">
        <v>0</v>
      </c>
      <c r="I35" s="206">
        <v>29.31</v>
      </c>
      <c r="J35" s="206">
        <v>0.51</v>
      </c>
      <c r="K35" s="206">
        <v>0.4</v>
      </c>
      <c r="L35" s="206">
        <v>24.68</v>
      </c>
      <c r="M35" s="206">
        <v>1.18</v>
      </c>
      <c r="N35" s="206">
        <v>1.53</v>
      </c>
      <c r="O35" s="206">
        <v>0</v>
      </c>
      <c r="P35" s="206">
        <v>1.61</v>
      </c>
      <c r="Q35" s="206">
        <v>0.28000000000000003</v>
      </c>
      <c r="R35" s="206">
        <v>0.55000000000000004</v>
      </c>
      <c r="S35" s="206">
        <v>0.34</v>
      </c>
      <c r="T35" s="206">
        <v>0.42</v>
      </c>
      <c r="U35" s="206">
        <v>0.54</v>
      </c>
      <c r="V35" s="206">
        <v>0.24</v>
      </c>
      <c r="W35" s="206">
        <v>0.59</v>
      </c>
      <c r="X35" s="206">
        <v>1.29</v>
      </c>
      <c r="Y35" s="206">
        <v>0</v>
      </c>
      <c r="Z35" s="206">
        <v>3.19</v>
      </c>
      <c r="AA35" s="206">
        <v>1.18</v>
      </c>
      <c r="AB35" s="206">
        <v>0</v>
      </c>
      <c r="AC35" s="206">
        <v>16.899999999999999</v>
      </c>
      <c r="AD35" s="206">
        <v>0</v>
      </c>
      <c r="AE35" s="206">
        <v>0</v>
      </c>
      <c r="AF35" s="206">
        <v>0</v>
      </c>
      <c r="AG35" s="206">
        <v>31.81</v>
      </c>
      <c r="AH35" s="206">
        <v>21.21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11.27</v>
      </c>
      <c r="D36" s="206">
        <v>2.61</v>
      </c>
      <c r="E36" s="206">
        <v>0</v>
      </c>
      <c r="F36" s="206">
        <v>22.9</v>
      </c>
      <c r="G36" s="206">
        <v>0</v>
      </c>
      <c r="H36" s="206">
        <v>0</v>
      </c>
      <c r="I36" s="206">
        <v>29.14</v>
      </c>
      <c r="J36" s="206">
        <v>0.51</v>
      </c>
      <c r="K36" s="206">
        <v>0.4</v>
      </c>
      <c r="L36" s="206">
        <v>24.68</v>
      </c>
      <c r="M36" s="206">
        <v>1.18</v>
      </c>
      <c r="N36" s="206">
        <v>1.53</v>
      </c>
      <c r="O36" s="206">
        <v>0</v>
      </c>
      <c r="P36" s="206">
        <v>1.61</v>
      </c>
      <c r="Q36" s="206">
        <v>0.28000000000000003</v>
      </c>
      <c r="R36" s="206">
        <v>0.55000000000000004</v>
      </c>
      <c r="S36" s="206">
        <v>0.34</v>
      </c>
      <c r="T36" s="206">
        <v>0.42</v>
      </c>
      <c r="U36" s="206">
        <v>0.54</v>
      </c>
      <c r="V36" s="206">
        <v>0.24</v>
      </c>
      <c r="W36" s="206">
        <v>0.59</v>
      </c>
      <c r="X36" s="206">
        <v>1.29</v>
      </c>
      <c r="Y36" s="206">
        <v>0</v>
      </c>
      <c r="Z36" s="206">
        <v>3.19</v>
      </c>
      <c r="AA36" s="206">
        <v>1.18</v>
      </c>
      <c r="AB36" s="206">
        <v>0</v>
      </c>
      <c r="AC36" s="206">
        <v>16.899999999999999</v>
      </c>
      <c r="AD36" s="206">
        <v>0</v>
      </c>
      <c r="AE36" s="206">
        <v>0</v>
      </c>
      <c r="AF36" s="206">
        <v>0</v>
      </c>
      <c r="AG36" s="206">
        <v>31.81</v>
      </c>
      <c r="AH36" s="206">
        <v>21.21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11.27</v>
      </c>
      <c r="D37" s="206">
        <v>2.61</v>
      </c>
      <c r="E37" s="206">
        <v>0</v>
      </c>
      <c r="F37" s="206">
        <v>22.9</v>
      </c>
      <c r="G37" s="206">
        <v>0</v>
      </c>
      <c r="H37" s="206">
        <v>0</v>
      </c>
      <c r="I37" s="206">
        <v>29.31</v>
      </c>
      <c r="J37" s="206">
        <v>0.51</v>
      </c>
      <c r="K37" s="206">
        <v>0.4</v>
      </c>
      <c r="L37" s="206">
        <v>24.68</v>
      </c>
      <c r="M37" s="206">
        <v>1.18</v>
      </c>
      <c r="N37" s="206">
        <v>1.53</v>
      </c>
      <c r="O37" s="206">
        <v>0</v>
      </c>
      <c r="P37" s="206">
        <v>1.61</v>
      </c>
      <c r="Q37" s="206">
        <v>0.28000000000000003</v>
      </c>
      <c r="R37" s="206">
        <v>0.55000000000000004</v>
      </c>
      <c r="S37" s="206">
        <v>0.34</v>
      </c>
      <c r="T37" s="206">
        <v>0.42</v>
      </c>
      <c r="U37" s="206">
        <v>0.54</v>
      </c>
      <c r="V37" s="206">
        <v>0.24</v>
      </c>
      <c r="W37" s="206">
        <v>0.59</v>
      </c>
      <c r="X37" s="206">
        <v>1.29</v>
      </c>
      <c r="Y37" s="206">
        <v>0</v>
      </c>
      <c r="Z37" s="206">
        <v>3.19</v>
      </c>
      <c r="AA37" s="206">
        <v>1.18</v>
      </c>
      <c r="AB37" s="206">
        <v>0</v>
      </c>
      <c r="AC37" s="206">
        <v>16.899999999999999</v>
      </c>
      <c r="AD37" s="206">
        <v>0</v>
      </c>
      <c r="AE37" s="206">
        <v>0</v>
      </c>
      <c r="AF37" s="206">
        <v>0</v>
      </c>
      <c r="AG37" s="206">
        <v>31.81</v>
      </c>
      <c r="AH37" s="206">
        <v>21.21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11.27</v>
      </c>
      <c r="D38" s="206">
        <v>2.61</v>
      </c>
      <c r="E38" s="206">
        <v>0</v>
      </c>
      <c r="F38" s="206">
        <v>22.9</v>
      </c>
      <c r="G38" s="206">
        <v>0</v>
      </c>
      <c r="H38" s="206">
        <v>0</v>
      </c>
      <c r="I38" s="206">
        <v>29.31</v>
      </c>
      <c r="J38" s="206">
        <v>0.51</v>
      </c>
      <c r="K38" s="206">
        <v>0.4</v>
      </c>
      <c r="L38" s="206">
        <v>24.68</v>
      </c>
      <c r="M38" s="206">
        <v>1.18</v>
      </c>
      <c r="N38" s="206">
        <v>1.53</v>
      </c>
      <c r="O38" s="206">
        <v>0</v>
      </c>
      <c r="P38" s="206">
        <v>1.61</v>
      </c>
      <c r="Q38" s="206">
        <v>0.28000000000000003</v>
      </c>
      <c r="R38" s="206">
        <v>0.55000000000000004</v>
      </c>
      <c r="S38" s="206">
        <v>0.34</v>
      </c>
      <c r="T38" s="206">
        <v>0.42</v>
      </c>
      <c r="U38" s="206">
        <v>0.54</v>
      </c>
      <c r="V38" s="206">
        <v>0.24</v>
      </c>
      <c r="W38" s="206">
        <v>0.59</v>
      </c>
      <c r="X38" s="206">
        <v>1.29</v>
      </c>
      <c r="Y38" s="206">
        <v>0</v>
      </c>
      <c r="Z38" s="206">
        <v>3.19</v>
      </c>
      <c r="AA38" s="206">
        <v>1.18</v>
      </c>
      <c r="AB38" s="206">
        <v>0</v>
      </c>
      <c r="AC38" s="206">
        <v>16.899999999999999</v>
      </c>
      <c r="AD38" s="206">
        <v>0</v>
      </c>
      <c r="AE38" s="206">
        <v>0</v>
      </c>
      <c r="AF38" s="206">
        <v>0</v>
      </c>
      <c r="AG38" s="206">
        <v>31.81</v>
      </c>
      <c r="AH38" s="206">
        <v>21.21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11.27</v>
      </c>
      <c r="D39" s="206">
        <v>2.61</v>
      </c>
      <c r="E39" s="206">
        <v>0</v>
      </c>
      <c r="F39" s="206">
        <v>22.9</v>
      </c>
      <c r="G39" s="206">
        <v>0</v>
      </c>
      <c r="H39" s="206">
        <v>0</v>
      </c>
      <c r="I39" s="206">
        <v>29.31</v>
      </c>
      <c r="J39" s="206">
        <v>0.51</v>
      </c>
      <c r="K39" s="206">
        <v>0.4</v>
      </c>
      <c r="L39" s="206">
        <v>24.68</v>
      </c>
      <c r="M39" s="206">
        <v>1.18</v>
      </c>
      <c r="N39" s="206">
        <v>1.53</v>
      </c>
      <c r="O39" s="206">
        <v>0</v>
      </c>
      <c r="P39" s="206">
        <v>1.61</v>
      </c>
      <c r="Q39" s="206">
        <v>0.28000000000000003</v>
      </c>
      <c r="R39" s="206">
        <v>0.55000000000000004</v>
      </c>
      <c r="S39" s="206">
        <v>0.34</v>
      </c>
      <c r="T39" s="206">
        <v>0.42</v>
      </c>
      <c r="U39" s="206">
        <v>0.54</v>
      </c>
      <c r="V39" s="206">
        <v>0.24</v>
      </c>
      <c r="W39" s="206">
        <v>0.59</v>
      </c>
      <c r="X39" s="206">
        <v>1.29</v>
      </c>
      <c r="Y39" s="206">
        <v>0</v>
      </c>
      <c r="Z39" s="206">
        <v>3.19</v>
      </c>
      <c r="AA39" s="206">
        <v>1.18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31.81</v>
      </c>
      <c r="AH39" s="206">
        <v>21.21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11.27</v>
      </c>
      <c r="D40" s="206">
        <v>2.61</v>
      </c>
      <c r="E40" s="206">
        <v>0</v>
      </c>
      <c r="F40" s="206">
        <v>22.9</v>
      </c>
      <c r="G40" s="206">
        <v>0</v>
      </c>
      <c r="H40" s="206">
        <v>0</v>
      </c>
      <c r="I40" s="206">
        <v>29.31</v>
      </c>
      <c r="J40" s="206">
        <v>0.51</v>
      </c>
      <c r="K40" s="206">
        <v>0.4</v>
      </c>
      <c r="L40" s="206">
        <v>24.68</v>
      </c>
      <c r="M40" s="206">
        <v>1.18</v>
      </c>
      <c r="N40" s="206">
        <v>1.53</v>
      </c>
      <c r="O40" s="206">
        <v>0</v>
      </c>
      <c r="P40" s="206">
        <v>1.61</v>
      </c>
      <c r="Q40" s="206">
        <v>0.28000000000000003</v>
      </c>
      <c r="R40" s="206">
        <v>0.55000000000000004</v>
      </c>
      <c r="S40" s="206">
        <v>0.34</v>
      </c>
      <c r="T40" s="206">
        <v>0.42</v>
      </c>
      <c r="U40" s="206">
        <v>0.54</v>
      </c>
      <c r="V40" s="206">
        <v>0.24</v>
      </c>
      <c r="W40" s="206">
        <v>0.59</v>
      </c>
      <c r="X40" s="206">
        <v>1.29</v>
      </c>
      <c r="Y40" s="206">
        <v>0</v>
      </c>
      <c r="Z40" s="206">
        <v>3.19</v>
      </c>
      <c r="AA40" s="206">
        <v>1.18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31.81</v>
      </c>
      <c r="AH40" s="206">
        <v>21.21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11.27</v>
      </c>
      <c r="D41" s="206">
        <v>2.61</v>
      </c>
      <c r="E41" s="206">
        <v>0</v>
      </c>
      <c r="F41" s="206">
        <v>22.9</v>
      </c>
      <c r="G41" s="206">
        <v>0</v>
      </c>
      <c r="H41" s="206">
        <v>0</v>
      </c>
      <c r="I41" s="206">
        <v>29.31</v>
      </c>
      <c r="J41" s="206">
        <v>0.51</v>
      </c>
      <c r="K41" s="206">
        <v>0.4</v>
      </c>
      <c r="L41" s="206">
        <v>24.68</v>
      </c>
      <c r="M41" s="206">
        <v>1.18</v>
      </c>
      <c r="N41" s="206">
        <v>1.53</v>
      </c>
      <c r="O41" s="206">
        <v>0</v>
      </c>
      <c r="P41" s="206">
        <v>1.61</v>
      </c>
      <c r="Q41" s="206">
        <v>0.28000000000000003</v>
      </c>
      <c r="R41" s="206">
        <v>0.55000000000000004</v>
      </c>
      <c r="S41" s="206">
        <v>0.34</v>
      </c>
      <c r="T41" s="206">
        <v>0.42</v>
      </c>
      <c r="U41" s="206">
        <v>0.54</v>
      </c>
      <c r="V41" s="206">
        <v>0.24</v>
      </c>
      <c r="W41" s="206">
        <v>0.57999999999999996</v>
      </c>
      <c r="X41" s="206">
        <v>1.29</v>
      </c>
      <c r="Y41" s="206">
        <v>0</v>
      </c>
      <c r="Z41" s="206">
        <v>3.19</v>
      </c>
      <c r="AA41" s="206">
        <v>1.18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31.81</v>
      </c>
      <c r="AH41" s="206">
        <v>21.21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11.27</v>
      </c>
      <c r="D42" s="206">
        <v>2.61</v>
      </c>
      <c r="E42" s="206">
        <v>0</v>
      </c>
      <c r="F42" s="206">
        <v>22.9</v>
      </c>
      <c r="G42" s="206">
        <v>0</v>
      </c>
      <c r="H42" s="206">
        <v>0</v>
      </c>
      <c r="I42" s="206">
        <v>29.31</v>
      </c>
      <c r="J42" s="206">
        <v>0.51</v>
      </c>
      <c r="K42" s="206">
        <v>0.4</v>
      </c>
      <c r="L42" s="206">
        <v>24.68</v>
      </c>
      <c r="M42" s="206">
        <v>1.18</v>
      </c>
      <c r="N42" s="206">
        <v>1.53</v>
      </c>
      <c r="O42" s="206">
        <v>0</v>
      </c>
      <c r="P42" s="206">
        <v>1.61</v>
      </c>
      <c r="Q42" s="206">
        <v>0.28000000000000003</v>
      </c>
      <c r="R42" s="206">
        <v>0.55000000000000004</v>
      </c>
      <c r="S42" s="206">
        <v>0.34</v>
      </c>
      <c r="T42" s="206">
        <v>0.42</v>
      </c>
      <c r="U42" s="206">
        <v>0.54</v>
      </c>
      <c r="V42" s="206">
        <v>0.24</v>
      </c>
      <c r="W42" s="206">
        <v>0.57999999999999996</v>
      </c>
      <c r="X42" s="206">
        <v>1.29</v>
      </c>
      <c r="Y42" s="206">
        <v>0</v>
      </c>
      <c r="Z42" s="206">
        <v>3.19</v>
      </c>
      <c r="AA42" s="206">
        <v>1.18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31.81</v>
      </c>
      <c r="AH42" s="206">
        <v>21.21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11.27</v>
      </c>
      <c r="D43" s="206">
        <v>2.61</v>
      </c>
      <c r="E43" s="206">
        <v>0</v>
      </c>
      <c r="F43" s="206">
        <v>22.9</v>
      </c>
      <c r="G43" s="206">
        <v>0</v>
      </c>
      <c r="H43" s="206">
        <v>0</v>
      </c>
      <c r="I43" s="206">
        <v>29.31</v>
      </c>
      <c r="J43" s="206">
        <v>0.51</v>
      </c>
      <c r="K43" s="206">
        <v>0.4</v>
      </c>
      <c r="L43" s="206">
        <v>24.68</v>
      </c>
      <c r="M43" s="206">
        <v>1.18</v>
      </c>
      <c r="N43" s="206">
        <v>1.53</v>
      </c>
      <c r="O43" s="206">
        <v>0</v>
      </c>
      <c r="P43" s="206">
        <v>1.61</v>
      </c>
      <c r="Q43" s="206">
        <v>0.28000000000000003</v>
      </c>
      <c r="R43" s="206">
        <v>0.55000000000000004</v>
      </c>
      <c r="S43" s="206">
        <v>0.34</v>
      </c>
      <c r="T43" s="206">
        <v>0.42</v>
      </c>
      <c r="U43" s="206">
        <v>0.54</v>
      </c>
      <c r="V43" s="206">
        <v>0.24</v>
      </c>
      <c r="W43" s="206">
        <v>0.57999999999999996</v>
      </c>
      <c r="X43" s="206">
        <v>1.29</v>
      </c>
      <c r="Y43" s="206">
        <v>0</v>
      </c>
      <c r="Z43" s="206">
        <v>3.19</v>
      </c>
      <c r="AA43" s="206">
        <v>1.18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31.81</v>
      </c>
      <c r="AH43" s="206">
        <v>21.21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11.27</v>
      </c>
      <c r="D44" s="206">
        <v>2.61</v>
      </c>
      <c r="E44" s="206">
        <v>0</v>
      </c>
      <c r="F44" s="206">
        <v>22.9</v>
      </c>
      <c r="G44" s="206">
        <v>0</v>
      </c>
      <c r="H44" s="206">
        <v>0</v>
      </c>
      <c r="I44" s="206">
        <v>29.31</v>
      </c>
      <c r="J44" s="206">
        <v>0.51</v>
      </c>
      <c r="K44" s="206">
        <v>0.4</v>
      </c>
      <c r="L44" s="206">
        <v>24.68</v>
      </c>
      <c r="M44" s="206">
        <v>1.18</v>
      </c>
      <c r="N44" s="206">
        <v>1.53</v>
      </c>
      <c r="O44" s="206">
        <v>0</v>
      </c>
      <c r="P44" s="206">
        <v>1.61</v>
      </c>
      <c r="Q44" s="206">
        <v>0.28000000000000003</v>
      </c>
      <c r="R44" s="206">
        <v>0.55000000000000004</v>
      </c>
      <c r="S44" s="206">
        <v>0.34</v>
      </c>
      <c r="T44" s="206">
        <v>0.42</v>
      </c>
      <c r="U44" s="206">
        <v>0.54</v>
      </c>
      <c r="V44" s="206">
        <v>0.24</v>
      </c>
      <c r="W44" s="206">
        <v>0.57999999999999996</v>
      </c>
      <c r="X44" s="206">
        <v>1.29</v>
      </c>
      <c r="Y44" s="206">
        <v>0</v>
      </c>
      <c r="Z44" s="206">
        <v>3.19</v>
      </c>
      <c r="AA44" s="206">
        <v>1.18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31.81</v>
      </c>
      <c r="AH44" s="206">
        <v>21.21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11.27</v>
      </c>
      <c r="D45" s="206">
        <v>2.61</v>
      </c>
      <c r="E45" s="206">
        <v>0</v>
      </c>
      <c r="F45" s="206">
        <v>22.9</v>
      </c>
      <c r="G45" s="206">
        <v>0</v>
      </c>
      <c r="H45" s="206">
        <v>0</v>
      </c>
      <c r="I45" s="206">
        <v>29.31</v>
      </c>
      <c r="J45" s="206">
        <v>0.51</v>
      </c>
      <c r="K45" s="206">
        <v>0.4</v>
      </c>
      <c r="L45" s="206">
        <v>24.68</v>
      </c>
      <c r="M45" s="206">
        <v>1.18</v>
      </c>
      <c r="N45" s="206">
        <v>1.53</v>
      </c>
      <c r="O45" s="206">
        <v>0</v>
      </c>
      <c r="P45" s="206">
        <v>1.61</v>
      </c>
      <c r="Q45" s="206">
        <v>0.28000000000000003</v>
      </c>
      <c r="R45" s="206">
        <v>0.55000000000000004</v>
      </c>
      <c r="S45" s="206">
        <v>0.34</v>
      </c>
      <c r="T45" s="206">
        <v>0.42</v>
      </c>
      <c r="U45" s="206">
        <v>0.54</v>
      </c>
      <c r="V45" s="206">
        <v>0.24</v>
      </c>
      <c r="W45" s="206">
        <v>0.57999999999999996</v>
      </c>
      <c r="X45" s="206">
        <v>1.29</v>
      </c>
      <c r="Y45" s="206">
        <v>0</v>
      </c>
      <c r="Z45" s="206">
        <v>3.19</v>
      </c>
      <c r="AA45" s="206">
        <v>1.18</v>
      </c>
      <c r="AB45" s="206">
        <v>0</v>
      </c>
      <c r="AC45" s="206">
        <v>17.59</v>
      </c>
      <c r="AD45" s="206">
        <v>0</v>
      </c>
      <c r="AE45" s="206">
        <v>0</v>
      </c>
      <c r="AF45" s="206">
        <v>0</v>
      </c>
      <c r="AG45" s="206">
        <v>31.81</v>
      </c>
      <c r="AH45" s="206">
        <v>21.21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11.27</v>
      </c>
      <c r="D46" s="206">
        <v>2.61</v>
      </c>
      <c r="E46" s="206">
        <v>0</v>
      </c>
      <c r="F46" s="206">
        <v>22.9</v>
      </c>
      <c r="G46" s="206">
        <v>0</v>
      </c>
      <c r="H46" s="206">
        <v>0</v>
      </c>
      <c r="I46" s="206">
        <v>29.31</v>
      </c>
      <c r="J46" s="206">
        <v>0.51</v>
      </c>
      <c r="K46" s="206">
        <v>0.4</v>
      </c>
      <c r="L46" s="206">
        <v>24.68</v>
      </c>
      <c r="M46" s="206">
        <v>1.18</v>
      </c>
      <c r="N46" s="206">
        <v>1.53</v>
      </c>
      <c r="O46" s="206">
        <v>0</v>
      </c>
      <c r="P46" s="206">
        <v>1.61</v>
      </c>
      <c r="Q46" s="206">
        <v>0.28000000000000003</v>
      </c>
      <c r="R46" s="206">
        <v>0.55000000000000004</v>
      </c>
      <c r="S46" s="206">
        <v>0.34</v>
      </c>
      <c r="T46" s="206">
        <v>0.42</v>
      </c>
      <c r="U46" s="206">
        <v>0.54</v>
      </c>
      <c r="V46" s="206">
        <v>0.24</v>
      </c>
      <c r="W46" s="206">
        <v>0.57999999999999996</v>
      </c>
      <c r="X46" s="206">
        <v>1.29</v>
      </c>
      <c r="Y46" s="206">
        <v>0</v>
      </c>
      <c r="Z46" s="206">
        <v>3.19</v>
      </c>
      <c r="AA46" s="206">
        <v>1.18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31.81</v>
      </c>
      <c r="AH46" s="206">
        <v>21.21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13.78</v>
      </c>
      <c r="D47" s="206">
        <v>0</v>
      </c>
      <c r="E47" s="206">
        <v>0</v>
      </c>
      <c r="F47" s="206">
        <v>22.9</v>
      </c>
      <c r="G47" s="206">
        <v>0</v>
      </c>
      <c r="H47" s="206">
        <v>0</v>
      </c>
      <c r="I47" s="206">
        <v>29.31</v>
      </c>
      <c r="J47" s="206">
        <v>0.51</v>
      </c>
      <c r="K47" s="206">
        <v>0.4</v>
      </c>
      <c r="L47" s="206">
        <v>23.58</v>
      </c>
      <c r="M47" s="206">
        <v>1.18</v>
      </c>
      <c r="N47" s="206">
        <v>1.53</v>
      </c>
      <c r="O47" s="206">
        <v>0</v>
      </c>
      <c r="P47" s="206">
        <v>1.61</v>
      </c>
      <c r="Q47" s="206">
        <v>0.28000000000000003</v>
      </c>
      <c r="R47" s="206">
        <v>0.55000000000000004</v>
      </c>
      <c r="S47" s="206">
        <v>0.34</v>
      </c>
      <c r="T47" s="206">
        <v>0.42</v>
      </c>
      <c r="U47" s="206">
        <v>0.54</v>
      </c>
      <c r="V47" s="206">
        <v>0.24</v>
      </c>
      <c r="W47" s="206">
        <v>0.55000000000000004</v>
      </c>
      <c r="X47" s="206">
        <v>1.29</v>
      </c>
      <c r="Y47" s="206">
        <v>0</v>
      </c>
      <c r="Z47" s="206">
        <v>3.19</v>
      </c>
      <c r="AA47" s="206">
        <v>1.18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31.81</v>
      </c>
      <c r="AH47" s="206">
        <v>21.21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13.78</v>
      </c>
      <c r="D48" s="206">
        <v>0</v>
      </c>
      <c r="E48" s="206">
        <v>0</v>
      </c>
      <c r="F48" s="206">
        <v>18.739999999999998</v>
      </c>
      <c r="G48" s="206">
        <v>0</v>
      </c>
      <c r="H48" s="206">
        <v>0</v>
      </c>
      <c r="I48" s="206">
        <v>29.31</v>
      </c>
      <c r="J48" s="206">
        <v>0.51</v>
      </c>
      <c r="K48" s="206">
        <v>0.4</v>
      </c>
      <c r="L48" s="206">
        <v>23.58</v>
      </c>
      <c r="M48" s="206">
        <v>1.18</v>
      </c>
      <c r="N48" s="206">
        <v>1.53</v>
      </c>
      <c r="O48" s="206">
        <v>0</v>
      </c>
      <c r="P48" s="206">
        <v>1.61</v>
      </c>
      <c r="Q48" s="206">
        <v>0.28000000000000003</v>
      </c>
      <c r="R48" s="206">
        <v>0.55000000000000004</v>
      </c>
      <c r="S48" s="206">
        <v>0.34</v>
      </c>
      <c r="T48" s="206">
        <v>0.42</v>
      </c>
      <c r="U48" s="206">
        <v>0.54</v>
      </c>
      <c r="V48" s="206">
        <v>0.24</v>
      </c>
      <c r="W48" s="206">
        <v>0.55000000000000004</v>
      </c>
      <c r="X48" s="206">
        <v>1.29</v>
      </c>
      <c r="Y48" s="206">
        <v>0</v>
      </c>
      <c r="Z48" s="206">
        <v>3.19</v>
      </c>
      <c r="AA48" s="206">
        <v>1.18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30.24</v>
      </c>
      <c r="AH48" s="206">
        <v>21.21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13.78</v>
      </c>
      <c r="D49" s="206">
        <v>0</v>
      </c>
      <c r="E49" s="206">
        <v>0</v>
      </c>
      <c r="F49" s="206">
        <v>13.33</v>
      </c>
      <c r="G49" s="206">
        <v>0</v>
      </c>
      <c r="H49" s="206">
        <v>0</v>
      </c>
      <c r="I49" s="206">
        <v>29.31</v>
      </c>
      <c r="J49" s="206">
        <v>0.51</v>
      </c>
      <c r="K49" s="206">
        <v>0.4</v>
      </c>
      <c r="L49" s="206">
        <v>23.58</v>
      </c>
      <c r="M49" s="206">
        <v>1.18</v>
      </c>
      <c r="N49" s="206">
        <v>1.53</v>
      </c>
      <c r="O49" s="206">
        <v>0</v>
      </c>
      <c r="P49" s="206">
        <v>1.61</v>
      </c>
      <c r="Q49" s="206">
        <v>0.28000000000000003</v>
      </c>
      <c r="R49" s="206">
        <v>0.55000000000000004</v>
      </c>
      <c r="S49" s="206">
        <v>0.34</v>
      </c>
      <c r="T49" s="206">
        <v>0.42</v>
      </c>
      <c r="U49" s="206">
        <v>0.62</v>
      </c>
      <c r="V49" s="206">
        <v>0.24</v>
      </c>
      <c r="W49" s="206">
        <v>0.55000000000000004</v>
      </c>
      <c r="X49" s="206">
        <v>1.29</v>
      </c>
      <c r="Y49" s="206">
        <v>0</v>
      </c>
      <c r="Z49" s="206">
        <v>3.19</v>
      </c>
      <c r="AA49" s="206">
        <v>1.18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30.24</v>
      </c>
      <c r="AH49" s="206">
        <v>21.21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13.78</v>
      </c>
      <c r="D50" s="206">
        <v>0</v>
      </c>
      <c r="E50" s="206">
        <v>0</v>
      </c>
      <c r="F50" s="206">
        <v>13.33</v>
      </c>
      <c r="G50" s="206">
        <v>0</v>
      </c>
      <c r="H50" s="206">
        <v>0</v>
      </c>
      <c r="I50" s="206">
        <v>29.31</v>
      </c>
      <c r="J50" s="206">
        <v>0.51</v>
      </c>
      <c r="K50" s="206">
        <v>0.4</v>
      </c>
      <c r="L50" s="206">
        <v>23.58</v>
      </c>
      <c r="M50" s="206">
        <v>1.18</v>
      </c>
      <c r="N50" s="206">
        <v>1.53</v>
      </c>
      <c r="O50" s="206">
        <v>0</v>
      </c>
      <c r="P50" s="206">
        <v>1.61</v>
      </c>
      <c r="Q50" s="206">
        <v>0.28000000000000003</v>
      </c>
      <c r="R50" s="206">
        <v>0.55000000000000004</v>
      </c>
      <c r="S50" s="206">
        <v>0.34</v>
      </c>
      <c r="T50" s="206">
        <v>0.42</v>
      </c>
      <c r="U50" s="206">
        <v>0.55000000000000004</v>
      </c>
      <c r="V50" s="206">
        <v>0.24</v>
      </c>
      <c r="W50" s="206">
        <v>0.55000000000000004</v>
      </c>
      <c r="X50" s="206">
        <v>1.29</v>
      </c>
      <c r="Y50" s="206">
        <v>0</v>
      </c>
      <c r="Z50" s="206">
        <v>3.19</v>
      </c>
      <c r="AA50" s="206">
        <v>1.18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30.24</v>
      </c>
      <c r="AH50" s="206">
        <v>21.21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13.78</v>
      </c>
      <c r="D51" s="206">
        <v>0</v>
      </c>
      <c r="E51" s="206">
        <v>0</v>
      </c>
      <c r="F51" s="206">
        <v>13.33</v>
      </c>
      <c r="G51" s="206">
        <v>0</v>
      </c>
      <c r="H51" s="206">
        <v>0</v>
      </c>
      <c r="I51" s="206">
        <v>29.31</v>
      </c>
      <c r="J51" s="206">
        <v>0.51</v>
      </c>
      <c r="K51" s="206">
        <v>0.4</v>
      </c>
      <c r="L51" s="206">
        <v>23.58</v>
      </c>
      <c r="M51" s="206">
        <v>1.18</v>
      </c>
      <c r="N51" s="206">
        <v>1.53</v>
      </c>
      <c r="O51" s="206">
        <v>0</v>
      </c>
      <c r="P51" s="206">
        <v>1.61</v>
      </c>
      <c r="Q51" s="206">
        <v>0.28000000000000003</v>
      </c>
      <c r="R51" s="206">
        <v>0.55000000000000004</v>
      </c>
      <c r="S51" s="206">
        <v>0.34</v>
      </c>
      <c r="T51" s="206">
        <v>0.42</v>
      </c>
      <c r="U51" s="206">
        <v>0.55000000000000004</v>
      </c>
      <c r="V51" s="206">
        <v>0.24</v>
      </c>
      <c r="W51" s="206">
        <v>0.55000000000000004</v>
      </c>
      <c r="X51" s="206">
        <v>1.29</v>
      </c>
      <c r="Y51" s="206">
        <v>0</v>
      </c>
      <c r="Z51" s="206">
        <v>3.19</v>
      </c>
      <c r="AA51" s="206">
        <v>1.18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31.81</v>
      </c>
      <c r="AH51" s="206">
        <v>21.21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13.78</v>
      </c>
      <c r="D52" s="206">
        <v>0</v>
      </c>
      <c r="E52" s="206">
        <v>0</v>
      </c>
      <c r="F52" s="206">
        <v>13.33</v>
      </c>
      <c r="G52" s="206">
        <v>0</v>
      </c>
      <c r="H52" s="206">
        <v>0</v>
      </c>
      <c r="I52" s="206">
        <v>29.31</v>
      </c>
      <c r="J52" s="206">
        <v>0.51</v>
      </c>
      <c r="K52" s="206">
        <v>0.4</v>
      </c>
      <c r="L52" s="206">
        <v>23.58</v>
      </c>
      <c r="M52" s="206">
        <v>1.18</v>
      </c>
      <c r="N52" s="206">
        <v>1.53</v>
      </c>
      <c r="O52" s="206">
        <v>0</v>
      </c>
      <c r="P52" s="206">
        <v>1.61</v>
      </c>
      <c r="Q52" s="206">
        <v>0.28000000000000003</v>
      </c>
      <c r="R52" s="206">
        <v>0.55000000000000004</v>
      </c>
      <c r="S52" s="206">
        <v>0.34</v>
      </c>
      <c r="T52" s="206">
        <v>0.42</v>
      </c>
      <c r="U52" s="206">
        <v>0.55000000000000004</v>
      </c>
      <c r="V52" s="206">
        <v>0.24</v>
      </c>
      <c r="W52" s="206">
        <v>0.55000000000000004</v>
      </c>
      <c r="X52" s="206">
        <v>1.29</v>
      </c>
      <c r="Y52" s="206">
        <v>0</v>
      </c>
      <c r="Z52" s="206">
        <v>3.19</v>
      </c>
      <c r="AA52" s="206">
        <v>1.18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31.81</v>
      </c>
      <c r="AH52" s="206">
        <v>21.21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13.78</v>
      </c>
      <c r="D53" s="206">
        <v>0</v>
      </c>
      <c r="E53" s="206">
        <v>0</v>
      </c>
      <c r="F53" s="206">
        <v>9.9499999999999993</v>
      </c>
      <c r="G53" s="206">
        <v>0</v>
      </c>
      <c r="H53" s="206">
        <v>0</v>
      </c>
      <c r="I53" s="206">
        <v>29.31</v>
      </c>
      <c r="J53" s="206">
        <v>0.51</v>
      </c>
      <c r="K53" s="206">
        <v>0.4</v>
      </c>
      <c r="L53" s="206">
        <v>23.58</v>
      </c>
      <c r="M53" s="206">
        <v>1.18</v>
      </c>
      <c r="N53" s="206">
        <v>1.53</v>
      </c>
      <c r="O53" s="206">
        <v>0</v>
      </c>
      <c r="P53" s="206">
        <v>1.61</v>
      </c>
      <c r="Q53" s="206">
        <v>0.28000000000000003</v>
      </c>
      <c r="R53" s="206">
        <v>0.55000000000000004</v>
      </c>
      <c r="S53" s="206">
        <v>0.34</v>
      </c>
      <c r="T53" s="206">
        <v>0.42</v>
      </c>
      <c r="U53" s="206">
        <v>0.55000000000000004</v>
      </c>
      <c r="V53" s="206">
        <v>0.24</v>
      </c>
      <c r="W53" s="206">
        <v>0.55000000000000004</v>
      </c>
      <c r="X53" s="206">
        <v>1.29</v>
      </c>
      <c r="Y53" s="206">
        <v>0</v>
      </c>
      <c r="Z53" s="206">
        <v>3.19</v>
      </c>
      <c r="AA53" s="206">
        <v>1.18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31.81</v>
      </c>
      <c r="AH53" s="206">
        <v>21.21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13.78</v>
      </c>
      <c r="D54" s="206">
        <v>0</v>
      </c>
      <c r="E54" s="206">
        <v>0</v>
      </c>
      <c r="F54" s="206">
        <v>9.9499999999999993</v>
      </c>
      <c r="G54" s="206">
        <v>0</v>
      </c>
      <c r="H54" s="206">
        <v>0</v>
      </c>
      <c r="I54" s="206">
        <v>29.31</v>
      </c>
      <c r="J54" s="206">
        <v>0.51</v>
      </c>
      <c r="K54" s="206">
        <v>0.4</v>
      </c>
      <c r="L54" s="206">
        <v>23.58</v>
      </c>
      <c r="M54" s="206">
        <v>1.18</v>
      </c>
      <c r="N54" s="206">
        <v>1.53</v>
      </c>
      <c r="O54" s="206">
        <v>0</v>
      </c>
      <c r="P54" s="206">
        <v>1.61</v>
      </c>
      <c r="Q54" s="206">
        <v>0.28000000000000003</v>
      </c>
      <c r="R54" s="206">
        <v>0.55000000000000004</v>
      </c>
      <c r="S54" s="206">
        <v>0.34</v>
      </c>
      <c r="T54" s="206">
        <v>0.42</v>
      </c>
      <c r="U54" s="206">
        <v>0.55000000000000004</v>
      </c>
      <c r="V54" s="206">
        <v>0.24</v>
      </c>
      <c r="W54" s="206">
        <v>0.55000000000000004</v>
      </c>
      <c r="X54" s="206">
        <v>1.29</v>
      </c>
      <c r="Y54" s="206">
        <v>0</v>
      </c>
      <c r="Z54" s="206">
        <v>3.19</v>
      </c>
      <c r="AA54" s="206">
        <v>1.18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31.81</v>
      </c>
      <c r="AH54" s="206">
        <v>21.21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13.78</v>
      </c>
      <c r="D55" s="206">
        <v>0</v>
      </c>
      <c r="E55" s="206">
        <v>0</v>
      </c>
      <c r="F55" s="206">
        <v>19.25</v>
      </c>
      <c r="G55" s="206">
        <v>0</v>
      </c>
      <c r="H55" s="206">
        <v>0</v>
      </c>
      <c r="I55" s="206">
        <v>29.31</v>
      </c>
      <c r="J55" s="206">
        <v>0.51</v>
      </c>
      <c r="K55" s="206">
        <v>0.4</v>
      </c>
      <c r="L55" s="206">
        <v>23.58</v>
      </c>
      <c r="M55" s="206">
        <v>1.18</v>
      </c>
      <c r="N55" s="206">
        <v>1.53</v>
      </c>
      <c r="O55" s="206">
        <v>0</v>
      </c>
      <c r="P55" s="206">
        <v>1.61</v>
      </c>
      <c r="Q55" s="206">
        <v>0.28000000000000003</v>
      </c>
      <c r="R55" s="206">
        <v>0.55000000000000004</v>
      </c>
      <c r="S55" s="206">
        <v>0.34</v>
      </c>
      <c r="T55" s="206">
        <v>0.42</v>
      </c>
      <c r="U55" s="206">
        <v>1.27</v>
      </c>
      <c r="V55" s="206">
        <v>0.24</v>
      </c>
      <c r="W55" s="206">
        <v>0.53</v>
      </c>
      <c r="X55" s="206">
        <v>1.29</v>
      </c>
      <c r="Y55" s="206">
        <v>0</v>
      </c>
      <c r="Z55" s="206">
        <v>3.19</v>
      </c>
      <c r="AA55" s="206">
        <v>1.18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31.81</v>
      </c>
      <c r="AH55" s="206">
        <v>21.21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13.78</v>
      </c>
      <c r="D56" s="206">
        <v>0</v>
      </c>
      <c r="E56" s="206">
        <v>0</v>
      </c>
      <c r="F56" s="206">
        <v>19.52</v>
      </c>
      <c r="G56" s="206">
        <v>0</v>
      </c>
      <c r="H56" s="206">
        <v>0</v>
      </c>
      <c r="I56" s="206">
        <v>29.31</v>
      </c>
      <c r="J56" s="206">
        <v>0.51</v>
      </c>
      <c r="K56" s="206">
        <v>0.4</v>
      </c>
      <c r="L56" s="206">
        <v>23.58</v>
      </c>
      <c r="M56" s="206">
        <v>1.18</v>
      </c>
      <c r="N56" s="206">
        <v>1.53</v>
      </c>
      <c r="O56" s="206">
        <v>0</v>
      </c>
      <c r="P56" s="206">
        <v>1.61</v>
      </c>
      <c r="Q56" s="206">
        <v>0.28000000000000003</v>
      </c>
      <c r="R56" s="206">
        <v>0.55000000000000004</v>
      </c>
      <c r="S56" s="206">
        <v>0.34</v>
      </c>
      <c r="T56" s="206">
        <v>0.42</v>
      </c>
      <c r="U56" s="206">
        <v>1.17</v>
      </c>
      <c r="V56" s="206">
        <v>0.24</v>
      </c>
      <c r="W56" s="206">
        <v>0.53</v>
      </c>
      <c r="X56" s="206">
        <v>1.29</v>
      </c>
      <c r="Y56" s="206">
        <v>0</v>
      </c>
      <c r="Z56" s="206">
        <v>3.19</v>
      </c>
      <c r="AA56" s="206">
        <v>1.18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31.81</v>
      </c>
      <c r="AH56" s="206">
        <v>21.21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13.78</v>
      </c>
      <c r="D57" s="206">
        <v>0</v>
      </c>
      <c r="E57" s="206">
        <v>0</v>
      </c>
      <c r="F57" s="206">
        <v>22.9</v>
      </c>
      <c r="G57" s="206">
        <v>0</v>
      </c>
      <c r="H57" s="206">
        <v>0</v>
      </c>
      <c r="I57" s="206">
        <v>29.31</v>
      </c>
      <c r="J57" s="206">
        <v>0.51</v>
      </c>
      <c r="K57" s="206">
        <v>0.4</v>
      </c>
      <c r="L57" s="206">
        <v>23.58</v>
      </c>
      <c r="M57" s="206">
        <v>1.18</v>
      </c>
      <c r="N57" s="206">
        <v>1.53</v>
      </c>
      <c r="O57" s="206">
        <v>0</v>
      </c>
      <c r="P57" s="206">
        <v>1.61</v>
      </c>
      <c r="Q57" s="206">
        <v>0.28000000000000003</v>
      </c>
      <c r="R57" s="206">
        <v>0.55000000000000004</v>
      </c>
      <c r="S57" s="206">
        <v>0.34</v>
      </c>
      <c r="T57" s="206">
        <v>0.42</v>
      </c>
      <c r="U57" s="206">
        <v>0.88</v>
      </c>
      <c r="V57" s="206">
        <v>0.24</v>
      </c>
      <c r="W57" s="206">
        <v>0.53</v>
      </c>
      <c r="X57" s="206">
        <v>1.29</v>
      </c>
      <c r="Y57" s="206">
        <v>0</v>
      </c>
      <c r="Z57" s="206">
        <v>3.19</v>
      </c>
      <c r="AA57" s="206">
        <v>1.18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31.81</v>
      </c>
      <c r="AH57" s="206">
        <v>21.21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13.78</v>
      </c>
      <c r="D58" s="206">
        <v>0</v>
      </c>
      <c r="E58" s="206">
        <v>0</v>
      </c>
      <c r="F58" s="206">
        <v>22.9</v>
      </c>
      <c r="G58" s="206">
        <v>0</v>
      </c>
      <c r="H58" s="206">
        <v>0</v>
      </c>
      <c r="I58" s="206">
        <v>29.31</v>
      </c>
      <c r="J58" s="206">
        <v>0.51</v>
      </c>
      <c r="K58" s="206">
        <v>0.4</v>
      </c>
      <c r="L58" s="206">
        <v>23.58</v>
      </c>
      <c r="M58" s="206">
        <v>1.18</v>
      </c>
      <c r="N58" s="206">
        <v>1.53</v>
      </c>
      <c r="O58" s="206">
        <v>0</v>
      </c>
      <c r="P58" s="206">
        <v>1.61</v>
      </c>
      <c r="Q58" s="206">
        <v>0.28000000000000003</v>
      </c>
      <c r="R58" s="206">
        <v>0.55000000000000004</v>
      </c>
      <c r="S58" s="206">
        <v>0.34</v>
      </c>
      <c r="T58" s="206">
        <v>0.42</v>
      </c>
      <c r="U58" s="206">
        <v>0.75</v>
      </c>
      <c r="V58" s="206">
        <v>0.24</v>
      </c>
      <c r="W58" s="206">
        <v>0.53</v>
      </c>
      <c r="X58" s="206">
        <v>1.29</v>
      </c>
      <c r="Y58" s="206">
        <v>0</v>
      </c>
      <c r="Z58" s="206">
        <v>3.19</v>
      </c>
      <c r="AA58" s="206">
        <v>1.18</v>
      </c>
      <c r="AB58" s="206">
        <v>0</v>
      </c>
      <c r="AC58" s="206">
        <v>13.18</v>
      </c>
      <c r="AD58" s="206">
        <v>0</v>
      </c>
      <c r="AE58" s="206">
        <v>0</v>
      </c>
      <c r="AF58" s="206">
        <v>0</v>
      </c>
      <c r="AG58" s="206">
        <v>31.81</v>
      </c>
      <c r="AH58" s="206">
        <v>21.21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13.78</v>
      </c>
      <c r="D59" s="206">
        <v>0</v>
      </c>
      <c r="E59" s="206">
        <v>0</v>
      </c>
      <c r="F59" s="206">
        <v>22.9</v>
      </c>
      <c r="G59" s="206">
        <v>0</v>
      </c>
      <c r="H59" s="206">
        <v>0</v>
      </c>
      <c r="I59" s="206">
        <v>29.31</v>
      </c>
      <c r="J59" s="206">
        <v>0.51</v>
      </c>
      <c r="K59" s="206">
        <v>0.4</v>
      </c>
      <c r="L59" s="206">
        <v>23.58</v>
      </c>
      <c r="M59" s="206">
        <v>1.18</v>
      </c>
      <c r="N59" s="206">
        <v>1.53</v>
      </c>
      <c r="O59" s="206">
        <v>0</v>
      </c>
      <c r="P59" s="206">
        <v>1.61</v>
      </c>
      <c r="Q59" s="206">
        <v>0.28000000000000003</v>
      </c>
      <c r="R59" s="206">
        <v>0.55000000000000004</v>
      </c>
      <c r="S59" s="206">
        <v>0.34</v>
      </c>
      <c r="T59" s="206">
        <v>0.42</v>
      </c>
      <c r="U59" s="206">
        <v>0.83</v>
      </c>
      <c r="V59" s="206">
        <v>0.24</v>
      </c>
      <c r="W59" s="206">
        <v>0.53</v>
      </c>
      <c r="X59" s="206">
        <v>1.29</v>
      </c>
      <c r="Y59" s="206">
        <v>0</v>
      </c>
      <c r="Z59" s="206">
        <v>3.19</v>
      </c>
      <c r="AA59" s="206">
        <v>1.18</v>
      </c>
      <c r="AB59" s="206">
        <v>0</v>
      </c>
      <c r="AC59" s="206">
        <v>13.18</v>
      </c>
      <c r="AD59" s="206">
        <v>0</v>
      </c>
      <c r="AE59" s="206">
        <v>0</v>
      </c>
      <c r="AF59" s="206">
        <v>0</v>
      </c>
      <c r="AG59" s="206">
        <v>31.81</v>
      </c>
      <c r="AH59" s="206">
        <v>21.21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13.78</v>
      </c>
      <c r="D60" s="206">
        <v>0</v>
      </c>
      <c r="E60" s="206">
        <v>0</v>
      </c>
      <c r="F60" s="206">
        <v>22.9</v>
      </c>
      <c r="G60" s="206">
        <v>0</v>
      </c>
      <c r="H60" s="206">
        <v>0</v>
      </c>
      <c r="I60" s="206">
        <v>29.31</v>
      </c>
      <c r="J60" s="206">
        <v>0.51</v>
      </c>
      <c r="K60" s="206">
        <v>0.4</v>
      </c>
      <c r="L60" s="206">
        <v>23.58</v>
      </c>
      <c r="M60" s="206">
        <v>1.18</v>
      </c>
      <c r="N60" s="206">
        <v>1.53</v>
      </c>
      <c r="O60" s="206">
        <v>0</v>
      </c>
      <c r="P60" s="206">
        <v>1.61</v>
      </c>
      <c r="Q60" s="206">
        <v>0.28000000000000003</v>
      </c>
      <c r="R60" s="206">
        <v>0.55000000000000004</v>
      </c>
      <c r="S60" s="206">
        <v>0.34</v>
      </c>
      <c r="T60" s="206">
        <v>0.42</v>
      </c>
      <c r="U60" s="206">
        <v>0.81</v>
      </c>
      <c r="V60" s="206">
        <v>0.24</v>
      </c>
      <c r="W60" s="206">
        <v>0.53</v>
      </c>
      <c r="X60" s="206">
        <v>1.29</v>
      </c>
      <c r="Y60" s="206">
        <v>0</v>
      </c>
      <c r="Z60" s="206">
        <v>3.19</v>
      </c>
      <c r="AA60" s="206">
        <v>1.18</v>
      </c>
      <c r="AB60" s="206">
        <v>0</v>
      </c>
      <c r="AC60" s="206">
        <v>13.18</v>
      </c>
      <c r="AD60" s="206">
        <v>0</v>
      </c>
      <c r="AE60" s="206">
        <v>0</v>
      </c>
      <c r="AF60" s="206">
        <v>0</v>
      </c>
      <c r="AG60" s="206">
        <v>31.81</v>
      </c>
      <c r="AH60" s="206">
        <v>21.21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13.78</v>
      </c>
      <c r="D61" s="206">
        <v>0</v>
      </c>
      <c r="E61" s="206">
        <v>0</v>
      </c>
      <c r="F61" s="206">
        <v>22.9</v>
      </c>
      <c r="G61" s="206">
        <v>0</v>
      </c>
      <c r="H61" s="206">
        <v>0</v>
      </c>
      <c r="I61" s="206">
        <v>29.31</v>
      </c>
      <c r="J61" s="206">
        <v>0.51</v>
      </c>
      <c r="K61" s="206">
        <v>0.4</v>
      </c>
      <c r="L61" s="206">
        <v>23.58</v>
      </c>
      <c r="M61" s="206">
        <v>1.18</v>
      </c>
      <c r="N61" s="206">
        <v>1.53</v>
      </c>
      <c r="O61" s="206">
        <v>0</v>
      </c>
      <c r="P61" s="206">
        <v>1.61</v>
      </c>
      <c r="Q61" s="206">
        <v>0.28000000000000003</v>
      </c>
      <c r="R61" s="206">
        <v>0.55000000000000004</v>
      </c>
      <c r="S61" s="206">
        <v>0.34</v>
      </c>
      <c r="T61" s="206">
        <v>0.42</v>
      </c>
      <c r="U61" s="206">
        <v>0.8</v>
      </c>
      <c r="V61" s="206">
        <v>0.24</v>
      </c>
      <c r="W61" s="206">
        <v>0.57999999999999996</v>
      </c>
      <c r="X61" s="206">
        <v>1.29</v>
      </c>
      <c r="Y61" s="206">
        <v>0</v>
      </c>
      <c r="Z61" s="206">
        <v>3.19</v>
      </c>
      <c r="AA61" s="206">
        <v>1.18</v>
      </c>
      <c r="AB61" s="206">
        <v>0</v>
      </c>
      <c r="AC61" s="206">
        <v>13.18</v>
      </c>
      <c r="AD61" s="206">
        <v>0</v>
      </c>
      <c r="AE61" s="206">
        <v>0</v>
      </c>
      <c r="AF61" s="206">
        <v>0</v>
      </c>
      <c r="AG61" s="206">
        <v>31.81</v>
      </c>
      <c r="AH61" s="206">
        <v>21.21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13.78</v>
      </c>
      <c r="D62" s="206">
        <v>0</v>
      </c>
      <c r="E62" s="206">
        <v>0</v>
      </c>
      <c r="F62" s="206">
        <v>22.9</v>
      </c>
      <c r="G62" s="206">
        <v>0</v>
      </c>
      <c r="H62" s="206">
        <v>0</v>
      </c>
      <c r="I62" s="206">
        <v>29.31</v>
      </c>
      <c r="J62" s="206">
        <v>0.51</v>
      </c>
      <c r="K62" s="206">
        <v>0.4</v>
      </c>
      <c r="L62" s="206">
        <v>23.58</v>
      </c>
      <c r="M62" s="206">
        <v>1.18</v>
      </c>
      <c r="N62" s="206">
        <v>1.53</v>
      </c>
      <c r="O62" s="206">
        <v>0</v>
      </c>
      <c r="P62" s="206">
        <v>1.61</v>
      </c>
      <c r="Q62" s="206">
        <v>0.28000000000000003</v>
      </c>
      <c r="R62" s="206">
        <v>0.55000000000000004</v>
      </c>
      <c r="S62" s="206">
        <v>0.34</v>
      </c>
      <c r="T62" s="206">
        <v>0.42</v>
      </c>
      <c r="U62" s="206">
        <v>0.73</v>
      </c>
      <c r="V62" s="206">
        <v>0.24</v>
      </c>
      <c r="W62" s="206">
        <v>0.55000000000000004</v>
      </c>
      <c r="X62" s="206">
        <v>1.22</v>
      </c>
      <c r="Y62" s="206">
        <v>0</v>
      </c>
      <c r="Z62" s="206">
        <v>3.19</v>
      </c>
      <c r="AA62" s="206">
        <v>1.18</v>
      </c>
      <c r="AB62" s="206">
        <v>0</v>
      </c>
      <c r="AC62" s="206">
        <v>13.18</v>
      </c>
      <c r="AD62" s="206">
        <v>0</v>
      </c>
      <c r="AE62" s="206">
        <v>0</v>
      </c>
      <c r="AF62" s="206">
        <v>0</v>
      </c>
      <c r="AG62" s="206">
        <v>31.81</v>
      </c>
      <c r="AH62" s="206">
        <v>21.21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13.78</v>
      </c>
      <c r="D63" s="206">
        <v>0</v>
      </c>
      <c r="E63" s="206">
        <v>0</v>
      </c>
      <c r="F63" s="206">
        <v>22.9</v>
      </c>
      <c r="G63" s="206">
        <v>0</v>
      </c>
      <c r="H63" s="206">
        <v>0</v>
      </c>
      <c r="I63" s="206">
        <v>29.31</v>
      </c>
      <c r="J63" s="206">
        <v>0.51</v>
      </c>
      <c r="K63" s="206">
        <v>0.4</v>
      </c>
      <c r="L63" s="206">
        <v>23.58</v>
      </c>
      <c r="M63" s="206">
        <v>1.18</v>
      </c>
      <c r="N63" s="206">
        <v>1.53</v>
      </c>
      <c r="O63" s="206">
        <v>0</v>
      </c>
      <c r="P63" s="206">
        <v>1.61</v>
      </c>
      <c r="Q63" s="206">
        <v>0.28000000000000003</v>
      </c>
      <c r="R63" s="206">
        <v>0.55000000000000004</v>
      </c>
      <c r="S63" s="206">
        <v>0.34</v>
      </c>
      <c r="T63" s="206">
        <v>0.42</v>
      </c>
      <c r="U63" s="206">
        <v>0.73</v>
      </c>
      <c r="V63" s="206">
        <v>0.24</v>
      </c>
      <c r="W63" s="206">
        <v>0.55000000000000004</v>
      </c>
      <c r="X63" s="206">
        <v>1.1100000000000001</v>
      </c>
      <c r="Y63" s="206">
        <v>0</v>
      </c>
      <c r="Z63" s="206">
        <v>3.19</v>
      </c>
      <c r="AA63" s="206">
        <v>1.18</v>
      </c>
      <c r="AB63" s="206">
        <v>0</v>
      </c>
      <c r="AC63" s="206">
        <v>13.18</v>
      </c>
      <c r="AD63" s="206">
        <v>0</v>
      </c>
      <c r="AE63" s="206">
        <v>0</v>
      </c>
      <c r="AF63" s="206">
        <v>0</v>
      </c>
      <c r="AG63" s="206">
        <v>31.81</v>
      </c>
      <c r="AH63" s="206">
        <v>21.21</v>
      </c>
      <c r="AI63" s="206">
        <v>0</v>
      </c>
      <c r="AJ63" s="206">
        <v>0</v>
      </c>
      <c r="AK63" s="206">
        <v>19.600000000000001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13.78</v>
      </c>
      <c r="D64" s="206">
        <v>0</v>
      </c>
      <c r="E64" s="206">
        <v>0</v>
      </c>
      <c r="F64" s="206">
        <v>22.9</v>
      </c>
      <c r="G64" s="206">
        <v>0</v>
      </c>
      <c r="H64" s="206">
        <v>0</v>
      </c>
      <c r="I64" s="206">
        <v>29.31</v>
      </c>
      <c r="J64" s="206">
        <v>0.51</v>
      </c>
      <c r="K64" s="206">
        <v>0.4</v>
      </c>
      <c r="L64" s="206">
        <v>23.58</v>
      </c>
      <c r="M64" s="206">
        <v>1.18</v>
      </c>
      <c r="N64" s="206">
        <v>1.53</v>
      </c>
      <c r="O64" s="206">
        <v>0</v>
      </c>
      <c r="P64" s="206">
        <v>1.61</v>
      </c>
      <c r="Q64" s="206">
        <v>0.28000000000000003</v>
      </c>
      <c r="R64" s="206">
        <v>0.55000000000000004</v>
      </c>
      <c r="S64" s="206">
        <v>0.34</v>
      </c>
      <c r="T64" s="206">
        <v>0.42</v>
      </c>
      <c r="U64" s="206">
        <v>0.73</v>
      </c>
      <c r="V64" s="206">
        <v>0.24</v>
      </c>
      <c r="W64" s="206">
        <v>0.55000000000000004</v>
      </c>
      <c r="X64" s="206">
        <v>1.02</v>
      </c>
      <c r="Y64" s="206">
        <v>0</v>
      </c>
      <c r="Z64" s="206">
        <v>3.19</v>
      </c>
      <c r="AA64" s="206">
        <v>1.18</v>
      </c>
      <c r="AB64" s="206">
        <v>0</v>
      </c>
      <c r="AC64" s="206">
        <v>13.18</v>
      </c>
      <c r="AD64" s="206">
        <v>0</v>
      </c>
      <c r="AE64" s="206">
        <v>0</v>
      </c>
      <c r="AF64" s="206">
        <v>0</v>
      </c>
      <c r="AG64" s="206">
        <v>31.81</v>
      </c>
      <c r="AH64" s="206">
        <v>21.21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13.78</v>
      </c>
      <c r="D65" s="206">
        <v>0</v>
      </c>
      <c r="E65" s="206">
        <v>0</v>
      </c>
      <c r="F65" s="206">
        <v>22.9</v>
      </c>
      <c r="G65" s="206">
        <v>0</v>
      </c>
      <c r="H65" s="206">
        <v>0</v>
      </c>
      <c r="I65" s="206">
        <v>29.31</v>
      </c>
      <c r="J65" s="206">
        <v>0.51</v>
      </c>
      <c r="K65" s="206">
        <v>0.4</v>
      </c>
      <c r="L65" s="206">
        <v>23.58</v>
      </c>
      <c r="M65" s="206">
        <v>1.18</v>
      </c>
      <c r="N65" s="206">
        <v>1.53</v>
      </c>
      <c r="O65" s="206">
        <v>0</v>
      </c>
      <c r="P65" s="206">
        <v>1.61</v>
      </c>
      <c r="Q65" s="206">
        <v>0.28000000000000003</v>
      </c>
      <c r="R65" s="206">
        <v>0.55000000000000004</v>
      </c>
      <c r="S65" s="206">
        <v>0.34</v>
      </c>
      <c r="T65" s="206">
        <v>0.42</v>
      </c>
      <c r="U65" s="206">
        <v>0.73</v>
      </c>
      <c r="V65" s="206">
        <v>0.24</v>
      </c>
      <c r="W65" s="206">
        <v>0.55000000000000004</v>
      </c>
      <c r="X65" s="206">
        <v>1.02</v>
      </c>
      <c r="Y65" s="206">
        <v>0</v>
      </c>
      <c r="Z65" s="206">
        <v>3.19</v>
      </c>
      <c r="AA65" s="206">
        <v>1.18</v>
      </c>
      <c r="AB65" s="206">
        <v>0</v>
      </c>
      <c r="AC65" s="206">
        <v>13.18</v>
      </c>
      <c r="AD65" s="206">
        <v>0</v>
      </c>
      <c r="AE65" s="206">
        <v>0</v>
      </c>
      <c r="AF65" s="206">
        <v>0</v>
      </c>
      <c r="AG65" s="206">
        <v>31.81</v>
      </c>
      <c r="AH65" s="206">
        <v>21.21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13.78</v>
      </c>
      <c r="D66" s="206">
        <v>0</v>
      </c>
      <c r="E66" s="206">
        <v>0</v>
      </c>
      <c r="F66" s="206">
        <v>22.9</v>
      </c>
      <c r="G66" s="206">
        <v>0</v>
      </c>
      <c r="H66" s="206">
        <v>0</v>
      </c>
      <c r="I66" s="206">
        <v>29.31</v>
      </c>
      <c r="J66" s="206">
        <v>0.51</v>
      </c>
      <c r="K66" s="206">
        <v>0.4</v>
      </c>
      <c r="L66" s="206">
        <v>23.58</v>
      </c>
      <c r="M66" s="206">
        <v>1.18</v>
      </c>
      <c r="N66" s="206">
        <v>1.53</v>
      </c>
      <c r="O66" s="206">
        <v>0</v>
      </c>
      <c r="P66" s="206">
        <v>1.61</v>
      </c>
      <c r="Q66" s="206">
        <v>0.28000000000000003</v>
      </c>
      <c r="R66" s="206">
        <v>0.55000000000000004</v>
      </c>
      <c r="S66" s="206">
        <v>0.34</v>
      </c>
      <c r="T66" s="206">
        <v>0.42</v>
      </c>
      <c r="U66" s="206">
        <v>0.73</v>
      </c>
      <c r="V66" s="206">
        <v>0.24</v>
      </c>
      <c r="W66" s="206">
        <v>0.55000000000000004</v>
      </c>
      <c r="X66" s="206">
        <v>2.1800000000000002</v>
      </c>
      <c r="Y66" s="206">
        <v>0</v>
      </c>
      <c r="Z66" s="206">
        <v>3.19</v>
      </c>
      <c r="AA66" s="206">
        <v>1.18</v>
      </c>
      <c r="AB66" s="206">
        <v>0</v>
      </c>
      <c r="AC66" s="206">
        <v>13.18</v>
      </c>
      <c r="AD66" s="206">
        <v>0</v>
      </c>
      <c r="AE66" s="206">
        <v>0</v>
      </c>
      <c r="AF66" s="206">
        <v>0</v>
      </c>
      <c r="AG66" s="206">
        <v>31.81</v>
      </c>
      <c r="AH66" s="206">
        <v>21.21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13.78</v>
      </c>
      <c r="D67" s="206">
        <v>0</v>
      </c>
      <c r="E67" s="206">
        <v>0</v>
      </c>
      <c r="F67" s="206">
        <v>22.9</v>
      </c>
      <c r="G67" s="206">
        <v>0</v>
      </c>
      <c r="H67" s="206">
        <v>0</v>
      </c>
      <c r="I67" s="206">
        <v>29.31</v>
      </c>
      <c r="J67" s="206">
        <v>0.51</v>
      </c>
      <c r="K67" s="206">
        <v>0.4</v>
      </c>
      <c r="L67" s="206">
        <v>23.58</v>
      </c>
      <c r="M67" s="206">
        <v>1.18</v>
      </c>
      <c r="N67" s="206">
        <v>1.53</v>
      </c>
      <c r="O67" s="206">
        <v>0</v>
      </c>
      <c r="P67" s="206">
        <v>1.61</v>
      </c>
      <c r="Q67" s="206">
        <v>0.28000000000000003</v>
      </c>
      <c r="R67" s="206">
        <v>0.55000000000000004</v>
      </c>
      <c r="S67" s="206">
        <v>0.34</v>
      </c>
      <c r="T67" s="206">
        <v>0.42</v>
      </c>
      <c r="U67" s="206">
        <v>0.73</v>
      </c>
      <c r="V67" s="206">
        <v>0.24</v>
      </c>
      <c r="W67" s="206">
        <v>0.55000000000000004</v>
      </c>
      <c r="X67" s="206">
        <v>2.42</v>
      </c>
      <c r="Y67" s="206">
        <v>0</v>
      </c>
      <c r="Z67" s="206">
        <v>3.19</v>
      </c>
      <c r="AA67" s="206">
        <v>1.18</v>
      </c>
      <c r="AB67" s="206">
        <v>0</v>
      </c>
      <c r="AC67" s="206">
        <v>13.18</v>
      </c>
      <c r="AD67" s="206">
        <v>0</v>
      </c>
      <c r="AE67" s="206">
        <v>0</v>
      </c>
      <c r="AF67" s="206">
        <v>0</v>
      </c>
      <c r="AG67" s="206">
        <v>31.81</v>
      </c>
      <c r="AH67" s="206">
        <v>21.21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13.78</v>
      </c>
      <c r="D68" s="206">
        <v>0</v>
      </c>
      <c r="E68" s="206">
        <v>0</v>
      </c>
      <c r="F68" s="206">
        <v>22.9</v>
      </c>
      <c r="G68" s="206">
        <v>0</v>
      </c>
      <c r="H68" s="206">
        <v>0</v>
      </c>
      <c r="I68" s="206">
        <v>29.31</v>
      </c>
      <c r="J68" s="206">
        <v>0.51</v>
      </c>
      <c r="K68" s="206">
        <v>0.4</v>
      </c>
      <c r="L68" s="206">
        <v>23.58</v>
      </c>
      <c r="M68" s="206">
        <v>1.18</v>
      </c>
      <c r="N68" s="206">
        <v>1.53</v>
      </c>
      <c r="O68" s="206">
        <v>0</v>
      </c>
      <c r="P68" s="206">
        <v>1.61</v>
      </c>
      <c r="Q68" s="206">
        <v>0.28000000000000003</v>
      </c>
      <c r="R68" s="206">
        <v>0.55000000000000004</v>
      </c>
      <c r="S68" s="206">
        <v>0.34</v>
      </c>
      <c r="T68" s="206">
        <v>0.42</v>
      </c>
      <c r="U68" s="206">
        <v>0.73</v>
      </c>
      <c r="V68" s="206">
        <v>0.24</v>
      </c>
      <c r="W68" s="206">
        <v>0.55000000000000004</v>
      </c>
      <c r="X68" s="206">
        <v>1.67</v>
      </c>
      <c r="Y68" s="206">
        <v>0</v>
      </c>
      <c r="Z68" s="206">
        <v>3.19</v>
      </c>
      <c r="AA68" s="206">
        <v>1.18</v>
      </c>
      <c r="AB68" s="206">
        <v>0</v>
      </c>
      <c r="AC68" s="206">
        <v>13.18</v>
      </c>
      <c r="AD68" s="206">
        <v>0</v>
      </c>
      <c r="AE68" s="206">
        <v>0</v>
      </c>
      <c r="AF68" s="206">
        <v>0</v>
      </c>
      <c r="AG68" s="206">
        <v>31.81</v>
      </c>
      <c r="AH68" s="206">
        <v>15.42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13.78</v>
      </c>
      <c r="D69" s="206">
        <v>0</v>
      </c>
      <c r="E69" s="206">
        <v>0</v>
      </c>
      <c r="F69" s="206">
        <v>22.9</v>
      </c>
      <c r="G69" s="206">
        <v>0</v>
      </c>
      <c r="H69" s="206">
        <v>0</v>
      </c>
      <c r="I69" s="206">
        <v>29.31</v>
      </c>
      <c r="J69" s="206">
        <v>0.51</v>
      </c>
      <c r="K69" s="206">
        <v>0.4</v>
      </c>
      <c r="L69" s="206">
        <v>23.58</v>
      </c>
      <c r="M69" s="206">
        <v>1.18</v>
      </c>
      <c r="N69" s="206">
        <v>1.53</v>
      </c>
      <c r="O69" s="206">
        <v>0</v>
      </c>
      <c r="P69" s="206">
        <v>1.61</v>
      </c>
      <c r="Q69" s="206">
        <v>0.28000000000000003</v>
      </c>
      <c r="R69" s="206">
        <v>0.55000000000000004</v>
      </c>
      <c r="S69" s="206">
        <v>0.34</v>
      </c>
      <c r="T69" s="206">
        <v>0.42</v>
      </c>
      <c r="U69" s="206">
        <v>0.73</v>
      </c>
      <c r="V69" s="206">
        <v>0.24</v>
      </c>
      <c r="W69" s="206">
        <v>0.56000000000000005</v>
      </c>
      <c r="X69" s="206">
        <v>1.29</v>
      </c>
      <c r="Y69" s="206">
        <v>0</v>
      </c>
      <c r="Z69" s="206">
        <v>3.19</v>
      </c>
      <c r="AA69" s="206">
        <v>1.18</v>
      </c>
      <c r="AB69" s="206">
        <v>0</v>
      </c>
      <c r="AC69" s="206">
        <v>13.18</v>
      </c>
      <c r="AD69" s="206">
        <v>0</v>
      </c>
      <c r="AE69" s="206">
        <v>0</v>
      </c>
      <c r="AF69" s="206">
        <v>0</v>
      </c>
      <c r="AG69" s="206">
        <v>31.81</v>
      </c>
      <c r="AH69" s="206">
        <v>21.21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13.78</v>
      </c>
      <c r="D70" s="206">
        <v>0</v>
      </c>
      <c r="E70" s="206">
        <v>0</v>
      </c>
      <c r="F70" s="206">
        <v>22.9</v>
      </c>
      <c r="G70" s="206">
        <v>0</v>
      </c>
      <c r="H70" s="206">
        <v>0</v>
      </c>
      <c r="I70" s="206">
        <v>29.31</v>
      </c>
      <c r="J70" s="206">
        <v>0.51</v>
      </c>
      <c r="K70" s="206">
        <v>0.4</v>
      </c>
      <c r="L70" s="206">
        <v>23.58</v>
      </c>
      <c r="M70" s="206">
        <v>1.18</v>
      </c>
      <c r="N70" s="206">
        <v>1.53</v>
      </c>
      <c r="O70" s="206">
        <v>0</v>
      </c>
      <c r="P70" s="206">
        <v>1.61</v>
      </c>
      <c r="Q70" s="206">
        <v>0.28000000000000003</v>
      </c>
      <c r="R70" s="206">
        <v>0.55000000000000004</v>
      </c>
      <c r="S70" s="206">
        <v>0.34</v>
      </c>
      <c r="T70" s="206">
        <v>0.42</v>
      </c>
      <c r="U70" s="206">
        <v>0.73</v>
      </c>
      <c r="V70" s="206">
        <v>0.24</v>
      </c>
      <c r="W70" s="206">
        <v>0.55000000000000004</v>
      </c>
      <c r="X70" s="206">
        <v>1.29</v>
      </c>
      <c r="Y70" s="206">
        <v>0</v>
      </c>
      <c r="Z70" s="206">
        <v>3.19</v>
      </c>
      <c r="AA70" s="206">
        <v>1.18</v>
      </c>
      <c r="AB70" s="206">
        <v>0</v>
      </c>
      <c r="AC70" s="206">
        <v>13.18</v>
      </c>
      <c r="AD70" s="206">
        <v>0</v>
      </c>
      <c r="AE70" s="206">
        <v>0</v>
      </c>
      <c r="AF70" s="206">
        <v>0</v>
      </c>
      <c r="AG70" s="206">
        <v>31.81</v>
      </c>
      <c r="AH70" s="206">
        <v>21.21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13.78</v>
      </c>
      <c r="D71" s="206">
        <v>0</v>
      </c>
      <c r="E71" s="206">
        <v>0</v>
      </c>
      <c r="F71" s="206">
        <v>22.9</v>
      </c>
      <c r="G71" s="206">
        <v>0</v>
      </c>
      <c r="H71" s="206">
        <v>0</v>
      </c>
      <c r="I71" s="206">
        <v>29.31</v>
      </c>
      <c r="J71" s="206">
        <v>0.51</v>
      </c>
      <c r="K71" s="206">
        <v>0.4</v>
      </c>
      <c r="L71" s="206">
        <v>23.58</v>
      </c>
      <c r="M71" s="206">
        <v>1.18</v>
      </c>
      <c r="N71" s="206">
        <v>1.53</v>
      </c>
      <c r="O71" s="206">
        <v>0</v>
      </c>
      <c r="P71" s="206">
        <v>1.61</v>
      </c>
      <c r="Q71" s="206">
        <v>0.28000000000000003</v>
      </c>
      <c r="R71" s="206">
        <v>0.55000000000000004</v>
      </c>
      <c r="S71" s="206">
        <v>0.34</v>
      </c>
      <c r="T71" s="206">
        <v>0.42</v>
      </c>
      <c r="U71" s="206">
        <v>0.73</v>
      </c>
      <c r="V71" s="206">
        <v>0.24</v>
      </c>
      <c r="W71" s="206">
        <v>0.55000000000000004</v>
      </c>
      <c r="X71" s="206">
        <v>1.29</v>
      </c>
      <c r="Y71" s="206">
        <v>0</v>
      </c>
      <c r="Z71" s="206">
        <v>3.19</v>
      </c>
      <c r="AA71" s="206">
        <v>1.18</v>
      </c>
      <c r="AB71" s="206">
        <v>0</v>
      </c>
      <c r="AC71" s="206">
        <v>13.18</v>
      </c>
      <c r="AD71" s="206">
        <v>0</v>
      </c>
      <c r="AE71" s="206">
        <v>0</v>
      </c>
      <c r="AF71" s="206">
        <v>0</v>
      </c>
      <c r="AG71" s="206">
        <v>31.81</v>
      </c>
      <c r="AH71" s="206">
        <v>21.21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13.78</v>
      </c>
      <c r="D72" s="206">
        <v>0</v>
      </c>
      <c r="E72" s="206">
        <v>0</v>
      </c>
      <c r="F72" s="206">
        <v>22.9</v>
      </c>
      <c r="G72" s="206">
        <v>0</v>
      </c>
      <c r="H72" s="206">
        <v>0</v>
      </c>
      <c r="I72" s="206">
        <v>29.31</v>
      </c>
      <c r="J72" s="206">
        <v>0.51</v>
      </c>
      <c r="K72" s="206">
        <v>0.4</v>
      </c>
      <c r="L72" s="206">
        <v>23.58</v>
      </c>
      <c r="M72" s="206">
        <v>1.18</v>
      </c>
      <c r="N72" s="206">
        <v>1.53</v>
      </c>
      <c r="O72" s="206">
        <v>0</v>
      </c>
      <c r="P72" s="206">
        <v>1.61</v>
      </c>
      <c r="Q72" s="206">
        <v>0.28000000000000003</v>
      </c>
      <c r="R72" s="206">
        <v>0.55000000000000004</v>
      </c>
      <c r="S72" s="206">
        <v>0.34</v>
      </c>
      <c r="T72" s="206">
        <v>0.42</v>
      </c>
      <c r="U72" s="206">
        <v>0.73</v>
      </c>
      <c r="V72" s="206">
        <v>0.24</v>
      </c>
      <c r="W72" s="206">
        <v>0.55000000000000004</v>
      </c>
      <c r="X72" s="206">
        <v>1.29</v>
      </c>
      <c r="Y72" s="206">
        <v>0</v>
      </c>
      <c r="Z72" s="206">
        <v>3.19</v>
      </c>
      <c r="AA72" s="206">
        <v>1.18</v>
      </c>
      <c r="AB72" s="206">
        <v>0</v>
      </c>
      <c r="AC72" s="206">
        <v>13.18</v>
      </c>
      <c r="AD72" s="206">
        <v>0</v>
      </c>
      <c r="AE72" s="206">
        <v>0</v>
      </c>
      <c r="AF72" s="206">
        <v>0</v>
      </c>
      <c r="AG72" s="206">
        <v>31.81</v>
      </c>
      <c r="AH72" s="206">
        <v>21.21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13.78</v>
      </c>
      <c r="D73" s="206">
        <v>0</v>
      </c>
      <c r="E73" s="206">
        <v>0</v>
      </c>
      <c r="F73" s="206">
        <v>22.9</v>
      </c>
      <c r="G73" s="206">
        <v>0</v>
      </c>
      <c r="H73" s="206">
        <v>0</v>
      </c>
      <c r="I73" s="206">
        <v>29.31</v>
      </c>
      <c r="J73" s="206">
        <v>0.51</v>
      </c>
      <c r="K73" s="206">
        <v>0.4</v>
      </c>
      <c r="L73" s="206">
        <v>23.58</v>
      </c>
      <c r="M73" s="206">
        <v>1.18</v>
      </c>
      <c r="N73" s="206">
        <v>1.53</v>
      </c>
      <c r="O73" s="206">
        <v>0</v>
      </c>
      <c r="P73" s="206">
        <v>1.61</v>
      </c>
      <c r="Q73" s="206">
        <v>0.28000000000000003</v>
      </c>
      <c r="R73" s="206">
        <v>0.55000000000000004</v>
      </c>
      <c r="S73" s="206">
        <v>0.34</v>
      </c>
      <c r="T73" s="206">
        <v>0.42</v>
      </c>
      <c r="U73" s="206">
        <v>0.73</v>
      </c>
      <c r="V73" s="206">
        <v>0.24</v>
      </c>
      <c r="W73" s="206">
        <v>0.62</v>
      </c>
      <c r="X73" s="206">
        <v>1.29</v>
      </c>
      <c r="Y73" s="206">
        <v>0</v>
      </c>
      <c r="Z73" s="206">
        <v>3.19</v>
      </c>
      <c r="AA73" s="206">
        <v>1.18</v>
      </c>
      <c r="AB73" s="206">
        <v>0</v>
      </c>
      <c r="AC73" s="206">
        <v>13.18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13.85</v>
      </c>
      <c r="D74" s="206">
        <v>0</v>
      </c>
      <c r="E74" s="206">
        <v>0</v>
      </c>
      <c r="F74" s="206">
        <v>22.9</v>
      </c>
      <c r="G74" s="206">
        <v>0</v>
      </c>
      <c r="H74" s="206">
        <v>0</v>
      </c>
      <c r="I74" s="206">
        <v>29.31</v>
      </c>
      <c r="J74" s="206">
        <v>0.51</v>
      </c>
      <c r="K74" s="206">
        <v>0.4</v>
      </c>
      <c r="L74" s="206">
        <v>23.58</v>
      </c>
      <c r="M74" s="206">
        <v>1.18</v>
      </c>
      <c r="N74" s="206">
        <v>1.53</v>
      </c>
      <c r="O74" s="206">
        <v>0</v>
      </c>
      <c r="P74" s="206">
        <v>1.61</v>
      </c>
      <c r="Q74" s="206">
        <v>0.28000000000000003</v>
      </c>
      <c r="R74" s="206">
        <v>0.55000000000000004</v>
      </c>
      <c r="S74" s="206">
        <v>0.34</v>
      </c>
      <c r="T74" s="206">
        <v>0.42</v>
      </c>
      <c r="U74" s="206">
        <v>0.73</v>
      </c>
      <c r="V74" s="206">
        <v>0.24</v>
      </c>
      <c r="W74" s="206">
        <v>0.56999999999999995</v>
      </c>
      <c r="X74" s="206">
        <v>1.29</v>
      </c>
      <c r="Y74" s="206">
        <v>0</v>
      </c>
      <c r="Z74" s="206">
        <v>3.19</v>
      </c>
      <c r="AA74" s="206">
        <v>1.18</v>
      </c>
      <c r="AB74" s="206">
        <v>0</v>
      </c>
      <c r="AC74" s="206">
        <v>13.18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13.85</v>
      </c>
      <c r="D75" s="206">
        <v>0</v>
      </c>
      <c r="E75" s="206">
        <v>0</v>
      </c>
      <c r="F75" s="206">
        <v>22.9</v>
      </c>
      <c r="G75" s="206">
        <v>0</v>
      </c>
      <c r="H75" s="206">
        <v>0</v>
      </c>
      <c r="I75" s="206">
        <v>29.31</v>
      </c>
      <c r="J75" s="206">
        <v>0.51</v>
      </c>
      <c r="K75" s="206">
        <v>0.4</v>
      </c>
      <c r="L75" s="206">
        <v>23.58</v>
      </c>
      <c r="M75" s="206">
        <v>1.18</v>
      </c>
      <c r="N75" s="206">
        <v>1.53</v>
      </c>
      <c r="O75" s="206">
        <v>0</v>
      </c>
      <c r="P75" s="206">
        <v>1.61</v>
      </c>
      <c r="Q75" s="206">
        <v>0.28000000000000003</v>
      </c>
      <c r="R75" s="206">
        <v>0.55000000000000004</v>
      </c>
      <c r="S75" s="206">
        <v>0.34</v>
      </c>
      <c r="T75" s="206">
        <v>0.48</v>
      </c>
      <c r="U75" s="206">
        <v>0.73</v>
      </c>
      <c r="V75" s="206">
        <v>0.24</v>
      </c>
      <c r="W75" s="206">
        <v>0.56999999999999995</v>
      </c>
      <c r="X75" s="206">
        <v>1.29</v>
      </c>
      <c r="Y75" s="206">
        <v>0</v>
      </c>
      <c r="Z75" s="206">
        <v>3.19</v>
      </c>
      <c r="AA75" s="206">
        <v>1.18</v>
      </c>
      <c r="AB75" s="206">
        <v>0</v>
      </c>
      <c r="AC75" s="206">
        <v>13.18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219.68</v>
      </c>
      <c r="AP75" s="206">
        <v>0</v>
      </c>
    </row>
    <row r="76" spans="1:42">
      <c r="A76" t="s">
        <v>118</v>
      </c>
      <c r="B76" s="206">
        <v>0</v>
      </c>
      <c r="C76" s="206">
        <v>13.85</v>
      </c>
      <c r="D76" s="206">
        <v>0</v>
      </c>
      <c r="E76" s="206">
        <v>0</v>
      </c>
      <c r="F76" s="206">
        <v>22.9</v>
      </c>
      <c r="G76" s="206">
        <v>0</v>
      </c>
      <c r="H76" s="206">
        <v>0</v>
      </c>
      <c r="I76" s="206">
        <v>29.31</v>
      </c>
      <c r="J76" s="206">
        <v>0.51</v>
      </c>
      <c r="K76" s="206">
        <v>0.4</v>
      </c>
      <c r="L76" s="206">
        <v>23.58</v>
      </c>
      <c r="M76" s="206">
        <v>1.18</v>
      </c>
      <c r="N76" s="206">
        <v>1.53</v>
      </c>
      <c r="O76" s="206">
        <v>0</v>
      </c>
      <c r="P76" s="206">
        <v>1.61</v>
      </c>
      <c r="Q76" s="206">
        <v>0.28000000000000003</v>
      </c>
      <c r="R76" s="206">
        <v>0.55000000000000004</v>
      </c>
      <c r="S76" s="206">
        <v>0.34</v>
      </c>
      <c r="T76" s="206">
        <v>0.48</v>
      </c>
      <c r="U76" s="206">
        <v>0.73</v>
      </c>
      <c r="V76" s="206">
        <v>0.24</v>
      </c>
      <c r="W76" s="206">
        <v>0.56999999999999995</v>
      </c>
      <c r="X76" s="206">
        <v>1.29</v>
      </c>
      <c r="Y76" s="206">
        <v>0</v>
      </c>
      <c r="Z76" s="206">
        <v>3.19</v>
      </c>
      <c r="AA76" s="206">
        <v>1.18</v>
      </c>
      <c r="AB76" s="206">
        <v>0</v>
      </c>
      <c r="AC76" s="206">
        <v>13.18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219.68</v>
      </c>
      <c r="AP76" s="206">
        <v>0</v>
      </c>
    </row>
    <row r="77" spans="1:42">
      <c r="A77" t="s">
        <v>119</v>
      </c>
      <c r="B77" s="206">
        <v>0</v>
      </c>
      <c r="C77" s="206">
        <v>13.85</v>
      </c>
      <c r="D77" s="206">
        <v>0</v>
      </c>
      <c r="E77" s="206">
        <v>0</v>
      </c>
      <c r="F77" s="206">
        <v>22.9</v>
      </c>
      <c r="G77" s="206">
        <v>0</v>
      </c>
      <c r="H77" s="206">
        <v>0</v>
      </c>
      <c r="I77" s="206">
        <v>29.31</v>
      </c>
      <c r="J77" s="206">
        <v>0.51</v>
      </c>
      <c r="K77" s="206">
        <v>0.4</v>
      </c>
      <c r="L77" s="206">
        <v>23.58</v>
      </c>
      <c r="M77" s="206">
        <v>1.18</v>
      </c>
      <c r="N77" s="206">
        <v>1.53</v>
      </c>
      <c r="O77" s="206">
        <v>0</v>
      </c>
      <c r="P77" s="206">
        <v>1.61</v>
      </c>
      <c r="Q77" s="206">
        <v>0.28000000000000003</v>
      </c>
      <c r="R77" s="206">
        <v>0.55000000000000004</v>
      </c>
      <c r="S77" s="206">
        <v>0.34</v>
      </c>
      <c r="T77" s="206">
        <v>0.48</v>
      </c>
      <c r="U77" s="206">
        <v>0.73</v>
      </c>
      <c r="V77" s="206">
        <v>0.24</v>
      </c>
      <c r="W77" s="206">
        <v>0.56999999999999995</v>
      </c>
      <c r="X77" s="206">
        <v>1.29</v>
      </c>
      <c r="Y77" s="206">
        <v>0</v>
      </c>
      <c r="Z77" s="206">
        <v>3.19</v>
      </c>
      <c r="AA77" s="206">
        <v>1.18</v>
      </c>
      <c r="AB77" s="206">
        <v>0</v>
      </c>
      <c r="AC77" s="206">
        <v>13.18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219.68</v>
      </c>
      <c r="AP77" s="206">
        <v>0</v>
      </c>
    </row>
    <row r="78" spans="1:42">
      <c r="A78" t="s">
        <v>120</v>
      </c>
      <c r="B78" s="206">
        <v>0</v>
      </c>
      <c r="C78" s="206">
        <v>13.85</v>
      </c>
      <c r="D78" s="206">
        <v>0</v>
      </c>
      <c r="E78" s="206">
        <v>0</v>
      </c>
      <c r="F78" s="206">
        <v>22.9</v>
      </c>
      <c r="G78" s="206">
        <v>0</v>
      </c>
      <c r="H78" s="206">
        <v>0</v>
      </c>
      <c r="I78" s="206">
        <v>29.31</v>
      </c>
      <c r="J78" s="206">
        <v>0.51</v>
      </c>
      <c r="K78" s="206">
        <v>0.4</v>
      </c>
      <c r="L78" s="206">
        <v>23.58</v>
      </c>
      <c r="M78" s="206">
        <v>1.18</v>
      </c>
      <c r="N78" s="206">
        <v>1.53</v>
      </c>
      <c r="O78" s="206">
        <v>0</v>
      </c>
      <c r="P78" s="206">
        <v>1.61</v>
      </c>
      <c r="Q78" s="206">
        <v>0.28000000000000003</v>
      </c>
      <c r="R78" s="206">
        <v>0.55000000000000004</v>
      </c>
      <c r="S78" s="206">
        <v>0.34</v>
      </c>
      <c r="T78" s="206">
        <v>0.48</v>
      </c>
      <c r="U78" s="206">
        <v>0.73</v>
      </c>
      <c r="V78" s="206">
        <v>0.24</v>
      </c>
      <c r="W78" s="206">
        <v>0.56999999999999995</v>
      </c>
      <c r="X78" s="206">
        <v>1.29</v>
      </c>
      <c r="Y78" s="206">
        <v>0</v>
      </c>
      <c r="Z78" s="206">
        <v>3.19</v>
      </c>
      <c r="AA78" s="206">
        <v>1.18</v>
      </c>
      <c r="AB78" s="206">
        <v>0</v>
      </c>
      <c r="AC78" s="206">
        <v>13.18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219.68</v>
      </c>
      <c r="AP78" s="206">
        <v>0</v>
      </c>
    </row>
    <row r="79" spans="1:42">
      <c r="A79" t="s">
        <v>121</v>
      </c>
      <c r="B79" s="206">
        <v>0</v>
      </c>
      <c r="C79" s="206">
        <v>13.85</v>
      </c>
      <c r="D79" s="206">
        <v>0</v>
      </c>
      <c r="E79" s="206">
        <v>0</v>
      </c>
      <c r="F79" s="206">
        <v>22.9</v>
      </c>
      <c r="G79" s="206">
        <v>0</v>
      </c>
      <c r="H79" s="206">
        <v>0</v>
      </c>
      <c r="I79" s="206">
        <v>29.31</v>
      </c>
      <c r="J79" s="206">
        <v>0.51</v>
      </c>
      <c r="K79" s="206">
        <v>0.4</v>
      </c>
      <c r="L79" s="206">
        <v>23.58</v>
      </c>
      <c r="M79" s="206">
        <v>1.18</v>
      </c>
      <c r="N79" s="206">
        <v>1.53</v>
      </c>
      <c r="O79" s="206">
        <v>0</v>
      </c>
      <c r="P79" s="206">
        <v>1.61</v>
      </c>
      <c r="Q79" s="206">
        <v>0.28000000000000003</v>
      </c>
      <c r="R79" s="206">
        <v>0.55000000000000004</v>
      </c>
      <c r="S79" s="206">
        <v>0.34</v>
      </c>
      <c r="T79" s="206">
        <v>0.48</v>
      </c>
      <c r="U79" s="206">
        <v>0.73</v>
      </c>
      <c r="V79" s="206">
        <v>0.24</v>
      </c>
      <c r="W79" s="206">
        <v>0.62</v>
      </c>
      <c r="X79" s="206">
        <v>1.29</v>
      </c>
      <c r="Y79" s="206">
        <v>0</v>
      </c>
      <c r="Z79" s="206">
        <v>3.19</v>
      </c>
      <c r="AA79" s="206">
        <v>1.18</v>
      </c>
      <c r="AB79" s="206">
        <v>0</v>
      </c>
      <c r="AC79" s="206">
        <v>13.18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219.68</v>
      </c>
      <c r="AP79" s="206">
        <v>0</v>
      </c>
    </row>
    <row r="80" spans="1:42">
      <c r="A80" t="s">
        <v>122</v>
      </c>
      <c r="B80" s="206">
        <v>0</v>
      </c>
      <c r="C80" s="206">
        <v>13.85</v>
      </c>
      <c r="D80" s="206">
        <v>0</v>
      </c>
      <c r="E80" s="206">
        <v>0</v>
      </c>
      <c r="F80" s="206">
        <v>22.9</v>
      </c>
      <c r="G80" s="206">
        <v>0</v>
      </c>
      <c r="H80" s="206">
        <v>0</v>
      </c>
      <c r="I80" s="206">
        <v>29.31</v>
      </c>
      <c r="J80" s="206">
        <v>0.51</v>
      </c>
      <c r="K80" s="206">
        <v>0.4</v>
      </c>
      <c r="L80" s="206">
        <v>23.58</v>
      </c>
      <c r="M80" s="206">
        <v>1.18</v>
      </c>
      <c r="N80" s="206">
        <v>1.53</v>
      </c>
      <c r="O80" s="206">
        <v>0</v>
      </c>
      <c r="P80" s="206">
        <v>1.61</v>
      </c>
      <c r="Q80" s="206">
        <v>0.28000000000000003</v>
      </c>
      <c r="R80" s="206">
        <v>0.55000000000000004</v>
      </c>
      <c r="S80" s="206">
        <v>0.34</v>
      </c>
      <c r="T80" s="206">
        <v>0.48</v>
      </c>
      <c r="U80" s="206">
        <v>0.73</v>
      </c>
      <c r="V80" s="206">
        <v>0.24</v>
      </c>
      <c r="W80" s="206">
        <v>0.59</v>
      </c>
      <c r="X80" s="206">
        <v>1.29</v>
      </c>
      <c r="Y80" s="206">
        <v>0</v>
      </c>
      <c r="Z80" s="206">
        <v>3.19</v>
      </c>
      <c r="AA80" s="206">
        <v>1.18</v>
      </c>
      <c r="AB80" s="206">
        <v>0</v>
      </c>
      <c r="AC80" s="206">
        <v>13.18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219.68</v>
      </c>
      <c r="AP80" s="206">
        <v>0</v>
      </c>
    </row>
    <row r="81" spans="1:42">
      <c r="A81" t="s">
        <v>123</v>
      </c>
      <c r="B81" s="206">
        <v>0</v>
      </c>
      <c r="C81" s="206">
        <v>13.85</v>
      </c>
      <c r="D81" s="206">
        <v>0</v>
      </c>
      <c r="E81" s="206">
        <v>0</v>
      </c>
      <c r="F81" s="206">
        <v>22.9</v>
      </c>
      <c r="G81" s="206">
        <v>0</v>
      </c>
      <c r="H81" s="206">
        <v>0</v>
      </c>
      <c r="I81" s="206">
        <v>29.31</v>
      </c>
      <c r="J81" s="206">
        <v>0.51</v>
      </c>
      <c r="K81" s="206">
        <v>0.4</v>
      </c>
      <c r="L81" s="206">
        <v>23.58</v>
      </c>
      <c r="M81" s="206">
        <v>1.18</v>
      </c>
      <c r="N81" s="206">
        <v>1.53</v>
      </c>
      <c r="O81" s="206">
        <v>0</v>
      </c>
      <c r="P81" s="206">
        <v>1.61</v>
      </c>
      <c r="Q81" s="206">
        <v>0.28000000000000003</v>
      </c>
      <c r="R81" s="206">
        <v>0.55000000000000004</v>
      </c>
      <c r="S81" s="206">
        <v>0.34</v>
      </c>
      <c r="T81" s="206">
        <v>0.48</v>
      </c>
      <c r="U81" s="206">
        <v>0.73</v>
      </c>
      <c r="V81" s="206">
        <v>0.24</v>
      </c>
      <c r="W81" s="206">
        <v>0.59</v>
      </c>
      <c r="X81" s="206">
        <v>1.29</v>
      </c>
      <c r="Y81" s="206">
        <v>0</v>
      </c>
      <c r="Z81" s="206">
        <v>3.19</v>
      </c>
      <c r="AA81" s="206">
        <v>1.18</v>
      </c>
      <c r="AB81" s="206">
        <v>0</v>
      </c>
      <c r="AC81" s="206">
        <v>17.59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219.68</v>
      </c>
      <c r="AP81" s="206">
        <v>0</v>
      </c>
    </row>
    <row r="82" spans="1:42">
      <c r="A82" t="s">
        <v>124</v>
      </c>
      <c r="B82" s="206">
        <v>0</v>
      </c>
      <c r="C82" s="206">
        <v>13.85</v>
      </c>
      <c r="D82" s="206">
        <v>0</v>
      </c>
      <c r="E82" s="206">
        <v>0</v>
      </c>
      <c r="F82" s="206">
        <v>22.9</v>
      </c>
      <c r="G82" s="206">
        <v>0</v>
      </c>
      <c r="H82" s="206">
        <v>0</v>
      </c>
      <c r="I82" s="206">
        <v>29.31</v>
      </c>
      <c r="J82" s="206">
        <v>0.51</v>
      </c>
      <c r="K82" s="206">
        <v>0.4</v>
      </c>
      <c r="L82" s="206">
        <v>23.58</v>
      </c>
      <c r="M82" s="206">
        <v>1.18</v>
      </c>
      <c r="N82" s="206">
        <v>1.53</v>
      </c>
      <c r="O82" s="206">
        <v>0</v>
      </c>
      <c r="P82" s="206">
        <v>1.61</v>
      </c>
      <c r="Q82" s="206">
        <v>0.28000000000000003</v>
      </c>
      <c r="R82" s="206">
        <v>0.55000000000000004</v>
      </c>
      <c r="S82" s="206">
        <v>0.34</v>
      </c>
      <c r="T82" s="206">
        <v>0.48</v>
      </c>
      <c r="U82" s="206">
        <v>0.73</v>
      </c>
      <c r="V82" s="206">
        <v>0.24</v>
      </c>
      <c r="W82" s="206">
        <v>0.59</v>
      </c>
      <c r="X82" s="206">
        <v>1.29</v>
      </c>
      <c r="Y82" s="206">
        <v>0</v>
      </c>
      <c r="Z82" s="206">
        <v>3.19</v>
      </c>
      <c r="AA82" s="206">
        <v>1.18</v>
      </c>
      <c r="AB82" s="206">
        <v>0</v>
      </c>
      <c r="AC82" s="206">
        <v>17.59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219.68</v>
      </c>
      <c r="AP82" s="206">
        <v>0</v>
      </c>
    </row>
    <row r="83" spans="1:42">
      <c r="A83" t="s">
        <v>125</v>
      </c>
      <c r="B83" s="206">
        <v>0</v>
      </c>
      <c r="C83" s="206">
        <v>13.85</v>
      </c>
      <c r="D83" s="206">
        <v>0</v>
      </c>
      <c r="E83" s="206">
        <v>0</v>
      </c>
      <c r="F83" s="206">
        <v>22.9</v>
      </c>
      <c r="G83" s="206">
        <v>0</v>
      </c>
      <c r="H83" s="206">
        <v>0</v>
      </c>
      <c r="I83" s="206">
        <v>29.48</v>
      </c>
      <c r="J83" s="206">
        <v>0.51</v>
      </c>
      <c r="K83" s="206">
        <v>0.4</v>
      </c>
      <c r="L83" s="206">
        <v>23.58</v>
      </c>
      <c r="M83" s="206">
        <v>1.18</v>
      </c>
      <c r="N83" s="206">
        <v>1.53</v>
      </c>
      <c r="O83" s="206">
        <v>0</v>
      </c>
      <c r="P83" s="206">
        <v>1.61</v>
      </c>
      <c r="Q83" s="206">
        <v>0.28000000000000003</v>
      </c>
      <c r="R83" s="206">
        <v>0.55000000000000004</v>
      </c>
      <c r="S83" s="206">
        <v>0.34</v>
      </c>
      <c r="T83" s="206">
        <v>0.48</v>
      </c>
      <c r="U83" s="206">
        <v>0.73</v>
      </c>
      <c r="V83" s="206">
        <v>0.24</v>
      </c>
      <c r="W83" s="206">
        <v>0.62</v>
      </c>
      <c r="X83" s="206">
        <v>1.29</v>
      </c>
      <c r="Y83" s="206">
        <v>0</v>
      </c>
      <c r="Z83" s="206">
        <v>3.19</v>
      </c>
      <c r="AA83" s="206">
        <v>1.18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218.59</v>
      </c>
      <c r="AP83" s="206">
        <v>0</v>
      </c>
    </row>
    <row r="84" spans="1:42">
      <c r="A84" t="s">
        <v>126</v>
      </c>
      <c r="B84" s="206">
        <v>0</v>
      </c>
      <c r="C84" s="206">
        <v>13.85</v>
      </c>
      <c r="D84" s="206">
        <v>0</v>
      </c>
      <c r="E84" s="206">
        <v>0</v>
      </c>
      <c r="F84" s="206">
        <v>22.9</v>
      </c>
      <c r="G84" s="206">
        <v>0</v>
      </c>
      <c r="H84" s="206">
        <v>0</v>
      </c>
      <c r="I84" s="206">
        <v>29.48</v>
      </c>
      <c r="J84" s="206">
        <v>0.51</v>
      </c>
      <c r="K84" s="206">
        <v>0.4</v>
      </c>
      <c r="L84" s="206">
        <v>23.58</v>
      </c>
      <c r="M84" s="206">
        <v>1.18</v>
      </c>
      <c r="N84" s="206">
        <v>1.53</v>
      </c>
      <c r="O84" s="206">
        <v>0</v>
      </c>
      <c r="P84" s="206">
        <v>1.61</v>
      </c>
      <c r="Q84" s="206">
        <v>0.28000000000000003</v>
      </c>
      <c r="R84" s="206">
        <v>0.55000000000000004</v>
      </c>
      <c r="S84" s="206">
        <v>0.34</v>
      </c>
      <c r="T84" s="206">
        <v>0.48</v>
      </c>
      <c r="U84" s="206">
        <v>0.73</v>
      </c>
      <c r="V84" s="206">
        <v>0.24</v>
      </c>
      <c r="W84" s="206">
        <v>0.6</v>
      </c>
      <c r="X84" s="206">
        <v>1.29</v>
      </c>
      <c r="Y84" s="206">
        <v>0</v>
      </c>
      <c r="Z84" s="206">
        <v>3.19</v>
      </c>
      <c r="AA84" s="206">
        <v>1.18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218.59</v>
      </c>
      <c r="AP84" s="206">
        <v>0</v>
      </c>
    </row>
    <row r="85" spans="1:42">
      <c r="A85" t="s">
        <v>127</v>
      </c>
      <c r="B85" s="206">
        <v>0</v>
      </c>
      <c r="C85" s="206">
        <v>13.85</v>
      </c>
      <c r="D85" s="206">
        <v>0</v>
      </c>
      <c r="E85" s="206">
        <v>0</v>
      </c>
      <c r="F85" s="206">
        <v>22.9</v>
      </c>
      <c r="G85" s="206">
        <v>0</v>
      </c>
      <c r="H85" s="206">
        <v>0</v>
      </c>
      <c r="I85" s="206">
        <v>29.48</v>
      </c>
      <c r="J85" s="206">
        <v>0.51</v>
      </c>
      <c r="K85" s="206">
        <v>0.4</v>
      </c>
      <c r="L85" s="206">
        <v>23.58</v>
      </c>
      <c r="M85" s="206">
        <v>1.18</v>
      </c>
      <c r="N85" s="206">
        <v>1.53</v>
      </c>
      <c r="O85" s="206">
        <v>0</v>
      </c>
      <c r="P85" s="206">
        <v>1.61</v>
      </c>
      <c r="Q85" s="206">
        <v>0.28000000000000003</v>
      </c>
      <c r="R85" s="206">
        <v>0.55000000000000004</v>
      </c>
      <c r="S85" s="206">
        <v>0.34</v>
      </c>
      <c r="T85" s="206">
        <v>0.48</v>
      </c>
      <c r="U85" s="206">
        <v>0.73</v>
      </c>
      <c r="V85" s="206">
        <v>0.24</v>
      </c>
      <c r="W85" s="206">
        <v>0.6</v>
      </c>
      <c r="X85" s="206">
        <v>1.29</v>
      </c>
      <c r="Y85" s="206">
        <v>0</v>
      </c>
      <c r="Z85" s="206">
        <v>3.19</v>
      </c>
      <c r="AA85" s="206">
        <v>1.18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35.9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218.59</v>
      </c>
      <c r="AP85" s="206">
        <v>0</v>
      </c>
    </row>
    <row r="86" spans="1:42">
      <c r="A86" t="s">
        <v>128</v>
      </c>
      <c r="B86" s="206">
        <v>0</v>
      </c>
      <c r="C86" s="206">
        <v>13.85</v>
      </c>
      <c r="D86" s="206">
        <v>0</v>
      </c>
      <c r="E86" s="206">
        <v>0</v>
      </c>
      <c r="F86" s="206">
        <v>22.9</v>
      </c>
      <c r="G86" s="206">
        <v>0</v>
      </c>
      <c r="H86" s="206">
        <v>0</v>
      </c>
      <c r="I86" s="206">
        <v>29.48</v>
      </c>
      <c r="J86" s="206">
        <v>0.51</v>
      </c>
      <c r="K86" s="206">
        <v>0.4</v>
      </c>
      <c r="L86" s="206">
        <v>23.58</v>
      </c>
      <c r="M86" s="206">
        <v>1.18</v>
      </c>
      <c r="N86" s="206">
        <v>1.53</v>
      </c>
      <c r="O86" s="206">
        <v>0</v>
      </c>
      <c r="P86" s="206">
        <v>1.61</v>
      </c>
      <c r="Q86" s="206">
        <v>0.28000000000000003</v>
      </c>
      <c r="R86" s="206">
        <v>0.55000000000000004</v>
      </c>
      <c r="S86" s="206">
        <v>0.34</v>
      </c>
      <c r="T86" s="206">
        <v>0.48</v>
      </c>
      <c r="U86" s="206">
        <v>0.73</v>
      </c>
      <c r="V86" s="206">
        <v>0.24</v>
      </c>
      <c r="W86" s="206">
        <v>0.6</v>
      </c>
      <c r="X86" s="206">
        <v>1.29</v>
      </c>
      <c r="Y86" s="206">
        <v>0</v>
      </c>
      <c r="Z86" s="206">
        <v>3.19</v>
      </c>
      <c r="AA86" s="206">
        <v>1.18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35.9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218.59</v>
      </c>
      <c r="AP86" s="206">
        <v>0</v>
      </c>
    </row>
    <row r="87" spans="1:42">
      <c r="A87" t="s">
        <v>129</v>
      </c>
      <c r="B87" s="206">
        <v>0</v>
      </c>
      <c r="C87" s="206">
        <v>13.85</v>
      </c>
      <c r="D87" s="206">
        <v>0</v>
      </c>
      <c r="E87" s="206">
        <v>0</v>
      </c>
      <c r="F87" s="206">
        <v>22.9</v>
      </c>
      <c r="G87" s="206">
        <v>0</v>
      </c>
      <c r="H87" s="206">
        <v>0</v>
      </c>
      <c r="I87" s="206">
        <v>29.48</v>
      </c>
      <c r="J87" s="206">
        <v>0.51</v>
      </c>
      <c r="K87" s="206">
        <v>0.4</v>
      </c>
      <c r="L87" s="206">
        <v>23.58</v>
      </c>
      <c r="M87" s="206">
        <v>1.18</v>
      </c>
      <c r="N87" s="206">
        <v>1.53</v>
      </c>
      <c r="O87" s="206">
        <v>0</v>
      </c>
      <c r="P87" s="206">
        <v>1.61</v>
      </c>
      <c r="Q87" s="206">
        <v>0.28000000000000003</v>
      </c>
      <c r="R87" s="206">
        <v>0.55000000000000004</v>
      </c>
      <c r="S87" s="206">
        <v>0.34</v>
      </c>
      <c r="T87" s="206">
        <v>0.48</v>
      </c>
      <c r="U87" s="206">
        <v>0.73</v>
      </c>
      <c r="V87" s="206">
        <v>0.24</v>
      </c>
      <c r="W87" s="206">
        <v>0.61</v>
      </c>
      <c r="X87" s="206">
        <v>1.29</v>
      </c>
      <c r="Y87" s="206">
        <v>0</v>
      </c>
      <c r="Z87" s="206">
        <v>3.19</v>
      </c>
      <c r="AA87" s="206">
        <v>1.18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38.229999999999997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216.41</v>
      </c>
      <c r="AP87" s="206">
        <v>0</v>
      </c>
    </row>
    <row r="88" spans="1:42">
      <c r="A88" t="s">
        <v>130</v>
      </c>
      <c r="B88" s="206">
        <v>0</v>
      </c>
      <c r="C88" s="206">
        <v>13.85</v>
      </c>
      <c r="D88" s="206">
        <v>0</v>
      </c>
      <c r="E88" s="206">
        <v>0</v>
      </c>
      <c r="F88" s="206">
        <v>22.9</v>
      </c>
      <c r="G88" s="206">
        <v>0</v>
      </c>
      <c r="H88" s="206">
        <v>0</v>
      </c>
      <c r="I88" s="206">
        <v>29.48</v>
      </c>
      <c r="J88" s="206">
        <v>0.51</v>
      </c>
      <c r="K88" s="206">
        <v>0.4</v>
      </c>
      <c r="L88" s="206">
        <v>23.58</v>
      </c>
      <c r="M88" s="206">
        <v>1.18</v>
      </c>
      <c r="N88" s="206">
        <v>1.53</v>
      </c>
      <c r="O88" s="206">
        <v>0</v>
      </c>
      <c r="P88" s="206">
        <v>1.61</v>
      </c>
      <c r="Q88" s="206">
        <v>0.28000000000000003</v>
      </c>
      <c r="R88" s="206">
        <v>0.55000000000000004</v>
      </c>
      <c r="S88" s="206">
        <v>0.34</v>
      </c>
      <c r="T88" s="206">
        <v>0.48</v>
      </c>
      <c r="U88" s="206">
        <v>0.73</v>
      </c>
      <c r="V88" s="206">
        <v>0.24</v>
      </c>
      <c r="W88" s="206">
        <v>0.61</v>
      </c>
      <c r="X88" s="206">
        <v>1.29</v>
      </c>
      <c r="Y88" s="206">
        <v>0</v>
      </c>
      <c r="Z88" s="206">
        <v>3.19</v>
      </c>
      <c r="AA88" s="206">
        <v>1.18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38.229999999999997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216.41</v>
      </c>
      <c r="AP88" s="206">
        <v>0</v>
      </c>
    </row>
    <row r="89" spans="1:42">
      <c r="A89" t="s">
        <v>131</v>
      </c>
      <c r="B89" s="206">
        <v>0</v>
      </c>
      <c r="C89" s="206">
        <v>13.85</v>
      </c>
      <c r="D89" s="206">
        <v>0</v>
      </c>
      <c r="E89" s="206">
        <v>0</v>
      </c>
      <c r="F89" s="206">
        <v>22.9</v>
      </c>
      <c r="G89" s="206">
        <v>0</v>
      </c>
      <c r="H89" s="206">
        <v>0</v>
      </c>
      <c r="I89" s="206">
        <v>29.48</v>
      </c>
      <c r="J89" s="206">
        <v>0.51</v>
      </c>
      <c r="K89" s="206">
        <v>0.4</v>
      </c>
      <c r="L89" s="206">
        <v>23.58</v>
      </c>
      <c r="M89" s="206">
        <v>1.18</v>
      </c>
      <c r="N89" s="206">
        <v>1.53</v>
      </c>
      <c r="O89" s="206">
        <v>0</v>
      </c>
      <c r="P89" s="206">
        <v>1.61</v>
      </c>
      <c r="Q89" s="206">
        <v>0.28000000000000003</v>
      </c>
      <c r="R89" s="206">
        <v>0.55000000000000004</v>
      </c>
      <c r="S89" s="206">
        <v>0.34</v>
      </c>
      <c r="T89" s="206">
        <v>0.48</v>
      </c>
      <c r="U89" s="206">
        <v>0.73</v>
      </c>
      <c r="V89" s="206">
        <v>0.24</v>
      </c>
      <c r="W89" s="206">
        <v>0.61</v>
      </c>
      <c r="X89" s="206">
        <v>1.29</v>
      </c>
      <c r="Y89" s="206">
        <v>0</v>
      </c>
      <c r="Z89" s="206">
        <v>3.19</v>
      </c>
      <c r="AA89" s="206">
        <v>1.18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30.85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216.41</v>
      </c>
      <c r="AP89" s="206">
        <v>0</v>
      </c>
    </row>
    <row r="90" spans="1:42">
      <c r="A90" t="s">
        <v>132</v>
      </c>
      <c r="B90" s="206">
        <v>0</v>
      </c>
      <c r="C90" s="206">
        <v>13.85</v>
      </c>
      <c r="D90" s="206">
        <v>0</v>
      </c>
      <c r="E90" s="206">
        <v>0</v>
      </c>
      <c r="F90" s="206">
        <v>22.9</v>
      </c>
      <c r="G90" s="206">
        <v>0</v>
      </c>
      <c r="H90" s="206">
        <v>0</v>
      </c>
      <c r="I90" s="206">
        <v>29.48</v>
      </c>
      <c r="J90" s="206">
        <v>0.51</v>
      </c>
      <c r="K90" s="206">
        <v>0.4</v>
      </c>
      <c r="L90" s="206">
        <v>23.58</v>
      </c>
      <c r="M90" s="206">
        <v>1.18</v>
      </c>
      <c r="N90" s="206">
        <v>1.53</v>
      </c>
      <c r="O90" s="206">
        <v>0</v>
      </c>
      <c r="P90" s="206">
        <v>1.61</v>
      </c>
      <c r="Q90" s="206">
        <v>0.28000000000000003</v>
      </c>
      <c r="R90" s="206">
        <v>0.55000000000000004</v>
      </c>
      <c r="S90" s="206">
        <v>0.34</v>
      </c>
      <c r="T90" s="206">
        <v>0.48</v>
      </c>
      <c r="U90" s="206">
        <v>0.73</v>
      </c>
      <c r="V90" s="206">
        <v>0.24</v>
      </c>
      <c r="W90" s="206">
        <v>0.61</v>
      </c>
      <c r="X90" s="206">
        <v>1.29</v>
      </c>
      <c r="Y90" s="206">
        <v>0</v>
      </c>
      <c r="Z90" s="206">
        <v>3.19</v>
      </c>
      <c r="AA90" s="206">
        <v>1.18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30.85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216.41</v>
      </c>
      <c r="AP90" s="206">
        <v>0</v>
      </c>
    </row>
    <row r="91" spans="1:42">
      <c r="A91" t="s">
        <v>133</v>
      </c>
      <c r="B91" s="206">
        <v>0</v>
      </c>
      <c r="C91" s="206">
        <v>13.85</v>
      </c>
      <c r="D91" s="206">
        <v>0</v>
      </c>
      <c r="E91" s="206">
        <v>0</v>
      </c>
      <c r="F91" s="206">
        <v>22.9</v>
      </c>
      <c r="G91" s="206">
        <v>0</v>
      </c>
      <c r="H91" s="206">
        <v>0</v>
      </c>
      <c r="I91" s="206">
        <v>29.82</v>
      </c>
      <c r="J91" s="206">
        <v>0.51</v>
      </c>
      <c r="K91" s="206">
        <v>0.4</v>
      </c>
      <c r="L91" s="206">
        <v>23.58</v>
      </c>
      <c r="M91" s="206">
        <v>1.18</v>
      </c>
      <c r="N91" s="206">
        <v>1.53</v>
      </c>
      <c r="O91" s="206">
        <v>0</v>
      </c>
      <c r="P91" s="206">
        <v>1.61</v>
      </c>
      <c r="Q91" s="206">
        <v>0.28000000000000003</v>
      </c>
      <c r="R91" s="206">
        <v>0.55000000000000004</v>
      </c>
      <c r="S91" s="206">
        <v>0.34</v>
      </c>
      <c r="T91" s="206">
        <v>0.48</v>
      </c>
      <c r="U91" s="206">
        <v>0.73</v>
      </c>
      <c r="V91" s="206">
        <v>0.24</v>
      </c>
      <c r="W91" s="206">
        <v>0.61</v>
      </c>
      <c r="X91" s="206">
        <v>1.29</v>
      </c>
      <c r="Y91" s="206">
        <v>0</v>
      </c>
      <c r="Z91" s="206">
        <v>3.19</v>
      </c>
      <c r="AA91" s="206">
        <v>1.18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30.85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216.41</v>
      </c>
      <c r="AP91" s="206">
        <v>0</v>
      </c>
    </row>
    <row r="92" spans="1:42">
      <c r="A92" t="s">
        <v>134</v>
      </c>
      <c r="B92" s="206">
        <v>0</v>
      </c>
      <c r="C92" s="206">
        <v>13.85</v>
      </c>
      <c r="D92" s="206">
        <v>0</v>
      </c>
      <c r="E92" s="206">
        <v>0</v>
      </c>
      <c r="F92" s="206">
        <v>22.9</v>
      </c>
      <c r="G92" s="206">
        <v>0</v>
      </c>
      <c r="H92" s="206">
        <v>0</v>
      </c>
      <c r="I92" s="206">
        <v>29.82</v>
      </c>
      <c r="J92" s="206">
        <v>0.51</v>
      </c>
      <c r="K92" s="206">
        <v>0.4</v>
      </c>
      <c r="L92" s="206">
        <v>23.58</v>
      </c>
      <c r="M92" s="206">
        <v>1.18</v>
      </c>
      <c r="N92" s="206">
        <v>1.53</v>
      </c>
      <c r="O92" s="206">
        <v>0</v>
      </c>
      <c r="P92" s="206">
        <v>1.61</v>
      </c>
      <c r="Q92" s="206">
        <v>0.28000000000000003</v>
      </c>
      <c r="R92" s="206">
        <v>0.55000000000000004</v>
      </c>
      <c r="S92" s="206">
        <v>0.34</v>
      </c>
      <c r="T92" s="206">
        <v>0.48</v>
      </c>
      <c r="U92" s="206">
        <v>0.73</v>
      </c>
      <c r="V92" s="206">
        <v>0.24</v>
      </c>
      <c r="W92" s="206">
        <v>0.61</v>
      </c>
      <c r="X92" s="206">
        <v>1.29</v>
      </c>
      <c r="Y92" s="206">
        <v>0</v>
      </c>
      <c r="Z92" s="206">
        <v>3.19</v>
      </c>
      <c r="AA92" s="206">
        <v>1.18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30.85</v>
      </c>
      <c r="AI92" s="206">
        <v>0</v>
      </c>
      <c r="AJ92" s="206">
        <v>0</v>
      </c>
      <c r="AK92" s="206">
        <v>19.600000000000001</v>
      </c>
      <c r="AL92" s="206">
        <v>0</v>
      </c>
      <c r="AM92" s="206">
        <v>0</v>
      </c>
      <c r="AN92" s="206">
        <v>0</v>
      </c>
      <c r="AO92" s="206">
        <v>216.41</v>
      </c>
      <c r="AP92" s="206">
        <v>0</v>
      </c>
    </row>
    <row r="93" spans="1:42">
      <c r="A93" t="s">
        <v>135</v>
      </c>
      <c r="B93" s="206">
        <v>0</v>
      </c>
      <c r="C93" s="206">
        <v>13.85</v>
      </c>
      <c r="D93" s="206">
        <v>0</v>
      </c>
      <c r="E93" s="206">
        <v>0</v>
      </c>
      <c r="F93" s="206">
        <v>22.9</v>
      </c>
      <c r="G93" s="206">
        <v>0</v>
      </c>
      <c r="H93" s="206">
        <v>0</v>
      </c>
      <c r="I93" s="206">
        <v>29.82</v>
      </c>
      <c r="J93" s="206">
        <v>0.51</v>
      </c>
      <c r="K93" s="206">
        <v>0.4</v>
      </c>
      <c r="L93" s="206">
        <v>23.58</v>
      </c>
      <c r="M93" s="206">
        <v>1.18</v>
      </c>
      <c r="N93" s="206">
        <v>1.53</v>
      </c>
      <c r="O93" s="206">
        <v>0</v>
      </c>
      <c r="P93" s="206">
        <v>1.61</v>
      </c>
      <c r="Q93" s="206">
        <v>0.28000000000000003</v>
      </c>
      <c r="R93" s="206">
        <v>0.55000000000000004</v>
      </c>
      <c r="S93" s="206">
        <v>0.34</v>
      </c>
      <c r="T93" s="206">
        <v>0.48</v>
      </c>
      <c r="U93" s="206">
        <v>0.73</v>
      </c>
      <c r="V93" s="206">
        <v>0.24</v>
      </c>
      <c r="W93" s="206">
        <v>0.59</v>
      </c>
      <c r="X93" s="206">
        <v>1.29</v>
      </c>
      <c r="Y93" s="206">
        <v>0</v>
      </c>
      <c r="Z93" s="206">
        <v>3.19</v>
      </c>
      <c r="AA93" s="206">
        <v>1.18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30.85</v>
      </c>
      <c r="AI93" s="206">
        <v>0</v>
      </c>
      <c r="AJ93" s="206">
        <v>0</v>
      </c>
      <c r="AK93" s="206">
        <v>19.600000000000001</v>
      </c>
      <c r="AL93" s="206">
        <v>0</v>
      </c>
      <c r="AM93" s="206">
        <v>0</v>
      </c>
      <c r="AN93" s="206">
        <v>0</v>
      </c>
      <c r="AO93" s="206">
        <v>216.41</v>
      </c>
      <c r="AP93" s="206">
        <v>0</v>
      </c>
    </row>
    <row r="94" spans="1:42">
      <c r="A94" t="s">
        <v>136</v>
      </c>
      <c r="B94" s="206">
        <v>0</v>
      </c>
      <c r="C94" s="206">
        <v>13.85</v>
      </c>
      <c r="D94" s="206">
        <v>0</v>
      </c>
      <c r="E94" s="206">
        <v>0</v>
      </c>
      <c r="F94" s="206">
        <v>22.9</v>
      </c>
      <c r="G94" s="206">
        <v>0</v>
      </c>
      <c r="H94" s="206">
        <v>0</v>
      </c>
      <c r="I94" s="206">
        <v>29.82</v>
      </c>
      <c r="J94" s="206">
        <v>0.51</v>
      </c>
      <c r="K94" s="206">
        <v>0.4</v>
      </c>
      <c r="L94" s="206">
        <v>55.52</v>
      </c>
      <c r="M94" s="206">
        <v>1.18</v>
      </c>
      <c r="N94" s="206">
        <v>1.53</v>
      </c>
      <c r="O94" s="206">
        <v>0</v>
      </c>
      <c r="P94" s="206">
        <v>1.61</v>
      </c>
      <c r="Q94" s="206">
        <v>0.28000000000000003</v>
      </c>
      <c r="R94" s="206">
        <v>0.55000000000000004</v>
      </c>
      <c r="S94" s="206">
        <v>0.34</v>
      </c>
      <c r="T94" s="206">
        <v>0.48</v>
      </c>
      <c r="U94" s="206">
        <v>0.73</v>
      </c>
      <c r="V94" s="206">
        <v>0.24</v>
      </c>
      <c r="W94" s="206">
        <v>0.59</v>
      </c>
      <c r="X94" s="206">
        <v>1.29</v>
      </c>
      <c r="Y94" s="206">
        <v>0</v>
      </c>
      <c r="Z94" s="206">
        <v>3.19</v>
      </c>
      <c r="AA94" s="206">
        <v>1.18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30.85</v>
      </c>
      <c r="AI94" s="206">
        <v>0</v>
      </c>
      <c r="AJ94" s="206">
        <v>0</v>
      </c>
      <c r="AK94" s="206">
        <v>19.600000000000001</v>
      </c>
      <c r="AL94" s="206">
        <v>0</v>
      </c>
      <c r="AM94" s="206">
        <v>0</v>
      </c>
      <c r="AN94" s="206">
        <v>0</v>
      </c>
      <c r="AO94" s="206">
        <v>216.41</v>
      </c>
      <c r="AP94" s="206">
        <v>0</v>
      </c>
    </row>
    <row r="95" spans="1:42">
      <c r="A95" t="s">
        <v>137</v>
      </c>
      <c r="B95" s="206">
        <v>0</v>
      </c>
      <c r="C95" s="206">
        <v>13.85</v>
      </c>
      <c r="D95" s="206">
        <v>0</v>
      </c>
      <c r="E95" s="206">
        <v>0</v>
      </c>
      <c r="F95" s="206">
        <v>22.9</v>
      </c>
      <c r="G95" s="206">
        <v>0</v>
      </c>
      <c r="H95" s="206">
        <v>0</v>
      </c>
      <c r="I95" s="206">
        <v>29.82</v>
      </c>
      <c r="J95" s="206">
        <v>0.51</v>
      </c>
      <c r="K95" s="206">
        <v>0.4</v>
      </c>
      <c r="L95" s="206">
        <v>170.4</v>
      </c>
      <c r="M95" s="206">
        <v>1.18</v>
      </c>
      <c r="N95" s="206">
        <v>1.53</v>
      </c>
      <c r="O95" s="206">
        <v>0</v>
      </c>
      <c r="P95" s="206">
        <v>1.61</v>
      </c>
      <c r="Q95" s="206">
        <v>0.28000000000000003</v>
      </c>
      <c r="R95" s="206">
        <v>0.55000000000000004</v>
      </c>
      <c r="S95" s="206">
        <v>0.34</v>
      </c>
      <c r="T95" s="206">
        <v>0.48</v>
      </c>
      <c r="U95" s="206">
        <v>0.73</v>
      </c>
      <c r="V95" s="206">
        <v>0.24</v>
      </c>
      <c r="W95" s="206">
        <v>0.59</v>
      </c>
      <c r="X95" s="206">
        <v>1.29</v>
      </c>
      <c r="Y95" s="206">
        <v>0</v>
      </c>
      <c r="Z95" s="206">
        <v>3.19</v>
      </c>
      <c r="AA95" s="206">
        <v>1.18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30.85</v>
      </c>
      <c r="AI95" s="206">
        <v>0</v>
      </c>
      <c r="AJ95" s="206">
        <v>0</v>
      </c>
      <c r="AK95" s="206">
        <v>19.600000000000001</v>
      </c>
      <c r="AL95" s="206">
        <v>0</v>
      </c>
      <c r="AM95" s="206">
        <v>0</v>
      </c>
      <c r="AN95" s="206">
        <v>0</v>
      </c>
      <c r="AO95" s="206">
        <v>216.41</v>
      </c>
      <c r="AP95" s="206">
        <v>0</v>
      </c>
    </row>
    <row r="96" spans="1:42">
      <c r="A96" t="s">
        <v>138</v>
      </c>
      <c r="B96" s="206">
        <v>0</v>
      </c>
      <c r="C96" s="206">
        <v>13.85</v>
      </c>
      <c r="D96" s="206">
        <v>0</v>
      </c>
      <c r="E96" s="206">
        <v>0</v>
      </c>
      <c r="F96" s="206">
        <v>22.9</v>
      </c>
      <c r="G96" s="206">
        <v>0</v>
      </c>
      <c r="H96" s="206">
        <v>0</v>
      </c>
      <c r="I96" s="206">
        <v>29.82</v>
      </c>
      <c r="J96" s="206">
        <v>0.51</v>
      </c>
      <c r="K96" s="206">
        <v>0.4</v>
      </c>
      <c r="L96" s="206">
        <v>213.49</v>
      </c>
      <c r="M96" s="206">
        <v>1.18</v>
      </c>
      <c r="N96" s="206">
        <v>1.53</v>
      </c>
      <c r="O96" s="206">
        <v>0</v>
      </c>
      <c r="P96" s="206">
        <v>1.61</v>
      </c>
      <c r="Q96" s="206">
        <v>0.28000000000000003</v>
      </c>
      <c r="R96" s="206">
        <v>0.55000000000000004</v>
      </c>
      <c r="S96" s="206">
        <v>0.34</v>
      </c>
      <c r="T96" s="206">
        <v>0.48</v>
      </c>
      <c r="U96" s="206">
        <v>0.73</v>
      </c>
      <c r="V96" s="206">
        <v>0.24</v>
      </c>
      <c r="W96" s="206">
        <v>0.59</v>
      </c>
      <c r="X96" s="206">
        <v>1.29</v>
      </c>
      <c r="Y96" s="206">
        <v>0</v>
      </c>
      <c r="Z96" s="206">
        <v>3.19</v>
      </c>
      <c r="AA96" s="206">
        <v>1.18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30.85</v>
      </c>
      <c r="AI96" s="206">
        <v>0</v>
      </c>
      <c r="AJ96" s="206">
        <v>0</v>
      </c>
      <c r="AK96" s="206">
        <v>19.600000000000001</v>
      </c>
      <c r="AL96" s="206">
        <v>0</v>
      </c>
      <c r="AM96" s="206">
        <v>0</v>
      </c>
      <c r="AN96" s="206">
        <v>0</v>
      </c>
      <c r="AO96" s="206">
        <v>216.41</v>
      </c>
      <c r="AP96" s="206">
        <v>0</v>
      </c>
    </row>
    <row r="97" spans="1:42">
      <c r="A97" t="s">
        <v>139</v>
      </c>
      <c r="B97" s="206">
        <v>0</v>
      </c>
      <c r="C97" s="206">
        <v>13.85</v>
      </c>
      <c r="D97" s="206">
        <v>0</v>
      </c>
      <c r="E97" s="206">
        <v>0</v>
      </c>
      <c r="F97" s="206">
        <v>22.9</v>
      </c>
      <c r="G97" s="206">
        <v>0</v>
      </c>
      <c r="H97" s="206">
        <v>0</v>
      </c>
      <c r="I97" s="206">
        <v>29.82</v>
      </c>
      <c r="J97" s="206">
        <v>0.51</v>
      </c>
      <c r="K97" s="206">
        <v>0.4</v>
      </c>
      <c r="L97" s="206">
        <v>248.91</v>
      </c>
      <c r="M97" s="206">
        <v>1.18</v>
      </c>
      <c r="N97" s="206">
        <v>1.53</v>
      </c>
      <c r="O97" s="206">
        <v>0</v>
      </c>
      <c r="P97" s="206">
        <v>1.61</v>
      </c>
      <c r="Q97" s="206">
        <v>0.28000000000000003</v>
      </c>
      <c r="R97" s="206">
        <v>0.55000000000000004</v>
      </c>
      <c r="S97" s="206">
        <v>0.34</v>
      </c>
      <c r="T97" s="206">
        <v>0.48</v>
      </c>
      <c r="U97" s="206">
        <v>0.73</v>
      </c>
      <c r="V97" s="206">
        <v>0.24</v>
      </c>
      <c r="W97" s="206">
        <v>0.59</v>
      </c>
      <c r="X97" s="206">
        <v>1.29</v>
      </c>
      <c r="Y97" s="206">
        <v>0</v>
      </c>
      <c r="Z97" s="206">
        <v>3.19</v>
      </c>
      <c r="AA97" s="206">
        <v>1.18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30.85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13.85</v>
      </c>
      <c r="D98" s="206">
        <v>0</v>
      </c>
      <c r="E98" s="206">
        <v>0</v>
      </c>
      <c r="F98" s="206">
        <v>22.9</v>
      </c>
      <c r="G98" s="206">
        <v>0</v>
      </c>
      <c r="H98" s="206">
        <v>0</v>
      </c>
      <c r="I98" s="206">
        <v>29.82</v>
      </c>
      <c r="J98" s="206">
        <v>0.51</v>
      </c>
      <c r="K98" s="206">
        <v>0.4</v>
      </c>
      <c r="L98" s="206">
        <v>248.91</v>
      </c>
      <c r="M98" s="206">
        <v>1.18</v>
      </c>
      <c r="N98" s="206">
        <v>1.53</v>
      </c>
      <c r="O98" s="206">
        <v>0</v>
      </c>
      <c r="P98" s="206">
        <v>1.61</v>
      </c>
      <c r="Q98" s="206">
        <v>0.28000000000000003</v>
      </c>
      <c r="R98" s="206">
        <v>0.55000000000000004</v>
      </c>
      <c r="S98" s="206">
        <v>0.34</v>
      </c>
      <c r="T98" s="206">
        <v>0.48</v>
      </c>
      <c r="U98" s="206">
        <v>0.73</v>
      </c>
      <c r="V98" s="206">
        <v>0.24</v>
      </c>
      <c r="W98" s="206">
        <v>0.59</v>
      </c>
      <c r="X98" s="206">
        <v>1.29</v>
      </c>
      <c r="Y98" s="206">
        <v>0</v>
      </c>
      <c r="Z98" s="206">
        <v>3.19</v>
      </c>
      <c r="AA98" s="206">
        <v>1.18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30.85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217.37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0.3199074999999994</v>
      </c>
      <c r="D99">
        <f t="shared" si="0"/>
        <v>1.3049999999999999E-2</v>
      </c>
      <c r="E99">
        <f t="shared" si="0"/>
        <v>0</v>
      </c>
      <c r="F99">
        <f t="shared" si="0"/>
        <v>0.51723750000000079</v>
      </c>
      <c r="G99">
        <f t="shared" si="0"/>
        <v>1.265E-2</v>
      </c>
      <c r="H99">
        <f t="shared" si="0"/>
        <v>0</v>
      </c>
      <c r="I99">
        <f t="shared" si="0"/>
        <v>0.70883750000000001</v>
      </c>
      <c r="J99">
        <f t="shared" si="0"/>
        <v>1.2239999999999996E-2</v>
      </c>
      <c r="K99">
        <f t="shared" si="0"/>
        <v>4.3750000000000101E-2</v>
      </c>
      <c r="L99">
        <f t="shared" si="0"/>
        <v>2.2345124999999992</v>
      </c>
      <c r="M99">
        <f t="shared" si="0"/>
        <v>2.8550000000000072E-2</v>
      </c>
      <c r="N99">
        <f t="shared" si="0"/>
        <v>3.6847500000000019E-2</v>
      </c>
      <c r="O99">
        <f t="shared" si="0"/>
        <v>0</v>
      </c>
      <c r="P99">
        <f t="shared" si="0"/>
        <v>3.9932500000000051E-2</v>
      </c>
      <c r="Q99">
        <f t="shared" si="0"/>
        <v>2.4015000000000022E-2</v>
      </c>
      <c r="R99">
        <f t="shared" si="0"/>
        <v>5.2905000000000195E-2</v>
      </c>
      <c r="S99">
        <f t="shared" si="0"/>
        <v>3.0477500000000064E-2</v>
      </c>
      <c r="T99">
        <f t="shared" si="0"/>
        <v>1.0019999999999999E-2</v>
      </c>
      <c r="U99">
        <f t="shared" si="0"/>
        <v>1.6447499999999976E-2</v>
      </c>
      <c r="V99">
        <f t="shared" si="0"/>
        <v>3.3835000000000004E-2</v>
      </c>
      <c r="W99">
        <f t="shared" si="0"/>
        <v>7.5257499999999908E-2</v>
      </c>
      <c r="X99">
        <f t="shared" si="0"/>
        <v>0.13277250000000018</v>
      </c>
      <c r="Y99">
        <f t="shared" si="0"/>
        <v>0</v>
      </c>
      <c r="Z99">
        <f t="shared" si="0"/>
        <v>0.23899000000000101</v>
      </c>
      <c r="AA99">
        <f t="shared" si="0"/>
        <v>0.13199249999999993</v>
      </c>
      <c r="AB99">
        <f t="shared" si="0"/>
        <v>0</v>
      </c>
      <c r="AC99">
        <f t="shared" si="0"/>
        <v>0.32739749999999979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0.55549749999999942</v>
      </c>
      <c r="AH99">
        <f t="shared" si="0"/>
        <v>0.61117750000000037</v>
      </c>
      <c r="AI99">
        <f t="shared" si="0"/>
        <v>0</v>
      </c>
      <c r="AJ99">
        <f t="shared" si="0"/>
        <v>0</v>
      </c>
      <c r="AK99">
        <f t="shared" si="0"/>
        <v>9.9012500000000003E-2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5.3553675000000034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-87.861000000000004</v>
      </c>
      <c r="D27" s="124">
        <v>0</v>
      </c>
      <c r="E27" s="124">
        <v>0</v>
      </c>
      <c r="F27" s="124">
        <v>-94.138999999999996</v>
      </c>
      <c r="G27" s="124">
        <v>-182</v>
      </c>
      <c r="H27" s="118"/>
      <c r="I27" s="33">
        <v>25</v>
      </c>
      <c r="J27" s="124">
        <v>87.861000000000004</v>
      </c>
      <c r="K27" s="124">
        <v>0</v>
      </c>
      <c r="L27" s="124">
        <v>0</v>
      </c>
      <c r="M27" s="124">
        <v>0</v>
      </c>
      <c r="N27" s="124">
        <v>87.861000000000004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94.138999999999996</v>
      </c>
      <c r="AF27" s="124">
        <v>0</v>
      </c>
      <c r="AG27" s="124">
        <v>0</v>
      </c>
      <c r="AH27" s="124">
        <v>0</v>
      </c>
      <c r="AI27" s="124">
        <v>94.138999999999996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87.861000000000004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-87.861000000000004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94.138999999999996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-94.138999999999996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878.61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878.61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941.39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941.39</v>
      </c>
      <c r="DF27" s="123">
        <f t="shared" si="31"/>
        <v>182</v>
      </c>
      <c r="DG27" s="123">
        <f t="shared" si="32"/>
        <v>-87.861000000000004</v>
      </c>
      <c r="DH27" s="123">
        <f t="shared" si="33"/>
        <v>0</v>
      </c>
      <c r="DI27" s="123">
        <f t="shared" si="34"/>
        <v>0</v>
      </c>
      <c r="DJ27" s="123">
        <f t="shared" si="35"/>
        <v>-94.138999999999996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-60</v>
      </c>
      <c r="D28" s="124">
        <v>0</v>
      </c>
      <c r="E28" s="124">
        <v>0</v>
      </c>
      <c r="F28" s="124">
        <v>-190</v>
      </c>
      <c r="G28" s="124">
        <v>-250</v>
      </c>
      <c r="H28" s="118"/>
      <c r="I28" s="33">
        <v>26</v>
      </c>
      <c r="J28" s="124">
        <v>60</v>
      </c>
      <c r="K28" s="124">
        <v>0</v>
      </c>
      <c r="L28" s="124">
        <v>0</v>
      </c>
      <c r="M28" s="124">
        <v>0</v>
      </c>
      <c r="N28" s="124">
        <v>60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190</v>
      </c>
      <c r="AF28" s="124">
        <v>0</v>
      </c>
      <c r="AG28" s="124">
        <v>0</v>
      </c>
      <c r="AH28" s="124">
        <v>0</v>
      </c>
      <c r="AI28" s="124">
        <v>190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60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-60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190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-190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600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600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1900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1900</v>
      </c>
      <c r="DF28" s="123">
        <f t="shared" si="31"/>
        <v>250</v>
      </c>
      <c r="DG28" s="123">
        <f t="shared" si="32"/>
        <v>-60</v>
      </c>
      <c r="DH28" s="123">
        <f t="shared" si="33"/>
        <v>0</v>
      </c>
      <c r="DI28" s="123">
        <f t="shared" si="34"/>
        <v>0</v>
      </c>
      <c r="DJ28" s="123">
        <f t="shared" si="35"/>
        <v>-190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-15</v>
      </c>
      <c r="D29" s="124">
        <v>0</v>
      </c>
      <c r="E29" s="124">
        <v>0</v>
      </c>
      <c r="F29" s="124">
        <v>-298</v>
      </c>
      <c r="G29" s="124">
        <v>-313</v>
      </c>
      <c r="H29" s="118"/>
      <c r="I29" s="33">
        <v>27</v>
      </c>
      <c r="J29" s="124">
        <v>15</v>
      </c>
      <c r="K29" s="124">
        <v>0</v>
      </c>
      <c r="L29" s="124">
        <v>0</v>
      </c>
      <c r="M29" s="124">
        <v>0</v>
      </c>
      <c r="N29" s="124">
        <v>15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298</v>
      </c>
      <c r="AF29" s="124">
        <v>0</v>
      </c>
      <c r="AG29" s="124">
        <v>0</v>
      </c>
      <c r="AH29" s="124">
        <v>0</v>
      </c>
      <c r="AI29" s="124">
        <v>298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15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-15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298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-298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150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150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2980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2980</v>
      </c>
      <c r="DF29" s="123">
        <f t="shared" si="31"/>
        <v>313</v>
      </c>
      <c r="DG29" s="123">
        <f t="shared" si="32"/>
        <v>-15</v>
      </c>
      <c r="DH29" s="123">
        <f t="shared" si="33"/>
        <v>0</v>
      </c>
      <c r="DI29" s="123">
        <f t="shared" si="34"/>
        <v>0</v>
      </c>
      <c r="DJ29" s="123">
        <f t="shared" si="35"/>
        <v>-298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-283.15300000000002</v>
      </c>
      <c r="G30" s="124">
        <v>-283.15300000000002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283.15300000000002</v>
      </c>
      <c r="AF30" s="124">
        <v>0</v>
      </c>
      <c r="AG30" s="124">
        <v>0</v>
      </c>
      <c r="AH30" s="124">
        <v>0</v>
      </c>
      <c r="AI30" s="124">
        <v>283.15300000000002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283.15300000000002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-283.15300000000002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2831.53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2831.53</v>
      </c>
      <c r="DF30" s="123">
        <f t="shared" si="31"/>
        <v>283.15300000000002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-283.15300000000002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-252.72900000000001</v>
      </c>
      <c r="G31" s="124">
        <v>-252.72900000000001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252.72900000000001</v>
      </c>
      <c r="AF31" s="124">
        <v>0</v>
      </c>
      <c r="AG31" s="124">
        <v>0</v>
      </c>
      <c r="AH31" s="124">
        <v>0</v>
      </c>
      <c r="AI31" s="124">
        <v>252.72900000000001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252.72900000000001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-252.72900000000001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2527.29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2527.29</v>
      </c>
      <c r="DF31" s="123">
        <f t="shared" si="31"/>
        <v>252.72900000000001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-252.72900000000001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-204.13</v>
      </c>
      <c r="G32" s="124">
        <v>-204.13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204.13</v>
      </c>
      <c r="AF32" s="124">
        <v>0</v>
      </c>
      <c r="AG32" s="124">
        <v>0</v>
      </c>
      <c r="AH32" s="124">
        <v>0</v>
      </c>
      <c r="AI32" s="124">
        <v>204.13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204.13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-204.13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2041.3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2041.3</v>
      </c>
      <c r="DF32" s="123">
        <f t="shared" si="31"/>
        <v>204.13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-204.13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-158.411</v>
      </c>
      <c r="G33" s="124">
        <v>-158.411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158.411</v>
      </c>
      <c r="AF33" s="124">
        <v>0</v>
      </c>
      <c r="AG33" s="124">
        <v>0</v>
      </c>
      <c r="AH33" s="124">
        <v>0</v>
      </c>
      <c r="AI33" s="124">
        <v>158.411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158.411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-158.411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1584.1100000000001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1584.1100000000001</v>
      </c>
      <c r="DF33" s="123">
        <f t="shared" si="31"/>
        <v>158.411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-158.411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-122.408</v>
      </c>
      <c r="G34" s="124">
        <v>-122.408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122.408</v>
      </c>
      <c r="AF34" s="124">
        <v>0</v>
      </c>
      <c r="AG34" s="124">
        <v>0</v>
      </c>
      <c r="AH34" s="124">
        <v>0</v>
      </c>
      <c r="AI34" s="124">
        <v>122.408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122.408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-122.408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1224.08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1224.08</v>
      </c>
      <c r="DF34" s="123">
        <f t="shared" si="31"/>
        <v>122.408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-122.408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-74.602999999999994</v>
      </c>
      <c r="G35" s="124">
        <v>-74.602999999999994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74.602999999999994</v>
      </c>
      <c r="AF35" s="124">
        <v>0</v>
      </c>
      <c r="AG35" s="124">
        <v>0</v>
      </c>
      <c r="AH35" s="124">
        <v>0</v>
      </c>
      <c r="AI35" s="124">
        <v>74.602999999999994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74.602999999999994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-74.602999999999994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746.03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746.03</v>
      </c>
      <c r="DF35" s="123">
        <f t="shared" si="31"/>
        <v>74.602999999999994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-74.602999999999994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-42.42</v>
      </c>
      <c r="G36" s="124">
        <v>-42.42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42.42</v>
      </c>
      <c r="AF36" s="124">
        <v>0</v>
      </c>
      <c r="AG36" s="124">
        <v>0</v>
      </c>
      <c r="AH36" s="124">
        <v>0</v>
      </c>
      <c r="AI36" s="124">
        <v>42.42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42.42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-42.42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424.20000000000005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424.20000000000005</v>
      </c>
      <c r="DF36" s="123">
        <f t="shared" si="31"/>
        <v>42.42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-42.42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-29.356999999999999</v>
      </c>
      <c r="G37" s="124">
        <v>-29.356999999999999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29.356999999999999</v>
      </c>
      <c r="AF37" s="124">
        <v>0</v>
      </c>
      <c r="AG37" s="124">
        <v>0</v>
      </c>
      <c r="AH37" s="124">
        <v>0</v>
      </c>
      <c r="AI37" s="124">
        <v>29.356999999999999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29.356999999999999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-29.356999999999999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293.57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293.57</v>
      </c>
      <c r="DF37" s="123">
        <f t="shared" si="31"/>
        <v>29.356999999999999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-29.356999999999999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-23.390999999999998</v>
      </c>
      <c r="G55" s="124">
        <v>-23.390999999999998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23.390999999999998</v>
      </c>
      <c r="AF55" s="124">
        <v>0</v>
      </c>
      <c r="AG55" s="124">
        <v>0</v>
      </c>
      <c r="AH55" s="124">
        <v>0</v>
      </c>
      <c r="AI55" s="124">
        <v>23.390999999999998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23.390999999999998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-23.390999999999998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233.90999999999997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233.90999999999997</v>
      </c>
      <c r="DF55" s="123">
        <f t="shared" si="31"/>
        <v>23.390999999999998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-23.390999999999998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-98.331000000000003</v>
      </c>
      <c r="G56" s="124">
        <v>-98.331000000000003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98.331000000000003</v>
      </c>
      <c r="AF56" s="124">
        <v>0</v>
      </c>
      <c r="AG56" s="124">
        <v>0</v>
      </c>
      <c r="AH56" s="124">
        <v>0</v>
      </c>
      <c r="AI56" s="124">
        <v>98.331000000000003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98.331000000000003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-98.331000000000003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983.31000000000006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983.31000000000006</v>
      </c>
      <c r="DF56" s="123">
        <f t="shared" si="31"/>
        <v>98.331000000000003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-98.331000000000003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-95.930999999999997</v>
      </c>
      <c r="G57" s="124">
        <v>-95.930999999999997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95.930999999999997</v>
      </c>
      <c r="AF57" s="124">
        <v>0</v>
      </c>
      <c r="AG57" s="124">
        <v>0</v>
      </c>
      <c r="AH57" s="124">
        <v>0</v>
      </c>
      <c r="AI57" s="124">
        <v>95.930999999999997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95.930999999999997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-95.930999999999997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959.31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959.31</v>
      </c>
      <c r="DF57" s="123">
        <f t="shared" si="31"/>
        <v>95.930999999999997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-95.930999999999997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-76.301000000000002</v>
      </c>
      <c r="G58" s="124">
        <v>-76.301000000000002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76.301000000000002</v>
      </c>
      <c r="AF58" s="124">
        <v>0</v>
      </c>
      <c r="AG58" s="124">
        <v>0</v>
      </c>
      <c r="AH58" s="124">
        <v>0</v>
      </c>
      <c r="AI58" s="124">
        <v>76.301000000000002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76.301000000000002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-76.301000000000002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763.01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763.01</v>
      </c>
      <c r="DF58" s="123">
        <f t="shared" si="31"/>
        <v>76.301000000000002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-76.301000000000002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-78.635999999999996</v>
      </c>
      <c r="G59" s="124">
        <v>-78.635999999999996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78.635999999999996</v>
      </c>
      <c r="AF59" s="124">
        <v>0</v>
      </c>
      <c r="AG59" s="124">
        <v>0</v>
      </c>
      <c r="AH59" s="124">
        <v>0</v>
      </c>
      <c r="AI59" s="124">
        <v>78.635999999999996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78.635999999999996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-78.635999999999996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786.3599999999999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786.3599999999999</v>
      </c>
      <c r="DF59" s="123">
        <f t="shared" si="31"/>
        <v>78.635999999999996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-78.635999999999996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-81.222999999999999</v>
      </c>
      <c r="G60" s="124">
        <v>-81.222999999999999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81.222999999999999</v>
      </c>
      <c r="AF60" s="124">
        <v>0</v>
      </c>
      <c r="AG60" s="124">
        <v>0</v>
      </c>
      <c r="AH60" s="124">
        <v>0</v>
      </c>
      <c r="AI60" s="124">
        <v>81.222999999999999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81.222999999999999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-81.222999999999999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812.23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812.23</v>
      </c>
      <c r="DF60" s="123">
        <f t="shared" si="31"/>
        <v>81.222999999999999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-81.222999999999999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-76.253</v>
      </c>
      <c r="G61" s="124">
        <v>-76.253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76.253</v>
      </c>
      <c r="AF61" s="124">
        <v>0</v>
      </c>
      <c r="AG61" s="124">
        <v>0</v>
      </c>
      <c r="AH61" s="124">
        <v>0</v>
      </c>
      <c r="AI61" s="124">
        <v>76.253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76.253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-76.253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762.53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762.53</v>
      </c>
      <c r="DF61" s="123">
        <f t="shared" si="31"/>
        <v>76.253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-76.253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-68.903000000000006</v>
      </c>
      <c r="G62" s="124">
        <v>-68.903000000000006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68.903000000000006</v>
      </c>
      <c r="AF62" s="124">
        <v>0</v>
      </c>
      <c r="AG62" s="124">
        <v>0</v>
      </c>
      <c r="AH62" s="124">
        <v>0</v>
      </c>
      <c r="AI62" s="124">
        <v>68.903000000000006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68.903000000000006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-68.903000000000006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689.03000000000009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689.03000000000009</v>
      </c>
      <c r="DF62" s="123">
        <f t="shared" si="31"/>
        <v>68.903000000000006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-68.903000000000006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-27</v>
      </c>
      <c r="G63" s="124">
        <v>-27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27</v>
      </c>
      <c r="AF63" s="124">
        <v>0</v>
      </c>
      <c r="AG63" s="124">
        <v>0</v>
      </c>
      <c r="AH63" s="124">
        <v>0</v>
      </c>
      <c r="AI63" s="124">
        <v>27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27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-27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270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270</v>
      </c>
      <c r="DF63" s="123">
        <f t="shared" si="31"/>
        <v>27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-27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-21</v>
      </c>
      <c r="G64" s="124">
        <v>-21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21</v>
      </c>
      <c r="AF64" s="124">
        <v>0</v>
      </c>
      <c r="AG64" s="124">
        <v>0</v>
      </c>
      <c r="AH64" s="124">
        <v>0</v>
      </c>
      <c r="AI64" s="124">
        <v>21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21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-21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210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210</v>
      </c>
      <c r="DF64" s="123">
        <f t="shared" si="31"/>
        <v>21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-21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-34</v>
      </c>
      <c r="G65" s="124">
        <v>-34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34</v>
      </c>
      <c r="AF65" s="124">
        <v>0</v>
      </c>
      <c r="AG65" s="124">
        <v>0</v>
      </c>
      <c r="AH65" s="124">
        <v>0</v>
      </c>
      <c r="AI65" s="124">
        <v>34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34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-34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340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340</v>
      </c>
      <c r="DF65" s="123">
        <f t="shared" si="31"/>
        <v>34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-34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-70</v>
      </c>
      <c r="G66" s="124">
        <v>-70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70</v>
      </c>
      <c r="AF66" s="124">
        <v>0</v>
      </c>
      <c r="AG66" s="124">
        <v>0</v>
      </c>
      <c r="AH66" s="124">
        <v>0</v>
      </c>
      <c r="AI66" s="124">
        <v>70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70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-70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700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700</v>
      </c>
      <c r="DF66" s="123">
        <f t="shared" si="31"/>
        <v>70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-70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-78.123000000000005</v>
      </c>
      <c r="G67" s="124">
        <v>-78.123000000000005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78.123000000000005</v>
      </c>
      <c r="AF67" s="124">
        <v>0</v>
      </c>
      <c r="AG67" s="124">
        <v>0</v>
      </c>
      <c r="AH67" s="124">
        <v>0</v>
      </c>
      <c r="AI67" s="124">
        <v>78.123000000000005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78.123000000000005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-78.123000000000005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781.23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781.23</v>
      </c>
      <c r="DF67" s="123">
        <f t="shared" si="31"/>
        <v>78.123000000000005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-78.123000000000005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-72.263999999999996</v>
      </c>
      <c r="G68" s="124">
        <v>-72.263999999999996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72.263999999999996</v>
      </c>
      <c r="AF68" s="124">
        <v>0</v>
      </c>
      <c r="AG68" s="124">
        <v>0</v>
      </c>
      <c r="AH68" s="124">
        <v>0</v>
      </c>
      <c r="AI68" s="124">
        <v>72.263999999999996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72.263999999999996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-72.263999999999996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722.64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722.64</v>
      </c>
      <c r="DF68" s="123">
        <f t="shared" ref="DF68:DF99" si="59">AR68+AU68+BB68+BI68+BP68</f>
        <v>72.263999999999996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-72.263999999999996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-49.576999999999998</v>
      </c>
      <c r="G69" s="124">
        <v>-49.576999999999998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49.576999999999998</v>
      </c>
      <c r="AF69" s="124">
        <v>0</v>
      </c>
      <c r="AG69" s="124">
        <v>0</v>
      </c>
      <c r="AH69" s="124">
        <v>0</v>
      </c>
      <c r="AI69" s="124">
        <v>49.576999999999998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49.576999999999998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-49.576999999999998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495.77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495.77</v>
      </c>
      <c r="DF69" s="123">
        <f t="shared" si="59"/>
        <v>49.576999999999998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-49.576999999999998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-36.954999999999998</v>
      </c>
      <c r="G70" s="124">
        <v>-36.954999999999998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36.954999999999998</v>
      </c>
      <c r="AF70" s="124">
        <v>0</v>
      </c>
      <c r="AG70" s="124">
        <v>0</v>
      </c>
      <c r="AH70" s="124">
        <v>0</v>
      </c>
      <c r="AI70" s="124">
        <v>36.954999999999998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36.954999999999998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-36.954999999999998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369.54999999999995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369.54999999999995</v>
      </c>
      <c r="DF70" s="123">
        <f t="shared" si="59"/>
        <v>36.954999999999998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-36.954999999999998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-32.886000000000003</v>
      </c>
      <c r="G71" s="124">
        <v>-32.886000000000003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32.886000000000003</v>
      </c>
      <c r="AF71" s="124">
        <v>0</v>
      </c>
      <c r="AG71" s="124">
        <v>0</v>
      </c>
      <c r="AH71" s="124">
        <v>0</v>
      </c>
      <c r="AI71" s="124">
        <v>32.886000000000003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32.886000000000003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-32.886000000000003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328.86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328.86</v>
      </c>
      <c r="DF71" s="123">
        <f t="shared" si="59"/>
        <v>32.886000000000003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-32.886000000000003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-20.774000000000001</v>
      </c>
      <c r="G72" s="124">
        <v>-20.774000000000001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20.774000000000001</v>
      </c>
      <c r="AF72" s="124">
        <v>0</v>
      </c>
      <c r="AG72" s="124">
        <v>0</v>
      </c>
      <c r="AH72" s="124">
        <v>0</v>
      </c>
      <c r="AI72" s="124">
        <v>20.774000000000001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20.774000000000001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-20.774000000000001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207.74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207.74</v>
      </c>
      <c r="DF72" s="123">
        <f t="shared" si="59"/>
        <v>20.774000000000001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-20.774000000000001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-27.298999999999999</v>
      </c>
      <c r="G73" s="124">
        <v>-27.298999999999999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27.298999999999999</v>
      </c>
      <c r="AF73" s="124">
        <v>0</v>
      </c>
      <c r="AG73" s="124">
        <v>0</v>
      </c>
      <c r="AH73" s="124">
        <v>0</v>
      </c>
      <c r="AI73" s="124">
        <v>27.298999999999999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27.298999999999999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-27.298999999999999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272.99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272.99</v>
      </c>
      <c r="DF73" s="123">
        <f t="shared" si="59"/>
        <v>27.298999999999999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-27.298999999999999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-2.246</v>
      </c>
      <c r="G74" s="124">
        <v>-2.246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2.246</v>
      </c>
      <c r="AF74" s="124">
        <v>0</v>
      </c>
      <c r="AG74" s="124">
        <v>0</v>
      </c>
      <c r="AH74" s="124">
        <v>0</v>
      </c>
      <c r="AI74" s="124">
        <v>2.246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2.246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-2.246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22.46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22.46</v>
      </c>
      <c r="DF74" s="123">
        <f t="shared" si="59"/>
        <v>2.246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-2.246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-22.795000000000002</v>
      </c>
      <c r="G86" s="124">
        <v>-22.795000000000002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22.795000000000002</v>
      </c>
      <c r="AF86" s="124">
        <v>0</v>
      </c>
      <c r="AG86" s="124">
        <v>0</v>
      </c>
      <c r="AH86" s="124">
        <v>0</v>
      </c>
      <c r="AI86" s="124">
        <v>22.795000000000002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22.795000000000002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-22.795000000000002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227.95000000000002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227.95000000000002</v>
      </c>
      <c r="DF86" s="123">
        <f t="shared" si="59"/>
        <v>22.795000000000002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-22.795000000000002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-37.128999999999998</v>
      </c>
      <c r="G87" s="124">
        <v>-37.128999999999998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37.128999999999998</v>
      </c>
      <c r="AF87" s="124">
        <v>0</v>
      </c>
      <c r="AG87" s="124">
        <v>0</v>
      </c>
      <c r="AH87" s="124">
        <v>0</v>
      </c>
      <c r="AI87" s="124">
        <v>37.128999999999998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37.128999999999998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-37.128999999999998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371.28999999999996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371.28999999999996</v>
      </c>
      <c r="DF87" s="123">
        <f t="shared" si="59"/>
        <v>37.128999999999998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-37.128999999999998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-47.226999999999997</v>
      </c>
      <c r="G88" s="124">
        <v>-47.226999999999997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47.226999999999997</v>
      </c>
      <c r="AF88" s="124">
        <v>0</v>
      </c>
      <c r="AG88" s="124">
        <v>0</v>
      </c>
      <c r="AH88" s="124">
        <v>0</v>
      </c>
      <c r="AI88" s="124">
        <v>47.226999999999997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47.226999999999997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-47.226999999999997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472.27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472.27</v>
      </c>
      <c r="DF88" s="123">
        <f t="shared" si="59"/>
        <v>47.226999999999997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-47.226999999999997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-56.177</v>
      </c>
      <c r="G89" s="124">
        <v>-56.177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56.177</v>
      </c>
      <c r="AF89" s="124">
        <v>0</v>
      </c>
      <c r="AG89" s="124">
        <v>0</v>
      </c>
      <c r="AH89" s="124">
        <v>0</v>
      </c>
      <c r="AI89" s="124">
        <v>56.177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56.177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-56.177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561.77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561.77</v>
      </c>
      <c r="DF89" s="123">
        <f t="shared" si="59"/>
        <v>56.177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-56.177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-64.992999999999995</v>
      </c>
      <c r="G90" s="124">
        <v>-64.992999999999995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64.992999999999995</v>
      </c>
      <c r="AF90" s="124">
        <v>0</v>
      </c>
      <c r="AG90" s="124">
        <v>0</v>
      </c>
      <c r="AH90" s="124">
        <v>0</v>
      </c>
      <c r="AI90" s="124">
        <v>64.992999999999995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64.992999999999995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-64.992999999999995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649.92999999999995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649.92999999999995</v>
      </c>
      <c r="DF90" s="123">
        <f t="shared" si="59"/>
        <v>64.992999999999995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-64.992999999999995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-41.094999999999999</v>
      </c>
      <c r="G91" s="124">
        <v>-41.094999999999999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41.094999999999999</v>
      </c>
      <c r="AF91" s="124">
        <v>0</v>
      </c>
      <c r="AG91" s="124">
        <v>0</v>
      </c>
      <c r="AH91" s="124">
        <v>0</v>
      </c>
      <c r="AI91" s="124">
        <v>41.094999999999999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41.094999999999999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-41.094999999999999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410.95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410.95</v>
      </c>
      <c r="DF91" s="123">
        <f t="shared" si="59"/>
        <v>41.094999999999999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-41.094999999999999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-5</v>
      </c>
      <c r="D92" s="124">
        <v>0</v>
      </c>
      <c r="E92" s="124">
        <v>0</v>
      </c>
      <c r="F92" s="124">
        <v>-71.097999999999999</v>
      </c>
      <c r="G92" s="124">
        <v>-76.097999999999999</v>
      </c>
      <c r="H92" s="118"/>
      <c r="I92" s="33">
        <v>90</v>
      </c>
      <c r="J92" s="124">
        <v>5</v>
      </c>
      <c r="K92" s="124">
        <v>0</v>
      </c>
      <c r="L92" s="124">
        <v>0</v>
      </c>
      <c r="M92" s="124">
        <v>0</v>
      </c>
      <c r="N92" s="124">
        <v>5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71.097999999999999</v>
      </c>
      <c r="AF92" s="124">
        <v>0</v>
      </c>
      <c r="AG92" s="124">
        <v>0</v>
      </c>
      <c r="AH92" s="124">
        <v>0</v>
      </c>
      <c r="AI92" s="124">
        <v>71.097999999999999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5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-5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71.097999999999999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-71.097999999999999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50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50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710.98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710.98</v>
      </c>
      <c r="DF92" s="123">
        <f t="shared" si="59"/>
        <v>76.097999999999999</v>
      </c>
      <c r="DG92" s="123">
        <f t="shared" si="60"/>
        <v>-5</v>
      </c>
      <c r="DH92" s="123">
        <f t="shared" si="61"/>
        <v>0</v>
      </c>
      <c r="DI92" s="123">
        <f t="shared" si="62"/>
        <v>0</v>
      </c>
      <c r="DJ92" s="123">
        <f t="shared" si="63"/>
        <v>-71.097999999999999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-30</v>
      </c>
      <c r="D93" s="124">
        <v>0</v>
      </c>
      <c r="E93" s="124">
        <v>0</v>
      </c>
      <c r="F93" s="124">
        <v>-110.798</v>
      </c>
      <c r="G93" s="124">
        <v>-140.798</v>
      </c>
      <c r="H93" s="118"/>
      <c r="I93" s="33">
        <v>91</v>
      </c>
      <c r="J93" s="124">
        <v>30</v>
      </c>
      <c r="K93" s="124">
        <v>0</v>
      </c>
      <c r="L93" s="124">
        <v>0</v>
      </c>
      <c r="M93" s="124">
        <v>0</v>
      </c>
      <c r="N93" s="124">
        <v>30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110.798</v>
      </c>
      <c r="AF93" s="124">
        <v>0</v>
      </c>
      <c r="AG93" s="124">
        <v>0</v>
      </c>
      <c r="AH93" s="124">
        <v>0</v>
      </c>
      <c r="AI93" s="124">
        <v>110.798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30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-30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110.798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-110.798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300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300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1107.98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1107.98</v>
      </c>
      <c r="DF93" s="123">
        <f t="shared" si="59"/>
        <v>140.798</v>
      </c>
      <c r="DG93" s="123">
        <f t="shared" si="60"/>
        <v>-30</v>
      </c>
      <c r="DH93" s="123">
        <f t="shared" si="61"/>
        <v>0</v>
      </c>
      <c r="DI93" s="123">
        <f t="shared" si="62"/>
        <v>0</v>
      </c>
      <c r="DJ93" s="123">
        <f t="shared" si="63"/>
        <v>-110.798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-60</v>
      </c>
      <c r="D94" s="124">
        <v>0</v>
      </c>
      <c r="E94" s="124">
        <v>0</v>
      </c>
      <c r="F94" s="124">
        <v>0</v>
      </c>
      <c r="G94" s="124">
        <v>-60</v>
      </c>
      <c r="H94" s="118"/>
      <c r="I94" s="33">
        <v>92</v>
      </c>
      <c r="J94" s="124">
        <v>60</v>
      </c>
      <c r="K94" s="124">
        <v>0</v>
      </c>
      <c r="L94" s="124">
        <v>0</v>
      </c>
      <c r="M94" s="124">
        <v>0</v>
      </c>
      <c r="N94" s="124">
        <v>60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60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-60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600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600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60</v>
      </c>
      <c r="DG94" s="123">
        <f t="shared" si="60"/>
        <v>-60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-10</v>
      </c>
      <c r="D97" s="124">
        <v>0</v>
      </c>
      <c r="E97" s="124">
        <v>0</v>
      </c>
      <c r="F97" s="124">
        <v>0</v>
      </c>
      <c r="G97" s="124">
        <v>-10</v>
      </c>
      <c r="H97" s="118"/>
      <c r="I97" s="33">
        <v>95</v>
      </c>
      <c r="J97" s="124">
        <v>10</v>
      </c>
      <c r="K97" s="124">
        <v>0</v>
      </c>
      <c r="L97" s="124">
        <v>0</v>
      </c>
      <c r="M97" s="124">
        <v>0</v>
      </c>
      <c r="N97" s="124">
        <v>10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10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-10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100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100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10</v>
      </c>
      <c r="DG97" s="123">
        <f t="shared" si="60"/>
        <v>-10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-5</v>
      </c>
      <c r="D98" s="124">
        <v>0</v>
      </c>
      <c r="E98" s="124">
        <v>0</v>
      </c>
      <c r="F98" s="124">
        <v>0</v>
      </c>
      <c r="G98" s="124">
        <v>-5</v>
      </c>
      <c r="H98" s="118"/>
      <c r="I98" s="33">
        <v>96</v>
      </c>
      <c r="J98" s="124">
        <v>5</v>
      </c>
      <c r="K98" s="124">
        <v>0</v>
      </c>
      <c r="L98" s="124">
        <v>0</v>
      </c>
      <c r="M98" s="124">
        <v>0</v>
      </c>
      <c r="N98" s="124">
        <v>5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5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-5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1260.4100000000001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1260.4100000000001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5</v>
      </c>
      <c r="DG98" s="123">
        <f t="shared" si="60"/>
        <v>-5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6.8215249999999991E-2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-6.8215249999999991E-2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0.81793875000000005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-0.81793875000000005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9.8475500000000007E-2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9.8475500000000007E-2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0.81793875000000005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0.81793875000000005</v>
      </c>
      <c r="DE99" s="128"/>
      <c r="DF99" s="123">
        <f t="shared" si="59"/>
        <v>0.886154</v>
      </c>
      <c r="DG99" s="123">
        <f t="shared" si="60"/>
        <v>-6.8215249999999991E-2</v>
      </c>
      <c r="DH99" s="123">
        <f t="shared" si="61"/>
        <v>0</v>
      </c>
      <c r="DI99" s="123">
        <f t="shared" si="62"/>
        <v>0</v>
      </c>
      <c r="DJ99" s="123">
        <f t="shared" si="63"/>
        <v>-0.81793875000000005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44936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2</v>
      </c>
      <c r="Q24" s="81">
        <f t="shared" si="9"/>
        <v>2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2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2</v>
      </c>
      <c r="Q25" s="81">
        <f t="shared" si="9"/>
        <v>2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2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2</v>
      </c>
      <c r="Q26" s="81">
        <f t="shared" si="9"/>
        <v>2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2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2</v>
      </c>
      <c r="Q27" s="81">
        <f t="shared" si="9"/>
        <v>2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2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2</v>
      </c>
      <c r="Q28" s="81">
        <f t="shared" si="9"/>
        <v>2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2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2</v>
      </c>
      <c r="Q29" s="81">
        <f t="shared" si="9"/>
        <v>2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2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2</v>
      </c>
      <c r="Q30" s="81">
        <f t="shared" si="9"/>
        <v>2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2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2</v>
      </c>
      <c r="Q31" s="81">
        <f t="shared" si="9"/>
        <v>2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2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2</v>
      </c>
      <c r="Q32" s="81">
        <f t="shared" si="9"/>
        <v>2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2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2</v>
      </c>
      <c r="Q33" s="81">
        <f t="shared" si="9"/>
        <v>2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2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2</v>
      </c>
      <c r="Q34" s="81">
        <f t="shared" si="9"/>
        <v>2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2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2</v>
      </c>
      <c r="Q35" s="81">
        <f t="shared" si="9"/>
        <v>2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2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2</v>
      </c>
      <c r="Q36" s="81">
        <f t="shared" si="9"/>
        <v>2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2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2</v>
      </c>
      <c r="Q37" s="81">
        <f t="shared" si="9"/>
        <v>2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2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2</v>
      </c>
      <c r="Q38" s="81">
        <f t="shared" si="9"/>
        <v>2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2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2</v>
      </c>
      <c r="Q39" s="81">
        <f t="shared" si="9"/>
        <v>2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2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2</v>
      </c>
      <c r="Q40" s="81">
        <f t="shared" si="9"/>
        <v>2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2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2</v>
      </c>
      <c r="Q41" s="81">
        <f t="shared" si="9"/>
        <v>2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2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2</v>
      </c>
      <c r="Q42" s="81">
        <f t="shared" si="9"/>
        <v>2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2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2</v>
      </c>
      <c r="Q43" s="81">
        <f t="shared" si="9"/>
        <v>2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2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2</v>
      </c>
      <c r="Q44" s="81">
        <f t="shared" si="9"/>
        <v>2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2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2</v>
      </c>
      <c r="Q45" s="81">
        <f t="shared" si="9"/>
        <v>2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2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2</v>
      </c>
      <c r="Q46" s="81">
        <f t="shared" si="9"/>
        <v>2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2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2</v>
      </c>
      <c r="Q47" s="81">
        <f t="shared" si="9"/>
        <v>2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2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2</v>
      </c>
      <c r="Q48" s="81">
        <f t="shared" si="9"/>
        <v>2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2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2</v>
      </c>
      <c r="Q49" s="81">
        <f t="shared" si="9"/>
        <v>2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2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2</v>
      </c>
      <c r="Q50" s="81">
        <f t="shared" si="9"/>
        <v>2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2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2</v>
      </c>
      <c r="Q51" s="81">
        <f t="shared" si="9"/>
        <v>2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2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2</v>
      </c>
      <c r="Q52" s="81">
        <f t="shared" si="9"/>
        <v>2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2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2</v>
      </c>
      <c r="Q53" s="81">
        <f t="shared" si="9"/>
        <v>2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2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2</v>
      </c>
      <c r="Q54" s="81">
        <f t="shared" si="9"/>
        <v>2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2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2</v>
      </c>
      <c r="Q55" s="81">
        <f t="shared" si="9"/>
        <v>2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2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2</v>
      </c>
      <c r="Q56" s="81">
        <f t="shared" si="9"/>
        <v>2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2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2</v>
      </c>
      <c r="Q57" s="81">
        <f t="shared" si="9"/>
        <v>2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2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2</v>
      </c>
      <c r="Q58" s="81">
        <f t="shared" si="9"/>
        <v>2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2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2</v>
      </c>
      <c r="Q59" s="81">
        <f t="shared" si="9"/>
        <v>2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2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2</v>
      </c>
      <c r="Q60" s="81">
        <f t="shared" si="9"/>
        <v>2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2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2</v>
      </c>
      <c r="Q61" s="81">
        <f t="shared" si="9"/>
        <v>2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2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2</v>
      </c>
      <c r="Q62" s="81">
        <f t="shared" si="9"/>
        <v>2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2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2</v>
      </c>
      <c r="Q63" s="81">
        <f t="shared" si="9"/>
        <v>2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2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2</v>
      </c>
      <c r="Q64" s="81">
        <f t="shared" si="9"/>
        <v>2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2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2</v>
      </c>
      <c r="Q65" s="81">
        <f t="shared" si="9"/>
        <v>2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2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2</v>
      </c>
      <c r="Q66" s="81">
        <f t="shared" si="9"/>
        <v>2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2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2</v>
      </c>
      <c r="Q67" s="81">
        <f t="shared" si="9"/>
        <v>2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2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2</v>
      </c>
      <c r="Q68" s="81">
        <f t="shared" ref="Q68:Q98" si="25">O68+P68</f>
        <v>2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2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2</v>
      </c>
      <c r="Q69" s="81">
        <f t="shared" si="25"/>
        <v>2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2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2</v>
      </c>
      <c r="Q70" s="81">
        <f t="shared" si="25"/>
        <v>2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2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2</v>
      </c>
      <c r="Q71" s="81">
        <f t="shared" si="25"/>
        <v>2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2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2</v>
      </c>
      <c r="Q72" s="81">
        <f t="shared" si="25"/>
        <v>2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2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2</v>
      </c>
      <c r="Q73" s="81">
        <f t="shared" si="25"/>
        <v>2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2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2</v>
      </c>
      <c r="Q74" s="81">
        <f t="shared" si="25"/>
        <v>2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2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</v>
      </c>
      <c r="Q75" s="81">
        <f t="shared" si="25"/>
        <v>0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</v>
      </c>
      <c r="Q76" s="81">
        <f t="shared" si="25"/>
        <v>0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0</v>
      </c>
      <c r="Q77" s="81">
        <f t="shared" si="25"/>
        <v>0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0</v>
      </c>
      <c r="Q78" s="81">
        <f t="shared" si="25"/>
        <v>0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0</v>
      </c>
      <c r="Q79" s="81">
        <f t="shared" si="25"/>
        <v>0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0</v>
      </c>
      <c r="Q80" s="81">
        <f t="shared" si="25"/>
        <v>0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0</v>
      </c>
      <c r="Q81" s="81">
        <f t="shared" si="25"/>
        <v>0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2.5499999999999998E-2</v>
      </c>
      <c r="Q99" s="85">
        <f t="shared" si="27"/>
        <v>2.5499999999999998E-2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2.5499999999999998E-2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44936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19.047999999999998</v>
      </c>
      <c r="C3" s="22">
        <f>B3</f>
        <v>19.047999999999998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7.9639687999999991</v>
      </c>
      <c r="K3" s="23">
        <v>4.5524719999999981</v>
      </c>
      <c r="L3" s="23">
        <v>0</v>
      </c>
      <c r="M3" s="23">
        <v>0.96954319999999972</v>
      </c>
      <c r="N3" s="23">
        <v>5.562015999999999</v>
      </c>
      <c r="O3" s="23">
        <f t="shared" ref="O3" si="0">$C3*I3/$I3</f>
        <v>19.047999999999998</v>
      </c>
      <c r="P3" s="24"/>
      <c r="Q3" s="81">
        <f>O3+P3</f>
        <v>19.047999999999998</v>
      </c>
      <c r="S3" s="78">
        <f t="shared" ref="S3:S66" si="1">J3</f>
        <v>7.9639687999999991</v>
      </c>
      <c r="T3" s="78">
        <f t="shared" ref="T3:T66" si="2">K3</f>
        <v>4.5524719999999981</v>
      </c>
      <c r="U3" s="78">
        <f t="shared" ref="U3:U66" si="3">L3</f>
        <v>0</v>
      </c>
      <c r="V3" s="78">
        <f t="shared" ref="V3:V66" si="4">M3</f>
        <v>0.96954319999999972</v>
      </c>
      <c r="W3" s="78">
        <f t="shared" ref="W3:W66" si="5">N3</f>
        <v>5.562015999999999</v>
      </c>
    </row>
    <row r="4" spans="1:23">
      <c r="A4" s="8" t="s">
        <v>46</v>
      </c>
      <c r="B4" s="22">
        <v>18.931999999999999</v>
      </c>
      <c r="C4" s="22">
        <f t="shared" ref="C4:C67" si="6">B4</f>
        <v>18.931999999999999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7.9154691999999987</v>
      </c>
      <c r="K4" s="23">
        <v>4.5247479999999989</v>
      </c>
      <c r="L4" s="23">
        <v>0</v>
      </c>
      <c r="M4" s="23">
        <v>0.9636387999999998</v>
      </c>
      <c r="N4" s="23">
        <v>5.5281439999999993</v>
      </c>
      <c r="O4" s="23">
        <f t="shared" ref="O4:O67" si="8">$C4*I4/$I4</f>
        <v>18.931999999999999</v>
      </c>
      <c r="P4" s="24"/>
      <c r="Q4" s="81">
        <f t="shared" ref="Q4:Q67" si="9">O4+P4</f>
        <v>18.931999999999999</v>
      </c>
      <c r="S4" s="78">
        <f t="shared" si="1"/>
        <v>7.9154691999999987</v>
      </c>
      <c r="T4" s="78">
        <f t="shared" si="2"/>
        <v>4.5247479999999989</v>
      </c>
      <c r="U4" s="78">
        <f t="shared" si="3"/>
        <v>0</v>
      </c>
      <c r="V4" s="78">
        <f t="shared" si="4"/>
        <v>0.9636387999999998</v>
      </c>
      <c r="W4" s="78">
        <f t="shared" si="5"/>
        <v>5.5281439999999993</v>
      </c>
    </row>
    <row r="5" spans="1:23">
      <c r="A5" s="8" t="s">
        <v>47</v>
      </c>
      <c r="B5" s="22">
        <v>18.623999999999999</v>
      </c>
      <c r="C5" s="22">
        <f t="shared" si="6"/>
        <v>18.623999999999999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7.7866943999999991</v>
      </c>
      <c r="K5" s="23">
        <v>4.4511359999999991</v>
      </c>
      <c r="L5" s="23">
        <v>0</v>
      </c>
      <c r="M5" s="23">
        <v>0.94796159999999974</v>
      </c>
      <c r="N5" s="23">
        <v>5.4382079999999986</v>
      </c>
      <c r="O5" s="23">
        <f t="shared" si="8"/>
        <v>18.623999999999999</v>
      </c>
      <c r="P5" s="24"/>
      <c r="Q5" s="81">
        <f t="shared" si="9"/>
        <v>18.623999999999999</v>
      </c>
      <c r="S5" s="78">
        <f t="shared" si="1"/>
        <v>7.7866943999999991</v>
      </c>
      <c r="T5" s="78">
        <f t="shared" si="2"/>
        <v>4.4511359999999991</v>
      </c>
      <c r="U5" s="78">
        <f t="shared" si="3"/>
        <v>0</v>
      </c>
      <c r="V5" s="78">
        <f t="shared" si="4"/>
        <v>0.94796159999999974</v>
      </c>
      <c r="W5" s="78">
        <f t="shared" si="5"/>
        <v>5.4382079999999986</v>
      </c>
    </row>
    <row r="6" spans="1:23">
      <c r="A6" s="8" t="s">
        <v>48</v>
      </c>
      <c r="B6" s="22">
        <v>18.335999999999999</v>
      </c>
      <c r="C6" s="22">
        <f t="shared" si="6"/>
        <v>18.335999999999999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7.6662815999999987</v>
      </c>
      <c r="K6" s="23">
        <v>4.3823039999999986</v>
      </c>
      <c r="L6" s="23">
        <v>0</v>
      </c>
      <c r="M6" s="23">
        <v>0.93330239999999975</v>
      </c>
      <c r="N6" s="23">
        <v>5.354111999999998</v>
      </c>
      <c r="O6" s="23">
        <f t="shared" si="8"/>
        <v>18.335999999999999</v>
      </c>
      <c r="P6" s="24"/>
      <c r="Q6" s="81">
        <f t="shared" si="9"/>
        <v>18.335999999999999</v>
      </c>
      <c r="S6" s="78">
        <f t="shared" si="1"/>
        <v>7.6662815999999987</v>
      </c>
      <c r="T6" s="78">
        <f t="shared" si="2"/>
        <v>4.3823039999999986</v>
      </c>
      <c r="U6" s="78">
        <f t="shared" si="3"/>
        <v>0</v>
      </c>
      <c r="V6" s="78">
        <f t="shared" si="4"/>
        <v>0.93330239999999975</v>
      </c>
      <c r="W6" s="78">
        <f t="shared" si="5"/>
        <v>5.354111999999998</v>
      </c>
    </row>
    <row r="7" spans="1:23">
      <c r="A7" s="8" t="s">
        <v>49</v>
      </c>
      <c r="B7" s="22">
        <v>18.891999999999999</v>
      </c>
      <c r="C7" s="22">
        <f t="shared" si="6"/>
        <v>18.891999999999999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7.8987451999999996</v>
      </c>
      <c r="K7" s="23">
        <v>4.5151879999999984</v>
      </c>
      <c r="L7" s="23">
        <v>0</v>
      </c>
      <c r="M7" s="23">
        <v>0.96160279999999987</v>
      </c>
      <c r="N7" s="23">
        <v>5.5164639999999991</v>
      </c>
      <c r="O7" s="23">
        <f t="shared" si="8"/>
        <v>18.891999999999999</v>
      </c>
      <c r="P7" s="24"/>
      <c r="Q7" s="81">
        <f t="shared" si="9"/>
        <v>18.891999999999999</v>
      </c>
      <c r="S7" s="78">
        <f t="shared" si="1"/>
        <v>7.8987451999999996</v>
      </c>
      <c r="T7" s="78">
        <f t="shared" si="2"/>
        <v>4.5151879999999984</v>
      </c>
      <c r="U7" s="78">
        <f t="shared" si="3"/>
        <v>0</v>
      </c>
      <c r="V7" s="78">
        <f t="shared" si="4"/>
        <v>0.96160279999999987</v>
      </c>
      <c r="W7" s="78">
        <f t="shared" si="5"/>
        <v>5.5164639999999991</v>
      </c>
    </row>
    <row r="8" spans="1:23">
      <c r="A8" s="8" t="s">
        <v>50</v>
      </c>
      <c r="B8" s="22">
        <v>19.18</v>
      </c>
      <c r="C8" s="22">
        <f t="shared" si="6"/>
        <v>19.18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8.0191579999999991</v>
      </c>
      <c r="K8" s="23">
        <v>4.5840199999999989</v>
      </c>
      <c r="L8" s="23">
        <v>0</v>
      </c>
      <c r="M8" s="23">
        <v>0.97626199999999985</v>
      </c>
      <c r="N8" s="23">
        <v>5.6005599999999989</v>
      </c>
      <c r="O8" s="23">
        <f t="shared" si="8"/>
        <v>19.18</v>
      </c>
      <c r="P8" s="24"/>
      <c r="Q8" s="81">
        <f t="shared" si="9"/>
        <v>19.18</v>
      </c>
      <c r="S8" s="78">
        <f t="shared" si="1"/>
        <v>8.0191579999999991</v>
      </c>
      <c r="T8" s="78">
        <f t="shared" si="2"/>
        <v>4.5840199999999989</v>
      </c>
      <c r="U8" s="78">
        <f t="shared" si="3"/>
        <v>0</v>
      </c>
      <c r="V8" s="78">
        <f t="shared" si="4"/>
        <v>0.97626199999999985</v>
      </c>
      <c r="W8" s="78">
        <f t="shared" si="5"/>
        <v>5.6005599999999989</v>
      </c>
    </row>
    <row r="9" spans="1:23">
      <c r="A9" s="8" t="s">
        <v>51</v>
      </c>
      <c r="B9" s="22">
        <v>19.988</v>
      </c>
      <c r="C9" s="22">
        <f t="shared" si="6"/>
        <v>19.988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8.356982799999999</v>
      </c>
      <c r="K9" s="23">
        <v>4.777131999999999</v>
      </c>
      <c r="L9" s="23">
        <v>0</v>
      </c>
      <c r="M9" s="23">
        <v>1.0173891999999998</v>
      </c>
      <c r="N9" s="23">
        <v>5.8364959999999986</v>
      </c>
      <c r="O9" s="23">
        <f t="shared" si="8"/>
        <v>19.988</v>
      </c>
      <c r="P9" s="24"/>
      <c r="Q9" s="81">
        <f t="shared" si="9"/>
        <v>19.988</v>
      </c>
      <c r="S9" s="78">
        <f t="shared" si="1"/>
        <v>8.356982799999999</v>
      </c>
      <c r="T9" s="78">
        <f t="shared" si="2"/>
        <v>4.777131999999999</v>
      </c>
      <c r="U9" s="78">
        <f t="shared" si="3"/>
        <v>0</v>
      </c>
      <c r="V9" s="78">
        <f t="shared" si="4"/>
        <v>1.0173891999999998</v>
      </c>
      <c r="W9" s="78">
        <f t="shared" si="5"/>
        <v>5.8364959999999986</v>
      </c>
    </row>
    <row r="10" spans="1:23">
      <c r="A10" s="8" t="s">
        <v>52</v>
      </c>
      <c r="B10" s="22">
        <v>19.488</v>
      </c>
      <c r="C10" s="22">
        <f t="shared" si="6"/>
        <v>19.488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8.1479327999999995</v>
      </c>
      <c r="K10" s="23">
        <v>4.6576319999999996</v>
      </c>
      <c r="L10" s="23">
        <v>0</v>
      </c>
      <c r="M10" s="23">
        <v>0.9919391999999998</v>
      </c>
      <c r="N10" s="23">
        <v>5.6904959999999987</v>
      </c>
      <c r="O10" s="23">
        <f t="shared" si="8"/>
        <v>19.488</v>
      </c>
      <c r="P10" s="24"/>
      <c r="Q10" s="81">
        <f t="shared" si="9"/>
        <v>19.488</v>
      </c>
      <c r="S10" s="78">
        <f t="shared" si="1"/>
        <v>8.1479327999999995</v>
      </c>
      <c r="T10" s="78">
        <f t="shared" si="2"/>
        <v>4.6576319999999996</v>
      </c>
      <c r="U10" s="78">
        <f t="shared" si="3"/>
        <v>0</v>
      </c>
      <c r="V10" s="78">
        <f t="shared" si="4"/>
        <v>0.9919391999999998</v>
      </c>
      <c r="W10" s="78">
        <f t="shared" si="5"/>
        <v>5.6904959999999987</v>
      </c>
    </row>
    <row r="11" spans="1:23">
      <c r="A11" s="8" t="s">
        <v>53</v>
      </c>
      <c r="B11" s="22">
        <v>20.256</v>
      </c>
      <c r="C11" s="22">
        <f t="shared" si="6"/>
        <v>20.256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8.4690335999999995</v>
      </c>
      <c r="K11" s="23">
        <v>4.8411839999999993</v>
      </c>
      <c r="L11" s="23">
        <v>0</v>
      </c>
      <c r="M11" s="23">
        <v>1.0310303999999997</v>
      </c>
      <c r="N11" s="23">
        <v>5.9147519999999991</v>
      </c>
      <c r="O11" s="23">
        <f t="shared" si="8"/>
        <v>20.256</v>
      </c>
      <c r="P11" s="24"/>
      <c r="Q11" s="81">
        <f t="shared" si="9"/>
        <v>20.256</v>
      </c>
      <c r="S11" s="78">
        <f t="shared" si="1"/>
        <v>8.4690335999999995</v>
      </c>
      <c r="T11" s="78">
        <f t="shared" si="2"/>
        <v>4.8411839999999993</v>
      </c>
      <c r="U11" s="78">
        <f t="shared" si="3"/>
        <v>0</v>
      </c>
      <c r="V11" s="78">
        <f t="shared" si="4"/>
        <v>1.0310303999999997</v>
      </c>
      <c r="W11" s="78">
        <f t="shared" si="5"/>
        <v>5.9147519999999991</v>
      </c>
    </row>
    <row r="12" spans="1:23">
      <c r="A12" s="8" t="s">
        <v>54</v>
      </c>
      <c r="B12" s="22">
        <v>20.564</v>
      </c>
      <c r="C12" s="22">
        <f t="shared" si="6"/>
        <v>20.564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8.5978083999999981</v>
      </c>
      <c r="K12" s="23">
        <v>4.9147959999999991</v>
      </c>
      <c r="L12" s="23">
        <v>0</v>
      </c>
      <c r="M12" s="23">
        <v>1.0467076</v>
      </c>
      <c r="N12" s="23">
        <v>6.0046879999999989</v>
      </c>
      <c r="O12" s="23">
        <f t="shared" si="8"/>
        <v>20.563999999999997</v>
      </c>
      <c r="P12" s="24"/>
      <c r="Q12" s="81">
        <f t="shared" si="9"/>
        <v>20.563999999999997</v>
      </c>
      <c r="S12" s="78">
        <f t="shared" si="1"/>
        <v>8.5978083999999981</v>
      </c>
      <c r="T12" s="78">
        <f t="shared" si="2"/>
        <v>4.9147959999999991</v>
      </c>
      <c r="U12" s="78">
        <f t="shared" si="3"/>
        <v>0</v>
      </c>
      <c r="V12" s="78">
        <f t="shared" si="4"/>
        <v>1.0467076</v>
      </c>
      <c r="W12" s="78">
        <f t="shared" si="5"/>
        <v>6.0046879999999989</v>
      </c>
    </row>
    <row r="13" spans="1:23">
      <c r="A13" s="8" t="s">
        <v>55</v>
      </c>
      <c r="B13" s="22">
        <v>20.372</v>
      </c>
      <c r="C13" s="22">
        <f t="shared" si="6"/>
        <v>20.372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8.517533199999999</v>
      </c>
      <c r="K13" s="23">
        <v>4.8689079999999985</v>
      </c>
      <c r="L13" s="23">
        <v>0</v>
      </c>
      <c r="M13" s="23">
        <v>1.0369347999999998</v>
      </c>
      <c r="N13" s="23">
        <v>5.9486239999999988</v>
      </c>
      <c r="O13" s="23">
        <f t="shared" si="8"/>
        <v>20.372</v>
      </c>
      <c r="P13" s="24"/>
      <c r="Q13" s="81">
        <f t="shared" si="9"/>
        <v>20.372</v>
      </c>
      <c r="S13" s="78">
        <f t="shared" si="1"/>
        <v>8.517533199999999</v>
      </c>
      <c r="T13" s="78">
        <f t="shared" si="2"/>
        <v>4.8689079999999985</v>
      </c>
      <c r="U13" s="78">
        <f t="shared" si="3"/>
        <v>0</v>
      </c>
      <c r="V13" s="78">
        <f t="shared" si="4"/>
        <v>1.0369347999999998</v>
      </c>
      <c r="W13" s="78">
        <f t="shared" si="5"/>
        <v>5.9486239999999988</v>
      </c>
    </row>
    <row r="14" spans="1:23">
      <c r="A14" s="8" t="s">
        <v>56</v>
      </c>
      <c r="B14" s="22">
        <v>20.2</v>
      </c>
      <c r="C14" s="22">
        <f t="shared" si="6"/>
        <v>20.2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8.4456199999999981</v>
      </c>
      <c r="K14" s="23">
        <v>4.827799999999999</v>
      </c>
      <c r="L14" s="23">
        <v>0</v>
      </c>
      <c r="M14" s="23">
        <v>1.0281799999999999</v>
      </c>
      <c r="N14" s="23">
        <v>5.8983999999999988</v>
      </c>
      <c r="O14" s="23">
        <f t="shared" si="8"/>
        <v>20.2</v>
      </c>
      <c r="P14" s="24"/>
      <c r="Q14" s="81">
        <f t="shared" si="9"/>
        <v>20.2</v>
      </c>
      <c r="S14" s="78">
        <f t="shared" si="1"/>
        <v>8.4456199999999981</v>
      </c>
      <c r="T14" s="78">
        <f t="shared" si="2"/>
        <v>4.827799999999999</v>
      </c>
      <c r="U14" s="78">
        <f t="shared" si="3"/>
        <v>0</v>
      </c>
      <c r="V14" s="78">
        <f t="shared" si="4"/>
        <v>1.0281799999999999</v>
      </c>
      <c r="W14" s="78">
        <f t="shared" si="5"/>
        <v>5.8983999999999988</v>
      </c>
    </row>
    <row r="15" spans="1:23">
      <c r="A15" s="8" t="s">
        <v>57</v>
      </c>
      <c r="B15" s="22">
        <v>20.103999999999999</v>
      </c>
      <c r="C15" s="22">
        <f t="shared" si="6"/>
        <v>20.103999999999999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8.4054823999999986</v>
      </c>
      <c r="K15" s="23">
        <v>4.8048559999999991</v>
      </c>
      <c r="L15" s="23">
        <v>0</v>
      </c>
      <c r="M15" s="23">
        <v>1.0232935999999997</v>
      </c>
      <c r="N15" s="23">
        <v>5.8703679999999991</v>
      </c>
      <c r="O15" s="23">
        <f t="shared" si="8"/>
        <v>20.103999999999999</v>
      </c>
      <c r="P15" s="24"/>
      <c r="Q15" s="81">
        <f t="shared" si="9"/>
        <v>20.103999999999999</v>
      </c>
      <c r="S15" s="78">
        <f t="shared" si="1"/>
        <v>8.4054823999999986</v>
      </c>
      <c r="T15" s="78">
        <f t="shared" si="2"/>
        <v>4.8048559999999991</v>
      </c>
      <c r="U15" s="78">
        <f t="shared" si="3"/>
        <v>0</v>
      </c>
      <c r="V15" s="78">
        <f t="shared" si="4"/>
        <v>1.0232935999999997</v>
      </c>
      <c r="W15" s="78">
        <f t="shared" si="5"/>
        <v>5.8703679999999991</v>
      </c>
    </row>
    <row r="16" spans="1:23">
      <c r="A16" s="8" t="s">
        <v>58</v>
      </c>
      <c r="B16" s="22">
        <v>19.756</v>
      </c>
      <c r="C16" s="22">
        <f t="shared" si="6"/>
        <v>19.756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8.2599836</v>
      </c>
      <c r="K16" s="23">
        <v>4.7216839999999989</v>
      </c>
      <c r="L16" s="23">
        <v>0</v>
      </c>
      <c r="M16" s="23">
        <v>1.0055803999999999</v>
      </c>
      <c r="N16" s="23">
        <v>5.7687519999999983</v>
      </c>
      <c r="O16" s="23">
        <f t="shared" si="8"/>
        <v>19.756</v>
      </c>
      <c r="P16" s="24"/>
      <c r="Q16" s="81">
        <f t="shared" si="9"/>
        <v>19.756</v>
      </c>
      <c r="S16" s="78">
        <f t="shared" si="1"/>
        <v>8.2599836</v>
      </c>
      <c r="T16" s="78">
        <f t="shared" si="2"/>
        <v>4.7216839999999989</v>
      </c>
      <c r="U16" s="78">
        <f t="shared" si="3"/>
        <v>0</v>
      </c>
      <c r="V16" s="78">
        <f t="shared" si="4"/>
        <v>1.0055803999999999</v>
      </c>
      <c r="W16" s="78">
        <f t="shared" si="5"/>
        <v>5.7687519999999983</v>
      </c>
    </row>
    <row r="17" spans="1:23">
      <c r="A17" s="8" t="s">
        <v>59</v>
      </c>
      <c r="B17" s="22">
        <v>20.103999999999999</v>
      </c>
      <c r="C17" s="22">
        <f t="shared" si="6"/>
        <v>20.103999999999999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8.4054823999999986</v>
      </c>
      <c r="K17" s="23">
        <v>4.8048559999999991</v>
      </c>
      <c r="L17" s="23">
        <v>0</v>
      </c>
      <c r="M17" s="23">
        <v>1.0232935999999997</v>
      </c>
      <c r="N17" s="23">
        <v>5.8703679999999991</v>
      </c>
      <c r="O17" s="23">
        <f t="shared" si="8"/>
        <v>20.103999999999999</v>
      </c>
      <c r="P17" s="24"/>
      <c r="Q17" s="81">
        <f t="shared" si="9"/>
        <v>20.103999999999999</v>
      </c>
      <c r="S17" s="78">
        <f t="shared" si="1"/>
        <v>8.4054823999999986</v>
      </c>
      <c r="T17" s="78">
        <f t="shared" si="2"/>
        <v>4.8048559999999991</v>
      </c>
      <c r="U17" s="78">
        <f t="shared" si="3"/>
        <v>0</v>
      </c>
      <c r="V17" s="78">
        <f t="shared" si="4"/>
        <v>1.0232935999999997</v>
      </c>
      <c r="W17" s="78">
        <f t="shared" si="5"/>
        <v>5.8703679999999991</v>
      </c>
    </row>
    <row r="18" spans="1:23">
      <c r="A18" s="8" t="s">
        <v>60</v>
      </c>
      <c r="B18" s="22">
        <v>19.911999999999999</v>
      </c>
      <c r="C18" s="22">
        <f t="shared" si="6"/>
        <v>19.911999999999999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8.3252071999999995</v>
      </c>
      <c r="K18" s="23">
        <v>4.7589679999999985</v>
      </c>
      <c r="L18" s="23">
        <v>0</v>
      </c>
      <c r="M18" s="23">
        <v>1.0135207999999998</v>
      </c>
      <c r="N18" s="23">
        <v>5.814303999999999</v>
      </c>
      <c r="O18" s="23">
        <f t="shared" si="8"/>
        <v>19.911999999999999</v>
      </c>
      <c r="P18" s="24"/>
      <c r="Q18" s="81">
        <f t="shared" si="9"/>
        <v>19.911999999999999</v>
      </c>
      <c r="S18" s="78">
        <f t="shared" si="1"/>
        <v>8.3252071999999995</v>
      </c>
      <c r="T18" s="78">
        <f t="shared" si="2"/>
        <v>4.7589679999999985</v>
      </c>
      <c r="U18" s="78">
        <f t="shared" si="3"/>
        <v>0</v>
      </c>
      <c r="V18" s="78">
        <f t="shared" si="4"/>
        <v>1.0135207999999998</v>
      </c>
      <c r="W18" s="78">
        <f t="shared" si="5"/>
        <v>5.814303999999999</v>
      </c>
    </row>
    <row r="19" spans="1:23">
      <c r="A19" s="8" t="s">
        <v>61</v>
      </c>
      <c r="B19" s="22">
        <v>20.044</v>
      </c>
      <c r="C19" s="22">
        <f t="shared" si="6"/>
        <v>20.044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8.3803964000000004</v>
      </c>
      <c r="K19" s="23">
        <v>4.7905159999999993</v>
      </c>
      <c r="L19" s="23">
        <v>0</v>
      </c>
      <c r="M19" s="23">
        <v>1.0202395999999998</v>
      </c>
      <c r="N19" s="23">
        <v>5.8528479999999989</v>
      </c>
      <c r="O19" s="23">
        <f t="shared" si="8"/>
        <v>20.044</v>
      </c>
      <c r="P19" s="24"/>
      <c r="Q19" s="81">
        <f t="shared" si="9"/>
        <v>20.044</v>
      </c>
      <c r="S19" s="78">
        <f t="shared" si="1"/>
        <v>8.3803964000000004</v>
      </c>
      <c r="T19" s="78">
        <f t="shared" si="2"/>
        <v>4.7905159999999993</v>
      </c>
      <c r="U19" s="78">
        <f t="shared" si="3"/>
        <v>0</v>
      </c>
      <c r="V19" s="78">
        <f t="shared" si="4"/>
        <v>1.0202395999999998</v>
      </c>
      <c r="W19" s="78">
        <f t="shared" si="5"/>
        <v>5.8528479999999989</v>
      </c>
    </row>
    <row r="20" spans="1:23">
      <c r="A20" s="8" t="s">
        <v>62</v>
      </c>
      <c r="B20" s="22">
        <v>19.852</v>
      </c>
      <c r="C20" s="22">
        <f t="shared" si="6"/>
        <v>19.852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8.3001211999999995</v>
      </c>
      <c r="K20" s="23">
        <v>4.7446279999999987</v>
      </c>
      <c r="L20" s="23">
        <v>0</v>
      </c>
      <c r="M20" s="23">
        <v>1.0104667999999999</v>
      </c>
      <c r="N20" s="23">
        <v>5.7967839999999997</v>
      </c>
      <c r="O20" s="23">
        <f t="shared" si="8"/>
        <v>19.852</v>
      </c>
      <c r="P20" s="24"/>
      <c r="Q20" s="81">
        <f t="shared" si="9"/>
        <v>19.852</v>
      </c>
      <c r="S20" s="78">
        <f t="shared" si="1"/>
        <v>8.3001211999999995</v>
      </c>
      <c r="T20" s="78">
        <f t="shared" si="2"/>
        <v>4.7446279999999987</v>
      </c>
      <c r="U20" s="78">
        <f t="shared" si="3"/>
        <v>0</v>
      </c>
      <c r="V20" s="78">
        <f t="shared" si="4"/>
        <v>1.0104667999999999</v>
      </c>
      <c r="W20" s="78">
        <f t="shared" si="5"/>
        <v>5.7967839999999997</v>
      </c>
    </row>
    <row r="21" spans="1:23">
      <c r="A21" s="8" t="s">
        <v>63</v>
      </c>
      <c r="B21" s="22">
        <v>19.911999999999999</v>
      </c>
      <c r="C21" s="22">
        <f t="shared" si="6"/>
        <v>19.911999999999999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8.3252071999999995</v>
      </c>
      <c r="K21" s="23">
        <v>4.7589679999999985</v>
      </c>
      <c r="L21" s="23">
        <v>0</v>
      </c>
      <c r="M21" s="23">
        <v>1.0135207999999998</v>
      </c>
      <c r="N21" s="23">
        <v>5.814303999999999</v>
      </c>
      <c r="O21" s="23">
        <f t="shared" si="8"/>
        <v>19.911999999999999</v>
      </c>
      <c r="P21" s="24"/>
      <c r="Q21" s="81">
        <f t="shared" si="9"/>
        <v>19.911999999999999</v>
      </c>
      <c r="S21" s="78">
        <f t="shared" si="1"/>
        <v>8.3252071999999995</v>
      </c>
      <c r="T21" s="78">
        <f t="shared" si="2"/>
        <v>4.7589679999999985</v>
      </c>
      <c r="U21" s="78">
        <f t="shared" si="3"/>
        <v>0</v>
      </c>
      <c r="V21" s="78">
        <f t="shared" si="4"/>
        <v>1.0135207999999998</v>
      </c>
      <c r="W21" s="78">
        <f t="shared" si="5"/>
        <v>5.814303999999999</v>
      </c>
    </row>
    <row r="22" spans="1:23">
      <c r="A22" s="8" t="s">
        <v>64</v>
      </c>
      <c r="B22" s="22">
        <v>19.776</v>
      </c>
      <c r="C22" s="22">
        <f t="shared" si="6"/>
        <v>19.776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8.2683455999999982</v>
      </c>
      <c r="K22" s="23">
        <v>4.7264639999999991</v>
      </c>
      <c r="L22" s="23">
        <v>0</v>
      </c>
      <c r="M22" s="23">
        <v>1.0065983999999999</v>
      </c>
      <c r="N22" s="23">
        <v>5.7745919999999993</v>
      </c>
      <c r="O22" s="23">
        <f t="shared" si="8"/>
        <v>19.776</v>
      </c>
      <c r="P22" s="24"/>
      <c r="Q22" s="81">
        <f t="shared" si="9"/>
        <v>19.776</v>
      </c>
      <c r="S22" s="78">
        <f t="shared" si="1"/>
        <v>8.2683455999999982</v>
      </c>
      <c r="T22" s="78">
        <f t="shared" si="2"/>
        <v>4.7264639999999991</v>
      </c>
      <c r="U22" s="78">
        <f t="shared" si="3"/>
        <v>0</v>
      </c>
      <c r="V22" s="78">
        <f t="shared" si="4"/>
        <v>1.0065983999999999</v>
      </c>
      <c r="W22" s="78">
        <f t="shared" si="5"/>
        <v>5.7745919999999993</v>
      </c>
    </row>
    <row r="23" spans="1:23">
      <c r="A23" s="8" t="s">
        <v>65</v>
      </c>
      <c r="B23" s="22">
        <v>19.776</v>
      </c>
      <c r="C23" s="22">
        <f t="shared" si="6"/>
        <v>19.776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8.2683455999999982</v>
      </c>
      <c r="K23" s="23">
        <v>4.7264639999999991</v>
      </c>
      <c r="L23" s="23">
        <v>0</v>
      </c>
      <c r="M23" s="23">
        <v>1.0065983999999999</v>
      </c>
      <c r="N23" s="23">
        <v>5.7745919999999993</v>
      </c>
      <c r="O23" s="23">
        <f t="shared" si="8"/>
        <v>19.776</v>
      </c>
      <c r="P23" s="24"/>
      <c r="Q23" s="81">
        <f t="shared" si="9"/>
        <v>19.776</v>
      </c>
      <c r="S23" s="78">
        <f t="shared" si="1"/>
        <v>8.2683455999999982</v>
      </c>
      <c r="T23" s="78">
        <f t="shared" si="2"/>
        <v>4.7264639999999991</v>
      </c>
      <c r="U23" s="78">
        <f t="shared" si="3"/>
        <v>0</v>
      </c>
      <c r="V23" s="78">
        <f t="shared" si="4"/>
        <v>1.0065983999999999</v>
      </c>
      <c r="W23" s="78">
        <f t="shared" si="5"/>
        <v>5.7745919999999993</v>
      </c>
    </row>
    <row r="24" spans="1:23">
      <c r="A24" s="8" t="s">
        <v>66</v>
      </c>
      <c r="B24" s="22">
        <v>19.948</v>
      </c>
      <c r="C24" s="22">
        <f t="shared" si="6"/>
        <v>19.948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8.3402587999999991</v>
      </c>
      <c r="K24" s="23">
        <v>4.7675719999999986</v>
      </c>
      <c r="L24" s="23">
        <v>0</v>
      </c>
      <c r="M24" s="23">
        <v>1.0153531999999998</v>
      </c>
      <c r="N24" s="23">
        <v>5.8248159999999984</v>
      </c>
      <c r="O24" s="23">
        <f t="shared" si="8"/>
        <v>19.948</v>
      </c>
      <c r="P24" s="24"/>
      <c r="Q24" s="81">
        <f t="shared" si="9"/>
        <v>19.948</v>
      </c>
      <c r="S24" s="78">
        <f t="shared" si="1"/>
        <v>8.3402587999999991</v>
      </c>
      <c r="T24" s="78">
        <f t="shared" si="2"/>
        <v>4.7675719999999986</v>
      </c>
      <c r="U24" s="78">
        <f t="shared" si="3"/>
        <v>0</v>
      </c>
      <c r="V24" s="78">
        <f t="shared" si="4"/>
        <v>1.0153531999999998</v>
      </c>
      <c r="W24" s="78">
        <f t="shared" si="5"/>
        <v>5.8248159999999984</v>
      </c>
    </row>
    <row r="25" spans="1:23">
      <c r="A25" s="8" t="s">
        <v>67</v>
      </c>
      <c r="B25" s="22">
        <v>19.756</v>
      </c>
      <c r="C25" s="22">
        <f t="shared" si="6"/>
        <v>19.756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8.2599836</v>
      </c>
      <c r="K25" s="23">
        <v>4.7216839999999989</v>
      </c>
      <c r="L25" s="23">
        <v>0</v>
      </c>
      <c r="M25" s="23">
        <v>1.0055803999999999</v>
      </c>
      <c r="N25" s="23">
        <v>5.7687519999999983</v>
      </c>
      <c r="O25" s="23">
        <f t="shared" si="8"/>
        <v>19.756</v>
      </c>
      <c r="P25" s="24"/>
      <c r="Q25" s="81">
        <f t="shared" si="9"/>
        <v>19.756</v>
      </c>
      <c r="S25" s="78">
        <f t="shared" si="1"/>
        <v>8.2599836</v>
      </c>
      <c r="T25" s="78">
        <f t="shared" si="2"/>
        <v>4.7216839999999989</v>
      </c>
      <c r="U25" s="78">
        <f t="shared" si="3"/>
        <v>0</v>
      </c>
      <c r="V25" s="78">
        <f t="shared" si="4"/>
        <v>1.0055803999999999</v>
      </c>
      <c r="W25" s="78">
        <f t="shared" si="5"/>
        <v>5.7687519999999983</v>
      </c>
    </row>
    <row r="26" spans="1:23">
      <c r="A26" s="8" t="s">
        <v>68</v>
      </c>
      <c r="B26" s="22">
        <v>20.18</v>
      </c>
      <c r="C26" s="22">
        <f t="shared" si="6"/>
        <v>20.18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8.4372579999999999</v>
      </c>
      <c r="K26" s="23">
        <v>4.8230199999999988</v>
      </c>
      <c r="L26" s="23">
        <v>0</v>
      </c>
      <c r="M26" s="23">
        <v>1.0271619999999999</v>
      </c>
      <c r="N26" s="23">
        <v>5.8925599999999987</v>
      </c>
      <c r="O26" s="23">
        <f t="shared" si="8"/>
        <v>20.18</v>
      </c>
      <c r="P26" s="24"/>
      <c r="Q26" s="81">
        <f t="shared" si="9"/>
        <v>20.18</v>
      </c>
      <c r="S26" s="78">
        <f t="shared" si="1"/>
        <v>8.4372579999999999</v>
      </c>
      <c r="T26" s="78">
        <f t="shared" si="2"/>
        <v>4.8230199999999988</v>
      </c>
      <c r="U26" s="78">
        <f t="shared" si="3"/>
        <v>0</v>
      </c>
      <c r="V26" s="78">
        <f t="shared" si="4"/>
        <v>1.0271619999999999</v>
      </c>
      <c r="W26" s="78">
        <f t="shared" si="5"/>
        <v>5.8925599999999987</v>
      </c>
    </row>
    <row r="27" spans="1:23">
      <c r="A27" s="8" t="s">
        <v>69</v>
      </c>
      <c r="B27" s="22">
        <v>19.431999999999999</v>
      </c>
      <c r="C27" s="22">
        <f t="shared" si="6"/>
        <v>19.431999999999999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8.1245191999999982</v>
      </c>
      <c r="K27" s="23">
        <v>4.6442479999999984</v>
      </c>
      <c r="L27" s="23">
        <v>0</v>
      </c>
      <c r="M27" s="23">
        <v>0.98908879999999977</v>
      </c>
      <c r="N27" s="23">
        <v>5.6741439999999992</v>
      </c>
      <c r="O27" s="23">
        <f t="shared" si="8"/>
        <v>19.431999999999999</v>
      </c>
      <c r="P27" s="24"/>
      <c r="Q27" s="81">
        <f t="shared" si="9"/>
        <v>19.431999999999999</v>
      </c>
      <c r="S27" s="78">
        <f t="shared" si="1"/>
        <v>8.1245191999999982</v>
      </c>
      <c r="T27" s="78">
        <f t="shared" si="2"/>
        <v>4.6442479999999984</v>
      </c>
      <c r="U27" s="78">
        <f t="shared" si="3"/>
        <v>0</v>
      </c>
      <c r="V27" s="78">
        <f t="shared" si="4"/>
        <v>0.98908879999999977</v>
      </c>
      <c r="W27" s="78">
        <f t="shared" si="5"/>
        <v>5.6741439999999992</v>
      </c>
    </row>
    <row r="28" spans="1:23">
      <c r="A28" s="8" t="s">
        <v>70</v>
      </c>
      <c r="B28" s="22">
        <v>20.372</v>
      </c>
      <c r="C28" s="22">
        <f t="shared" si="6"/>
        <v>20.372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8.517533199999999</v>
      </c>
      <c r="K28" s="23">
        <v>4.8689079999999985</v>
      </c>
      <c r="L28" s="23">
        <v>0</v>
      </c>
      <c r="M28" s="23">
        <v>1.0369347999999998</v>
      </c>
      <c r="N28" s="23">
        <v>5.9486239999999988</v>
      </c>
      <c r="O28" s="23">
        <f t="shared" si="8"/>
        <v>20.372</v>
      </c>
      <c r="P28" s="24"/>
      <c r="Q28" s="81">
        <f t="shared" si="9"/>
        <v>20.372</v>
      </c>
      <c r="S28" s="78">
        <f t="shared" si="1"/>
        <v>8.517533199999999</v>
      </c>
      <c r="T28" s="78">
        <f t="shared" si="2"/>
        <v>4.8689079999999985</v>
      </c>
      <c r="U28" s="78">
        <f t="shared" si="3"/>
        <v>0</v>
      </c>
      <c r="V28" s="78">
        <f t="shared" si="4"/>
        <v>1.0369347999999998</v>
      </c>
      <c r="W28" s="78">
        <f t="shared" si="5"/>
        <v>5.9486239999999988</v>
      </c>
    </row>
    <row r="29" spans="1:23">
      <c r="A29" s="8" t="s">
        <v>71</v>
      </c>
      <c r="B29" s="22">
        <v>20.103999999999999</v>
      </c>
      <c r="C29" s="22">
        <f t="shared" si="6"/>
        <v>20.103999999999999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8.4054823999999986</v>
      </c>
      <c r="K29" s="23">
        <v>4.8048559999999991</v>
      </c>
      <c r="L29" s="23">
        <v>0</v>
      </c>
      <c r="M29" s="23">
        <v>1.0232935999999997</v>
      </c>
      <c r="N29" s="23">
        <v>5.8703679999999991</v>
      </c>
      <c r="O29" s="23">
        <f t="shared" si="8"/>
        <v>20.103999999999999</v>
      </c>
      <c r="P29" s="24"/>
      <c r="Q29" s="81">
        <f t="shared" si="9"/>
        <v>20.103999999999999</v>
      </c>
      <c r="S29" s="78">
        <f t="shared" si="1"/>
        <v>8.4054823999999986</v>
      </c>
      <c r="T29" s="78">
        <f t="shared" si="2"/>
        <v>4.8048559999999991</v>
      </c>
      <c r="U29" s="78">
        <f t="shared" si="3"/>
        <v>0</v>
      </c>
      <c r="V29" s="78">
        <f t="shared" si="4"/>
        <v>1.0232935999999997</v>
      </c>
      <c r="W29" s="78">
        <f t="shared" si="5"/>
        <v>5.8703679999999991</v>
      </c>
    </row>
    <row r="30" spans="1:23">
      <c r="A30" s="8" t="s">
        <v>72</v>
      </c>
      <c r="B30" s="22">
        <v>20.428000000000001</v>
      </c>
      <c r="C30" s="22">
        <f t="shared" si="6"/>
        <v>20.428000000000001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8.5409467999999986</v>
      </c>
      <c r="K30" s="23">
        <v>4.8822919999999996</v>
      </c>
      <c r="L30" s="23">
        <v>0</v>
      </c>
      <c r="M30" s="23">
        <v>1.0397851999999999</v>
      </c>
      <c r="N30" s="23">
        <v>5.9649759999999992</v>
      </c>
      <c r="O30" s="23">
        <f t="shared" si="8"/>
        <v>20.428000000000001</v>
      </c>
      <c r="P30" s="24"/>
      <c r="Q30" s="81">
        <f t="shared" si="9"/>
        <v>20.428000000000001</v>
      </c>
      <c r="S30" s="78">
        <f t="shared" si="1"/>
        <v>8.5409467999999986</v>
      </c>
      <c r="T30" s="78">
        <f t="shared" si="2"/>
        <v>4.8822919999999996</v>
      </c>
      <c r="U30" s="78">
        <f t="shared" si="3"/>
        <v>0</v>
      </c>
      <c r="V30" s="78">
        <f t="shared" si="4"/>
        <v>1.0397851999999999</v>
      </c>
      <c r="W30" s="78">
        <f t="shared" si="5"/>
        <v>5.9649759999999992</v>
      </c>
    </row>
    <row r="31" spans="1:23">
      <c r="A31" s="8" t="s">
        <v>73</v>
      </c>
      <c r="B31" s="22">
        <v>20.428000000000001</v>
      </c>
      <c r="C31" s="22">
        <f t="shared" si="6"/>
        <v>20.428000000000001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8.5409467999999986</v>
      </c>
      <c r="K31" s="23">
        <v>4.8822919999999996</v>
      </c>
      <c r="L31" s="23">
        <v>0</v>
      </c>
      <c r="M31" s="23">
        <v>1.0397851999999999</v>
      </c>
      <c r="N31" s="23">
        <v>5.9649759999999992</v>
      </c>
      <c r="O31" s="23">
        <f t="shared" si="8"/>
        <v>20.428000000000001</v>
      </c>
      <c r="P31" s="24"/>
      <c r="Q31" s="81">
        <f t="shared" si="9"/>
        <v>20.428000000000001</v>
      </c>
      <c r="S31" s="78">
        <f t="shared" si="1"/>
        <v>8.5409467999999986</v>
      </c>
      <c r="T31" s="78">
        <f t="shared" si="2"/>
        <v>4.8822919999999996</v>
      </c>
      <c r="U31" s="78">
        <f t="shared" si="3"/>
        <v>0</v>
      </c>
      <c r="V31" s="78">
        <f t="shared" si="4"/>
        <v>1.0397851999999999</v>
      </c>
      <c r="W31" s="78">
        <f t="shared" si="5"/>
        <v>5.9649759999999992</v>
      </c>
    </row>
    <row r="32" spans="1:23">
      <c r="A32" s="8" t="s">
        <v>74</v>
      </c>
      <c r="B32" s="22">
        <v>20.276</v>
      </c>
      <c r="C32" s="22">
        <f t="shared" si="6"/>
        <v>20.276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8.4773955999999995</v>
      </c>
      <c r="K32" s="23">
        <v>4.8459639999999986</v>
      </c>
      <c r="L32" s="23">
        <v>0</v>
      </c>
      <c r="M32" s="23">
        <v>1.0320483999999996</v>
      </c>
      <c r="N32" s="23">
        <v>5.9205919999999992</v>
      </c>
      <c r="O32" s="23">
        <f t="shared" si="8"/>
        <v>20.276</v>
      </c>
      <c r="P32" s="24"/>
      <c r="Q32" s="81">
        <f t="shared" si="9"/>
        <v>20.276</v>
      </c>
      <c r="S32" s="78">
        <f t="shared" si="1"/>
        <v>8.4773955999999995</v>
      </c>
      <c r="T32" s="78">
        <f t="shared" si="2"/>
        <v>4.8459639999999986</v>
      </c>
      <c r="U32" s="78">
        <f t="shared" si="3"/>
        <v>0</v>
      </c>
      <c r="V32" s="78">
        <f t="shared" si="4"/>
        <v>1.0320483999999996</v>
      </c>
      <c r="W32" s="78">
        <f t="shared" si="5"/>
        <v>5.9205919999999992</v>
      </c>
    </row>
    <row r="33" spans="1:23">
      <c r="A33" s="8" t="s">
        <v>75</v>
      </c>
      <c r="B33" s="22">
        <v>18.547999999999998</v>
      </c>
      <c r="C33" s="22">
        <f t="shared" si="6"/>
        <v>18.547999999999998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7.7549187999999978</v>
      </c>
      <c r="K33" s="23">
        <v>4.4329719999999986</v>
      </c>
      <c r="L33" s="23">
        <v>0</v>
      </c>
      <c r="M33" s="23">
        <v>0.94409319999999985</v>
      </c>
      <c r="N33" s="23">
        <v>5.4160159999999991</v>
      </c>
      <c r="O33" s="23">
        <f t="shared" si="8"/>
        <v>18.547999999999998</v>
      </c>
      <c r="P33" s="24"/>
      <c r="Q33" s="81">
        <f t="shared" si="9"/>
        <v>18.547999999999998</v>
      </c>
      <c r="S33" s="78">
        <f t="shared" si="1"/>
        <v>7.7549187999999978</v>
      </c>
      <c r="T33" s="78">
        <f t="shared" si="2"/>
        <v>4.4329719999999986</v>
      </c>
      <c r="U33" s="78">
        <f t="shared" si="3"/>
        <v>0</v>
      </c>
      <c r="V33" s="78">
        <f t="shared" si="4"/>
        <v>0.94409319999999985</v>
      </c>
      <c r="W33" s="78">
        <f t="shared" si="5"/>
        <v>5.4160159999999991</v>
      </c>
    </row>
    <row r="34" spans="1:23">
      <c r="A34" s="8" t="s">
        <v>76</v>
      </c>
      <c r="B34" s="22">
        <v>19.66</v>
      </c>
      <c r="C34" s="22">
        <f t="shared" si="6"/>
        <v>19.66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8.2198459999999987</v>
      </c>
      <c r="K34" s="23">
        <v>4.698739999999999</v>
      </c>
      <c r="L34" s="23">
        <v>0</v>
      </c>
      <c r="M34" s="23">
        <v>1.000694</v>
      </c>
      <c r="N34" s="23">
        <v>5.7407199999999996</v>
      </c>
      <c r="O34" s="23">
        <f t="shared" si="8"/>
        <v>19.66</v>
      </c>
      <c r="P34" s="24"/>
      <c r="Q34" s="81">
        <f t="shared" si="9"/>
        <v>19.66</v>
      </c>
      <c r="S34" s="78">
        <f t="shared" si="1"/>
        <v>8.2198459999999987</v>
      </c>
      <c r="T34" s="78">
        <f t="shared" si="2"/>
        <v>4.698739999999999</v>
      </c>
      <c r="U34" s="78">
        <f t="shared" si="3"/>
        <v>0</v>
      </c>
      <c r="V34" s="78">
        <f t="shared" si="4"/>
        <v>1.000694</v>
      </c>
      <c r="W34" s="78">
        <f t="shared" si="5"/>
        <v>5.7407199999999996</v>
      </c>
    </row>
    <row r="35" spans="1:23">
      <c r="A35" s="8" t="s">
        <v>77</v>
      </c>
      <c r="B35" s="22">
        <v>20.984000000000002</v>
      </c>
      <c r="C35" s="22">
        <f t="shared" si="6"/>
        <v>20.984000000000002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8.7734103999999995</v>
      </c>
      <c r="K35" s="23">
        <v>5.0151759999999994</v>
      </c>
      <c r="L35" s="23">
        <v>0</v>
      </c>
      <c r="M35" s="23">
        <v>1.0680855999999999</v>
      </c>
      <c r="N35" s="23">
        <v>6.1273279999999994</v>
      </c>
      <c r="O35" s="23">
        <f t="shared" si="8"/>
        <v>20.984000000000002</v>
      </c>
      <c r="P35" s="24"/>
      <c r="Q35" s="81">
        <f t="shared" si="9"/>
        <v>20.984000000000002</v>
      </c>
      <c r="S35" s="78">
        <f t="shared" si="1"/>
        <v>8.7734103999999995</v>
      </c>
      <c r="T35" s="78">
        <f t="shared" si="2"/>
        <v>5.0151759999999994</v>
      </c>
      <c r="U35" s="78">
        <f t="shared" si="3"/>
        <v>0</v>
      </c>
      <c r="V35" s="78">
        <f t="shared" si="4"/>
        <v>1.0680855999999999</v>
      </c>
      <c r="W35" s="78">
        <f t="shared" si="5"/>
        <v>6.1273279999999994</v>
      </c>
    </row>
    <row r="36" spans="1:23">
      <c r="A36" s="8" t="s">
        <v>78</v>
      </c>
      <c r="B36" s="22">
        <v>20.372</v>
      </c>
      <c r="C36" s="22">
        <f t="shared" si="6"/>
        <v>20.372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8.517533199999999</v>
      </c>
      <c r="K36" s="23">
        <v>4.8689079999999985</v>
      </c>
      <c r="L36" s="23">
        <v>0</v>
      </c>
      <c r="M36" s="23">
        <v>1.0369347999999998</v>
      </c>
      <c r="N36" s="23">
        <v>5.9486239999999988</v>
      </c>
      <c r="O36" s="23">
        <f t="shared" si="8"/>
        <v>20.372</v>
      </c>
      <c r="P36" s="24"/>
      <c r="Q36" s="81">
        <f t="shared" si="9"/>
        <v>20.372</v>
      </c>
      <c r="S36" s="78">
        <f t="shared" si="1"/>
        <v>8.517533199999999</v>
      </c>
      <c r="T36" s="78">
        <f t="shared" si="2"/>
        <v>4.8689079999999985</v>
      </c>
      <c r="U36" s="78">
        <f t="shared" si="3"/>
        <v>0</v>
      </c>
      <c r="V36" s="78">
        <f t="shared" si="4"/>
        <v>1.0369347999999998</v>
      </c>
      <c r="W36" s="78">
        <f t="shared" si="5"/>
        <v>5.9486239999999988</v>
      </c>
    </row>
    <row r="37" spans="1:23">
      <c r="A37" s="8" t="s">
        <v>79</v>
      </c>
      <c r="B37" s="22">
        <v>19.968</v>
      </c>
      <c r="C37" s="22">
        <f t="shared" si="6"/>
        <v>19.968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8.3486207999999991</v>
      </c>
      <c r="K37" s="23">
        <v>4.7723519999999988</v>
      </c>
      <c r="L37" s="23">
        <v>0</v>
      </c>
      <c r="M37" s="23">
        <v>1.0163711999999998</v>
      </c>
      <c r="N37" s="23">
        <v>5.8306559999999994</v>
      </c>
      <c r="O37" s="23">
        <f t="shared" si="8"/>
        <v>19.968</v>
      </c>
      <c r="P37" s="24"/>
      <c r="Q37" s="81">
        <f t="shared" si="9"/>
        <v>19.968</v>
      </c>
      <c r="S37" s="78">
        <f t="shared" si="1"/>
        <v>8.3486207999999991</v>
      </c>
      <c r="T37" s="78">
        <f t="shared" si="2"/>
        <v>4.7723519999999988</v>
      </c>
      <c r="U37" s="78">
        <f t="shared" si="3"/>
        <v>0</v>
      </c>
      <c r="V37" s="78">
        <f t="shared" si="4"/>
        <v>1.0163711999999998</v>
      </c>
      <c r="W37" s="78">
        <f t="shared" si="5"/>
        <v>5.8306559999999994</v>
      </c>
    </row>
    <row r="38" spans="1:23">
      <c r="A38" s="8" t="s">
        <v>80</v>
      </c>
      <c r="B38" s="22">
        <v>20.18</v>
      </c>
      <c r="C38" s="22">
        <f t="shared" si="6"/>
        <v>20.18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8.4372579999999999</v>
      </c>
      <c r="K38" s="23">
        <v>4.8230199999999988</v>
      </c>
      <c r="L38" s="23">
        <v>0</v>
      </c>
      <c r="M38" s="23">
        <v>1.0271619999999999</v>
      </c>
      <c r="N38" s="23">
        <v>5.8925599999999987</v>
      </c>
      <c r="O38" s="23">
        <f t="shared" si="8"/>
        <v>20.18</v>
      </c>
      <c r="P38" s="24"/>
      <c r="Q38" s="81">
        <f t="shared" si="9"/>
        <v>20.18</v>
      </c>
      <c r="S38" s="78">
        <f t="shared" si="1"/>
        <v>8.4372579999999999</v>
      </c>
      <c r="T38" s="78">
        <f t="shared" si="2"/>
        <v>4.8230199999999988</v>
      </c>
      <c r="U38" s="78">
        <f t="shared" si="3"/>
        <v>0</v>
      </c>
      <c r="V38" s="78">
        <f t="shared" si="4"/>
        <v>1.0271619999999999</v>
      </c>
      <c r="W38" s="78">
        <f t="shared" si="5"/>
        <v>5.8925599999999987</v>
      </c>
    </row>
    <row r="39" spans="1:23">
      <c r="A39" s="8" t="s">
        <v>81</v>
      </c>
      <c r="B39" s="22">
        <v>20.2</v>
      </c>
      <c r="C39" s="22">
        <f t="shared" si="6"/>
        <v>20.2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8.4456199999999981</v>
      </c>
      <c r="K39" s="23">
        <v>4.827799999999999</v>
      </c>
      <c r="L39" s="23">
        <v>0</v>
      </c>
      <c r="M39" s="23">
        <v>1.0281799999999999</v>
      </c>
      <c r="N39" s="23">
        <v>5.8983999999999988</v>
      </c>
      <c r="O39" s="23">
        <f t="shared" si="8"/>
        <v>20.2</v>
      </c>
      <c r="P39" s="24"/>
      <c r="Q39" s="81">
        <f t="shared" si="9"/>
        <v>20.2</v>
      </c>
      <c r="S39" s="78">
        <f t="shared" si="1"/>
        <v>8.4456199999999981</v>
      </c>
      <c r="T39" s="78">
        <f t="shared" si="2"/>
        <v>4.827799999999999</v>
      </c>
      <c r="U39" s="78">
        <f t="shared" si="3"/>
        <v>0</v>
      </c>
      <c r="V39" s="78">
        <f t="shared" si="4"/>
        <v>1.0281799999999999</v>
      </c>
      <c r="W39" s="78">
        <f t="shared" si="5"/>
        <v>5.8983999999999988</v>
      </c>
    </row>
    <row r="40" spans="1:23">
      <c r="A40" s="8" t="s">
        <v>82</v>
      </c>
      <c r="B40" s="22">
        <v>20.776</v>
      </c>
      <c r="C40" s="22">
        <f t="shared" si="6"/>
        <v>20.776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8.686445599999999</v>
      </c>
      <c r="K40" s="23">
        <v>4.965463999999999</v>
      </c>
      <c r="L40" s="23">
        <v>0</v>
      </c>
      <c r="M40" s="23">
        <v>1.0574983999999998</v>
      </c>
      <c r="N40" s="23">
        <v>6.0665919999999982</v>
      </c>
      <c r="O40" s="23">
        <f t="shared" si="8"/>
        <v>20.776</v>
      </c>
      <c r="P40" s="24"/>
      <c r="Q40" s="81">
        <f t="shared" si="9"/>
        <v>20.776</v>
      </c>
      <c r="S40" s="78">
        <f t="shared" si="1"/>
        <v>8.686445599999999</v>
      </c>
      <c r="T40" s="78">
        <f t="shared" si="2"/>
        <v>4.965463999999999</v>
      </c>
      <c r="U40" s="78">
        <f t="shared" si="3"/>
        <v>0</v>
      </c>
      <c r="V40" s="78">
        <f t="shared" si="4"/>
        <v>1.0574983999999998</v>
      </c>
      <c r="W40" s="78">
        <f t="shared" si="5"/>
        <v>6.0665919999999982</v>
      </c>
    </row>
    <row r="41" spans="1:23">
      <c r="A41" s="8" t="s">
        <v>83</v>
      </c>
      <c r="B41" s="22">
        <v>19.256</v>
      </c>
      <c r="C41" s="22">
        <f t="shared" si="6"/>
        <v>19.256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8.0509336000000005</v>
      </c>
      <c r="K41" s="23">
        <v>4.6021839999999994</v>
      </c>
      <c r="L41" s="23">
        <v>0</v>
      </c>
      <c r="M41" s="23">
        <v>0.98013039999999985</v>
      </c>
      <c r="N41" s="23">
        <v>5.6227519999999993</v>
      </c>
      <c r="O41" s="23">
        <f t="shared" si="8"/>
        <v>19.256</v>
      </c>
      <c r="P41" s="24"/>
      <c r="Q41" s="81">
        <f t="shared" si="9"/>
        <v>19.256</v>
      </c>
      <c r="S41" s="78">
        <f t="shared" si="1"/>
        <v>8.0509336000000005</v>
      </c>
      <c r="T41" s="78">
        <f t="shared" si="2"/>
        <v>4.6021839999999994</v>
      </c>
      <c r="U41" s="78">
        <f t="shared" si="3"/>
        <v>0</v>
      </c>
      <c r="V41" s="78">
        <f t="shared" si="4"/>
        <v>0.98013039999999985</v>
      </c>
      <c r="W41" s="78">
        <f t="shared" si="5"/>
        <v>5.6227519999999993</v>
      </c>
    </row>
    <row r="42" spans="1:23">
      <c r="A42" s="8" t="s">
        <v>84</v>
      </c>
      <c r="B42" s="22">
        <v>20.256</v>
      </c>
      <c r="C42" s="22">
        <f t="shared" si="6"/>
        <v>20.256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8.4690335999999995</v>
      </c>
      <c r="K42" s="23">
        <v>4.8411839999999993</v>
      </c>
      <c r="L42" s="23">
        <v>0</v>
      </c>
      <c r="M42" s="23">
        <v>1.0310303999999997</v>
      </c>
      <c r="N42" s="23">
        <v>5.9147519999999991</v>
      </c>
      <c r="O42" s="23">
        <f t="shared" si="8"/>
        <v>20.256</v>
      </c>
      <c r="P42" s="24"/>
      <c r="Q42" s="81">
        <f t="shared" si="9"/>
        <v>20.256</v>
      </c>
      <c r="S42" s="78">
        <f t="shared" si="1"/>
        <v>8.4690335999999995</v>
      </c>
      <c r="T42" s="78">
        <f t="shared" si="2"/>
        <v>4.8411839999999993</v>
      </c>
      <c r="U42" s="78">
        <f t="shared" si="3"/>
        <v>0</v>
      </c>
      <c r="V42" s="78">
        <f t="shared" si="4"/>
        <v>1.0310303999999997</v>
      </c>
      <c r="W42" s="78">
        <f t="shared" si="5"/>
        <v>5.9147519999999991</v>
      </c>
    </row>
    <row r="43" spans="1:23">
      <c r="A43" s="8" t="s">
        <v>85</v>
      </c>
      <c r="B43" s="22">
        <v>19.584</v>
      </c>
      <c r="C43" s="22">
        <f t="shared" si="6"/>
        <v>19.584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8.1880703999999991</v>
      </c>
      <c r="K43" s="23">
        <v>4.6805759999999994</v>
      </c>
      <c r="L43" s="23">
        <v>0</v>
      </c>
      <c r="M43" s="23">
        <v>0.99682559999999976</v>
      </c>
      <c r="N43" s="23">
        <v>5.7185279999999992</v>
      </c>
      <c r="O43" s="23">
        <f t="shared" si="8"/>
        <v>19.584</v>
      </c>
      <c r="P43" s="24"/>
      <c r="Q43" s="81">
        <f t="shared" si="9"/>
        <v>19.584</v>
      </c>
      <c r="S43" s="78">
        <f t="shared" si="1"/>
        <v>8.1880703999999991</v>
      </c>
      <c r="T43" s="78">
        <f t="shared" si="2"/>
        <v>4.6805759999999994</v>
      </c>
      <c r="U43" s="78">
        <f t="shared" si="3"/>
        <v>0</v>
      </c>
      <c r="V43" s="78">
        <f t="shared" si="4"/>
        <v>0.99682559999999976</v>
      </c>
      <c r="W43" s="78">
        <f t="shared" si="5"/>
        <v>5.7185279999999992</v>
      </c>
    </row>
    <row r="44" spans="1:23">
      <c r="A44" s="8" t="s">
        <v>86</v>
      </c>
      <c r="B44" s="22">
        <v>19.256</v>
      </c>
      <c r="C44" s="22">
        <f t="shared" si="6"/>
        <v>19.256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8.0509336000000005</v>
      </c>
      <c r="K44" s="23">
        <v>4.6021839999999994</v>
      </c>
      <c r="L44" s="23">
        <v>0</v>
      </c>
      <c r="M44" s="23">
        <v>0.98013039999999985</v>
      </c>
      <c r="N44" s="23">
        <v>5.6227519999999993</v>
      </c>
      <c r="O44" s="23">
        <f t="shared" si="8"/>
        <v>19.256</v>
      </c>
      <c r="P44" s="24"/>
      <c r="Q44" s="81">
        <f t="shared" si="9"/>
        <v>19.256</v>
      </c>
      <c r="S44" s="78">
        <f t="shared" si="1"/>
        <v>8.0509336000000005</v>
      </c>
      <c r="T44" s="78">
        <f t="shared" si="2"/>
        <v>4.6021839999999994</v>
      </c>
      <c r="U44" s="78">
        <f t="shared" si="3"/>
        <v>0</v>
      </c>
      <c r="V44" s="78">
        <f t="shared" si="4"/>
        <v>0.98013039999999985</v>
      </c>
      <c r="W44" s="78">
        <f t="shared" si="5"/>
        <v>5.6227519999999993</v>
      </c>
    </row>
    <row r="45" spans="1:23">
      <c r="A45" s="8" t="s">
        <v>87</v>
      </c>
      <c r="B45" s="22">
        <v>19.391999999999999</v>
      </c>
      <c r="C45" s="22">
        <f t="shared" si="6"/>
        <v>19.391999999999999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8.1077952</v>
      </c>
      <c r="K45" s="23">
        <v>4.6346879999999988</v>
      </c>
      <c r="L45" s="23">
        <v>0</v>
      </c>
      <c r="M45" s="23">
        <v>0.98705279999999973</v>
      </c>
      <c r="N45" s="23">
        <v>5.6624639999999991</v>
      </c>
      <c r="O45" s="23">
        <f t="shared" si="8"/>
        <v>19.391999999999999</v>
      </c>
      <c r="P45" s="24"/>
      <c r="Q45" s="81">
        <f t="shared" si="9"/>
        <v>19.391999999999999</v>
      </c>
      <c r="S45" s="78">
        <f t="shared" si="1"/>
        <v>8.1077952</v>
      </c>
      <c r="T45" s="78">
        <f t="shared" si="2"/>
        <v>4.6346879999999988</v>
      </c>
      <c r="U45" s="78">
        <f t="shared" si="3"/>
        <v>0</v>
      </c>
      <c r="V45" s="78">
        <f t="shared" si="4"/>
        <v>0.98705279999999973</v>
      </c>
      <c r="W45" s="78">
        <f t="shared" si="5"/>
        <v>5.6624639999999991</v>
      </c>
    </row>
    <row r="46" spans="1:23">
      <c r="A46" s="8" t="s">
        <v>88</v>
      </c>
      <c r="B46" s="22">
        <v>19.756</v>
      </c>
      <c r="C46" s="22">
        <f t="shared" si="6"/>
        <v>19.756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8.2599836</v>
      </c>
      <c r="K46" s="23">
        <v>4.7216839999999989</v>
      </c>
      <c r="L46" s="23">
        <v>0</v>
      </c>
      <c r="M46" s="23">
        <v>1.0055803999999999</v>
      </c>
      <c r="N46" s="23">
        <v>5.7687519999999983</v>
      </c>
      <c r="O46" s="23">
        <f t="shared" si="8"/>
        <v>19.756</v>
      </c>
      <c r="P46" s="24"/>
      <c r="Q46" s="81">
        <f t="shared" si="9"/>
        <v>19.756</v>
      </c>
      <c r="S46" s="78">
        <f t="shared" si="1"/>
        <v>8.2599836</v>
      </c>
      <c r="T46" s="78">
        <f t="shared" si="2"/>
        <v>4.7216839999999989</v>
      </c>
      <c r="U46" s="78">
        <f t="shared" si="3"/>
        <v>0</v>
      </c>
      <c r="V46" s="78">
        <f t="shared" si="4"/>
        <v>1.0055803999999999</v>
      </c>
      <c r="W46" s="78">
        <f t="shared" si="5"/>
        <v>5.7687519999999983</v>
      </c>
    </row>
    <row r="47" spans="1:23">
      <c r="A47" s="8" t="s">
        <v>89</v>
      </c>
      <c r="B47" s="22">
        <v>20.488</v>
      </c>
      <c r="C47" s="22">
        <f t="shared" si="6"/>
        <v>20.488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8.5660327999999986</v>
      </c>
      <c r="K47" s="23">
        <v>4.8966319999999985</v>
      </c>
      <c r="L47" s="23">
        <v>0</v>
      </c>
      <c r="M47" s="23">
        <v>1.0428391999999997</v>
      </c>
      <c r="N47" s="23">
        <v>5.9824959999999994</v>
      </c>
      <c r="O47" s="23">
        <f t="shared" si="8"/>
        <v>20.488</v>
      </c>
      <c r="P47" s="24"/>
      <c r="Q47" s="81">
        <f t="shared" si="9"/>
        <v>20.488</v>
      </c>
      <c r="S47" s="78">
        <f t="shared" si="1"/>
        <v>8.5660327999999986</v>
      </c>
      <c r="T47" s="78">
        <f t="shared" si="2"/>
        <v>4.8966319999999985</v>
      </c>
      <c r="U47" s="78">
        <f t="shared" si="3"/>
        <v>0</v>
      </c>
      <c r="V47" s="78">
        <f t="shared" si="4"/>
        <v>1.0428391999999997</v>
      </c>
      <c r="W47" s="78">
        <f t="shared" si="5"/>
        <v>5.9824959999999994</v>
      </c>
    </row>
    <row r="48" spans="1:23">
      <c r="A48" s="8" t="s">
        <v>90</v>
      </c>
      <c r="B48" s="22">
        <v>19.488</v>
      </c>
      <c r="C48" s="22">
        <f t="shared" si="6"/>
        <v>19.488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8.1479327999999995</v>
      </c>
      <c r="K48" s="23">
        <v>4.6576319999999996</v>
      </c>
      <c r="L48" s="23">
        <v>0</v>
      </c>
      <c r="M48" s="23">
        <v>0.9919391999999998</v>
      </c>
      <c r="N48" s="23">
        <v>5.6904959999999987</v>
      </c>
      <c r="O48" s="23">
        <f t="shared" si="8"/>
        <v>19.488</v>
      </c>
      <c r="P48" s="24"/>
      <c r="Q48" s="81">
        <f t="shared" si="9"/>
        <v>19.488</v>
      </c>
      <c r="S48" s="78">
        <f t="shared" si="1"/>
        <v>8.1479327999999995</v>
      </c>
      <c r="T48" s="78">
        <f t="shared" si="2"/>
        <v>4.6576319999999996</v>
      </c>
      <c r="U48" s="78">
        <f t="shared" si="3"/>
        <v>0</v>
      </c>
      <c r="V48" s="78">
        <f t="shared" si="4"/>
        <v>0.9919391999999998</v>
      </c>
      <c r="W48" s="78">
        <f t="shared" si="5"/>
        <v>5.6904959999999987</v>
      </c>
    </row>
    <row r="49" spans="1:23">
      <c r="A49" s="8" t="s">
        <v>91</v>
      </c>
      <c r="B49" s="22">
        <v>20.18</v>
      </c>
      <c r="C49" s="22">
        <f t="shared" si="6"/>
        <v>20.18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8.4372579999999999</v>
      </c>
      <c r="K49" s="23">
        <v>4.8230199999999988</v>
      </c>
      <c r="L49" s="23">
        <v>0</v>
      </c>
      <c r="M49" s="23">
        <v>1.0271619999999999</v>
      </c>
      <c r="N49" s="23">
        <v>5.8925599999999987</v>
      </c>
      <c r="O49" s="23">
        <f t="shared" si="8"/>
        <v>20.18</v>
      </c>
      <c r="P49" s="24"/>
      <c r="Q49" s="81">
        <f t="shared" si="9"/>
        <v>20.18</v>
      </c>
      <c r="S49" s="78">
        <f t="shared" si="1"/>
        <v>8.4372579999999999</v>
      </c>
      <c r="T49" s="78">
        <f t="shared" si="2"/>
        <v>4.8230199999999988</v>
      </c>
      <c r="U49" s="78">
        <f t="shared" si="3"/>
        <v>0</v>
      </c>
      <c r="V49" s="78">
        <f t="shared" si="4"/>
        <v>1.0271619999999999</v>
      </c>
      <c r="W49" s="78">
        <f t="shared" si="5"/>
        <v>5.8925599999999987</v>
      </c>
    </row>
    <row r="50" spans="1:23">
      <c r="A50" s="8" t="s">
        <v>92</v>
      </c>
      <c r="B50" s="22">
        <v>20.468</v>
      </c>
      <c r="C50" s="22">
        <f t="shared" si="6"/>
        <v>20.468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8.5576708000000004</v>
      </c>
      <c r="K50" s="23">
        <v>4.8918519999999992</v>
      </c>
      <c r="L50" s="23">
        <v>0</v>
      </c>
      <c r="M50" s="23">
        <v>1.0418211999999998</v>
      </c>
      <c r="N50" s="23">
        <v>5.9766559999999993</v>
      </c>
      <c r="O50" s="23">
        <f t="shared" si="8"/>
        <v>20.468</v>
      </c>
      <c r="P50" s="24"/>
      <c r="Q50" s="81">
        <f t="shared" si="9"/>
        <v>20.468</v>
      </c>
      <c r="S50" s="78">
        <f t="shared" si="1"/>
        <v>8.5576708000000004</v>
      </c>
      <c r="T50" s="78">
        <f t="shared" si="2"/>
        <v>4.8918519999999992</v>
      </c>
      <c r="U50" s="78">
        <f t="shared" si="3"/>
        <v>0</v>
      </c>
      <c r="V50" s="78">
        <f t="shared" si="4"/>
        <v>1.0418211999999998</v>
      </c>
      <c r="W50" s="78">
        <f t="shared" si="5"/>
        <v>5.9766559999999993</v>
      </c>
    </row>
    <row r="51" spans="1:23">
      <c r="A51" s="8" t="s">
        <v>93</v>
      </c>
      <c r="B51" s="22">
        <v>21.256</v>
      </c>
      <c r="C51" s="22">
        <f t="shared" si="6"/>
        <v>21.256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8.8871336000000003</v>
      </c>
      <c r="K51" s="23">
        <v>5.0801839999999991</v>
      </c>
      <c r="L51" s="23">
        <v>0</v>
      </c>
      <c r="M51" s="23">
        <v>1.0819303999999998</v>
      </c>
      <c r="N51" s="23">
        <v>6.2067519999999989</v>
      </c>
      <c r="O51" s="23">
        <f t="shared" si="8"/>
        <v>21.256</v>
      </c>
      <c r="P51" s="24"/>
      <c r="Q51" s="81">
        <f t="shared" si="9"/>
        <v>21.256</v>
      </c>
      <c r="S51" s="78">
        <f t="shared" si="1"/>
        <v>8.8871336000000003</v>
      </c>
      <c r="T51" s="78">
        <f t="shared" si="2"/>
        <v>5.0801839999999991</v>
      </c>
      <c r="U51" s="78">
        <f t="shared" si="3"/>
        <v>0</v>
      </c>
      <c r="V51" s="78">
        <f t="shared" si="4"/>
        <v>1.0819303999999998</v>
      </c>
      <c r="W51" s="78">
        <f t="shared" si="5"/>
        <v>6.2067519999999989</v>
      </c>
    </row>
    <row r="52" spans="1:23">
      <c r="A52" s="8" t="s">
        <v>94</v>
      </c>
      <c r="B52" s="22">
        <v>20.024000000000001</v>
      </c>
      <c r="C52" s="22">
        <f t="shared" si="6"/>
        <v>20.024000000000001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8.3720344000000004</v>
      </c>
      <c r="K52" s="23">
        <v>4.7857359999999991</v>
      </c>
      <c r="L52" s="23">
        <v>0</v>
      </c>
      <c r="M52" s="23">
        <v>1.0192215999999998</v>
      </c>
      <c r="N52" s="23">
        <v>5.8470079999999989</v>
      </c>
      <c r="O52" s="23">
        <f t="shared" si="8"/>
        <v>20.024000000000001</v>
      </c>
      <c r="P52" s="24"/>
      <c r="Q52" s="81">
        <f t="shared" si="9"/>
        <v>20.024000000000001</v>
      </c>
      <c r="S52" s="78">
        <f t="shared" si="1"/>
        <v>8.3720344000000004</v>
      </c>
      <c r="T52" s="78">
        <f t="shared" si="2"/>
        <v>4.7857359999999991</v>
      </c>
      <c r="U52" s="78">
        <f t="shared" si="3"/>
        <v>0</v>
      </c>
      <c r="V52" s="78">
        <f t="shared" si="4"/>
        <v>1.0192215999999998</v>
      </c>
      <c r="W52" s="78">
        <f t="shared" si="5"/>
        <v>5.8470079999999989</v>
      </c>
    </row>
    <row r="53" spans="1:23">
      <c r="A53" s="8" t="s">
        <v>95</v>
      </c>
      <c r="B53" s="22">
        <v>20.14</v>
      </c>
      <c r="C53" s="22">
        <f t="shared" si="6"/>
        <v>20.14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8.420534</v>
      </c>
      <c r="K53" s="23">
        <v>4.8134599999999992</v>
      </c>
      <c r="L53" s="23">
        <v>0</v>
      </c>
      <c r="M53" s="23">
        <v>1.025126</v>
      </c>
      <c r="N53" s="23">
        <v>5.8808799999999986</v>
      </c>
      <c r="O53" s="23">
        <f t="shared" si="8"/>
        <v>20.14</v>
      </c>
      <c r="P53" s="24"/>
      <c r="Q53" s="81">
        <f t="shared" si="9"/>
        <v>20.14</v>
      </c>
      <c r="S53" s="78">
        <f t="shared" si="1"/>
        <v>8.420534</v>
      </c>
      <c r="T53" s="78">
        <f t="shared" si="2"/>
        <v>4.8134599999999992</v>
      </c>
      <c r="U53" s="78">
        <f t="shared" si="3"/>
        <v>0</v>
      </c>
      <c r="V53" s="78">
        <f t="shared" si="4"/>
        <v>1.025126</v>
      </c>
      <c r="W53" s="78">
        <f t="shared" si="5"/>
        <v>5.8808799999999986</v>
      </c>
    </row>
    <row r="54" spans="1:23">
      <c r="A54" s="8" t="s">
        <v>96</v>
      </c>
      <c r="B54" s="22">
        <v>20.236000000000001</v>
      </c>
      <c r="C54" s="22">
        <f t="shared" si="6"/>
        <v>20.236000000000001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8.4606715999999995</v>
      </c>
      <c r="K54" s="23">
        <v>4.836403999999999</v>
      </c>
      <c r="L54" s="23">
        <v>0</v>
      </c>
      <c r="M54" s="23">
        <v>1.0300123999999997</v>
      </c>
      <c r="N54" s="23">
        <v>5.9089119999999991</v>
      </c>
      <c r="O54" s="23">
        <f t="shared" si="8"/>
        <v>20.236000000000001</v>
      </c>
      <c r="P54" s="24"/>
      <c r="Q54" s="81">
        <f t="shared" si="9"/>
        <v>20.236000000000001</v>
      </c>
      <c r="S54" s="78">
        <f t="shared" si="1"/>
        <v>8.4606715999999995</v>
      </c>
      <c r="T54" s="78">
        <f t="shared" si="2"/>
        <v>4.836403999999999</v>
      </c>
      <c r="U54" s="78">
        <f t="shared" si="3"/>
        <v>0</v>
      </c>
      <c r="V54" s="78">
        <f t="shared" si="4"/>
        <v>1.0300123999999997</v>
      </c>
      <c r="W54" s="78">
        <f t="shared" si="5"/>
        <v>5.9089119999999991</v>
      </c>
    </row>
    <row r="55" spans="1:23">
      <c r="A55" s="8" t="s">
        <v>97</v>
      </c>
      <c r="B55" s="22">
        <v>19.832000000000001</v>
      </c>
      <c r="C55" s="22">
        <f t="shared" si="6"/>
        <v>19.832000000000001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8.2917591999999996</v>
      </c>
      <c r="K55" s="23">
        <v>4.7398479999999994</v>
      </c>
      <c r="L55" s="23">
        <v>0</v>
      </c>
      <c r="M55" s="23">
        <v>1.0094487999999999</v>
      </c>
      <c r="N55" s="23">
        <v>5.7909439999999996</v>
      </c>
      <c r="O55" s="23">
        <f t="shared" si="8"/>
        <v>19.832000000000001</v>
      </c>
      <c r="P55" s="24"/>
      <c r="Q55" s="81">
        <f t="shared" si="9"/>
        <v>19.832000000000001</v>
      </c>
      <c r="S55" s="78">
        <f t="shared" si="1"/>
        <v>8.2917591999999996</v>
      </c>
      <c r="T55" s="78">
        <f t="shared" si="2"/>
        <v>4.7398479999999994</v>
      </c>
      <c r="U55" s="78">
        <f t="shared" si="3"/>
        <v>0</v>
      </c>
      <c r="V55" s="78">
        <f t="shared" si="4"/>
        <v>1.0094487999999999</v>
      </c>
      <c r="W55" s="78">
        <f t="shared" si="5"/>
        <v>5.7909439999999996</v>
      </c>
    </row>
    <row r="56" spans="1:23">
      <c r="A56" s="8" t="s">
        <v>98</v>
      </c>
      <c r="B56" s="22">
        <v>20.14</v>
      </c>
      <c r="C56" s="22">
        <f t="shared" si="6"/>
        <v>20.14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8.420534</v>
      </c>
      <c r="K56" s="23">
        <v>4.8134599999999992</v>
      </c>
      <c r="L56" s="23">
        <v>0</v>
      </c>
      <c r="M56" s="23">
        <v>1.025126</v>
      </c>
      <c r="N56" s="23">
        <v>5.8808799999999986</v>
      </c>
      <c r="O56" s="23">
        <f t="shared" si="8"/>
        <v>20.14</v>
      </c>
      <c r="P56" s="24"/>
      <c r="Q56" s="81">
        <f t="shared" si="9"/>
        <v>20.14</v>
      </c>
      <c r="S56" s="78">
        <f t="shared" si="1"/>
        <v>8.420534</v>
      </c>
      <c r="T56" s="78">
        <f t="shared" si="2"/>
        <v>4.8134599999999992</v>
      </c>
      <c r="U56" s="78">
        <f t="shared" si="3"/>
        <v>0</v>
      </c>
      <c r="V56" s="78">
        <f t="shared" si="4"/>
        <v>1.025126</v>
      </c>
      <c r="W56" s="78">
        <f t="shared" si="5"/>
        <v>5.8808799999999986</v>
      </c>
    </row>
    <row r="57" spans="1:23">
      <c r="A57" s="8" t="s">
        <v>99</v>
      </c>
      <c r="B57" s="22">
        <v>20.62</v>
      </c>
      <c r="C57" s="22">
        <f t="shared" si="6"/>
        <v>20.62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8.6212219999999995</v>
      </c>
      <c r="K57" s="23">
        <v>4.9281799999999993</v>
      </c>
      <c r="L57" s="23">
        <v>0</v>
      </c>
      <c r="M57" s="23">
        <v>1.0495579999999998</v>
      </c>
      <c r="N57" s="23">
        <v>6.0210399999999993</v>
      </c>
      <c r="O57" s="23">
        <f t="shared" si="8"/>
        <v>20.62</v>
      </c>
      <c r="P57" s="24"/>
      <c r="Q57" s="81">
        <f t="shared" si="9"/>
        <v>20.62</v>
      </c>
      <c r="S57" s="78">
        <f t="shared" si="1"/>
        <v>8.6212219999999995</v>
      </c>
      <c r="T57" s="78">
        <f t="shared" si="2"/>
        <v>4.9281799999999993</v>
      </c>
      <c r="U57" s="78">
        <f t="shared" si="3"/>
        <v>0</v>
      </c>
      <c r="V57" s="78">
        <f t="shared" si="4"/>
        <v>1.0495579999999998</v>
      </c>
      <c r="W57" s="78">
        <f t="shared" si="5"/>
        <v>6.0210399999999993</v>
      </c>
    </row>
    <row r="58" spans="1:23">
      <c r="A58" s="8" t="s">
        <v>100</v>
      </c>
      <c r="B58" s="22">
        <v>18.507999999999999</v>
      </c>
      <c r="C58" s="22">
        <f t="shared" si="6"/>
        <v>18.507999999999999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7.7381947999999987</v>
      </c>
      <c r="K58" s="23">
        <v>4.423411999999999</v>
      </c>
      <c r="L58" s="23">
        <v>0</v>
      </c>
      <c r="M58" s="23">
        <v>0.94205719999999982</v>
      </c>
      <c r="N58" s="23">
        <v>5.4043359999999989</v>
      </c>
      <c r="O58" s="23">
        <f t="shared" si="8"/>
        <v>18.507999999999999</v>
      </c>
      <c r="P58" s="24"/>
      <c r="Q58" s="81">
        <f t="shared" si="9"/>
        <v>18.507999999999999</v>
      </c>
      <c r="S58" s="78">
        <f t="shared" si="1"/>
        <v>7.7381947999999987</v>
      </c>
      <c r="T58" s="78">
        <f t="shared" si="2"/>
        <v>4.423411999999999</v>
      </c>
      <c r="U58" s="78">
        <f t="shared" si="3"/>
        <v>0</v>
      </c>
      <c r="V58" s="78">
        <f t="shared" si="4"/>
        <v>0.94205719999999982</v>
      </c>
      <c r="W58" s="78">
        <f t="shared" si="5"/>
        <v>5.4043359999999989</v>
      </c>
    </row>
    <row r="59" spans="1:23">
      <c r="A59" s="8" t="s">
        <v>101</v>
      </c>
      <c r="B59" s="22">
        <v>19.411999999999999</v>
      </c>
      <c r="C59" s="22">
        <f t="shared" si="6"/>
        <v>19.411999999999999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8.1161571999999982</v>
      </c>
      <c r="K59" s="23">
        <v>4.639467999999999</v>
      </c>
      <c r="L59" s="23">
        <v>0</v>
      </c>
      <c r="M59" s="23">
        <v>0.9880707999999998</v>
      </c>
      <c r="N59" s="23">
        <v>5.6683039999999982</v>
      </c>
      <c r="O59" s="23">
        <f t="shared" si="8"/>
        <v>19.411999999999999</v>
      </c>
      <c r="P59" s="24"/>
      <c r="Q59" s="81">
        <f t="shared" si="9"/>
        <v>19.411999999999999</v>
      </c>
      <c r="S59" s="78">
        <f t="shared" si="1"/>
        <v>8.1161571999999982</v>
      </c>
      <c r="T59" s="78">
        <f t="shared" si="2"/>
        <v>4.639467999999999</v>
      </c>
      <c r="U59" s="78">
        <f t="shared" si="3"/>
        <v>0</v>
      </c>
      <c r="V59" s="78">
        <f t="shared" si="4"/>
        <v>0.9880707999999998</v>
      </c>
      <c r="W59" s="78">
        <f t="shared" si="5"/>
        <v>5.6683039999999982</v>
      </c>
    </row>
    <row r="60" spans="1:23">
      <c r="A60" s="8" t="s">
        <v>102</v>
      </c>
      <c r="B60" s="22">
        <v>19.852</v>
      </c>
      <c r="C60" s="22">
        <f t="shared" si="6"/>
        <v>19.852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8.3001211999999995</v>
      </c>
      <c r="K60" s="23">
        <v>4.7446279999999987</v>
      </c>
      <c r="L60" s="23">
        <v>0</v>
      </c>
      <c r="M60" s="23">
        <v>1.0104667999999999</v>
      </c>
      <c r="N60" s="23">
        <v>5.7967839999999997</v>
      </c>
      <c r="O60" s="23">
        <f t="shared" si="8"/>
        <v>19.852</v>
      </c>
      <c r="P60" s="24"/>
      <c r="Q60" s="81">
        <f t="shared" si="9"/>
        <v>19.852</v>
      </c>
      <c r="S60" s="78">
        <f t="shared" si="1"/>
        <v>8.3001211999999995</v>
      </c>
      <c r="T60" s="78">
        <f t="shared" si="2"/>
        <v>4.7446279999999987</v>
      </c>
      <c r="U60" s="78">
        <f t="shared" si="3"/>
        <v>0</v>
      </c>
      <c r="V60" s="78">
        <f t="shared" si="4"/>
        <v>1.0104667999999999</v>
      </c>
      <c r="W60" s="78">
        <f t="shared" si="5"/>
        <v>5.7967839999999997</v>
      </c>
    </row>
    <row r="61" spans="1:23">
      <c r="A61" s="8" t="s">
        <v>103</v>
      </c>
      <c r="B61" s="22">
        <v>20.428000000000001</v>
      </c>
      <c r="C61" s="22">
        <f t="shared" si="6"/>
        <v>20.428000000000001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8.5409467999999986</v>
      </c>
      <c r="K61" s="23">
        <v>4.8822919999999996</v>
      </c>
      <c r="L61" s="23">
        <v>0</v>
      </c>
      <c r="M61" s="23">
        <v>1.0397851999999999</v>
      </c>
      <c r="N61" s="23">
        <v>5.9649759999999992</v>
      </c>
      <c r="O61" s="23">
        <f t="shared" si="8"/>
        <v>20.428000000000001</v>
      </c>
      <c r="P61" s="24"/>
      <c r="Q61" s="81">
        <f t="shared" si="9"/>
        <v>20.428000000000001</v>
      </c>
      <c r="S61" s="78">
        <f t="shared" si="1"/>
        <v>8.5409467999999986</v>
      </c>
      <c r="T61" s="78">
        <f t="shared" si="2"/>
        <v>4.8822919999999996</v>
      </c>
      <c r="U61" s="78">
        <f t="shared" si="3"/>
        <v>0</v>
      </c>
      <c r="V61" s="78">
        <f t="shared" si="4"/>
        <v>1.0397851999999999</v>
      </c>
      <c r="W61" s="78">
        <f t="shared" si="5"/>
        <v>5.9649759999999992</v>
      </c>
    </row>
    <row r="62" spans="1:23">
      <c r="A62" s="8" t="s">
        <v>104</v>
      </c>
      <c r="B62" s="22">
        <v>20.064</v>
      </c>
      <c r="C62" s="22">
        <f t="shared" si="6"/>
        <v>20.064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8.3887583999999986</v>
      </c>
      <c r="K62" s="23">
        <v>4.7952959999999987</v>
      </c>
      <c r="L62" s="23">
        <v>0</v>
      </c>
      <c r="M62" s="23">
        <v>1.0212575999999998</v>
      </c>
      <c r="N62" s="23">
        <v>5.858687999999999</v>
      </c>
      <c r="O62" s="23">
        <f t="shared" si="8"/>
        <v>20.064</v>
      </c>
      <c r="P62" s="24"/>
      <c r="Q62" s="81">
        <f t="shared" si="9"/>
        <v>20.064</v>
      </c>
      <c r="S62" s="78">
        <f t="shared" si="1"/>
        <v>8.3887583999999986</v>
      </c>
      <c r="T62" s="78">
        <f t="shared" si="2"/>
        <v>4.7952959999999987</v>
      </c>
      <c r="U62" s="78">
        <f t="shared" si="3"/>
        <v>0</v>
      </c>
      <c r="V62" s="78">
        <f t="shared" si="4"/>
        <v>1.0212575999999998</v>
      </c>
      <c r="W62" s="78">
        <f t="shared" si="5"/>
        <v>5.858687999999999</v>
      </c>
    </row>
    <row r="63" spans="1:23">
      <c r="A63" s="8" t="s">
        <v>105</v>
      </c>
      <c r="B63" s="22">
        <v>20.16</v>
      </c>
      <c r="C63" s="22">
        <f t="shared" si="6"/>
        <v>20.16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8.4288959999999999</v>
      </c>
      <c r="K63" s="23">
        <v>4.8182399999999985</v>
      </c>
      <c r="L63" s="23">
        <v>0</v>
      </c>
      <c r="M63" s="23">
        <v>1.0261439999999999</v>
      </c>
      <c r="N63" s="23">
        <v>5.8867199999999995</v>
      </c>
      <c r="O63" s="23">
        <f t="shared" si="8"/>
        <v>20.16</v>
      </c>
      <c r="P63" s="24"/>
      <c r="Q63" s="81">
        <f t="shared" si="9"/>
        <v>20.16</v>
      </c>
      <c r="S63" s="78">
        <f t="shared" si="1"/>
        <v>8.4288959999999999</v>
      </c>
      <c r="T63" s="78">
        <f t="shared" si="2"/>
        <v>4.8182399999999985</v>
      </c>
      <c r="U63" s="78">
        <f t="shared" si="3"/>
        <v>0</v>
      </c>
      <c r="V63" s="78">
        <f t="shared" si="4"/>
        <v>1.0261439999999999</v>
      </c>
      <c r="W63" s="78">
        <f t="shared" si="5"/>
        <v>5.8867199999999995</v>
      </c>
    </row>
    <row r="64" spans="1:23">
      <c r="A64" s="8" t="s">
        <v>106</v>
      </c>
      <c r="B64" s="22">
        <v>20.544</v>
      </c>
      <c r="C64" s="22">
        <f t="shared" si="6"/>
        <v>20.544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8.5894463999999999</v>
      </c>
      <c r="K64" s="23">
        <v>4.9100159999999988</v>
      </c>
      <c r="L64" s="23">
        <v>0</v>
      </c>
      <c r="M64" s="23">
        <v>1.0456896</v>
      </c>
      <c r="N64" s="23">
        <v>5.9988479999999997</v>
      </c>
      <c r="O64" s="23">
        <f t="shared" si="8"/>
        <v>20.544000000000004</v>
      </c>
      <c r="P64" s="24"/>
      <c r="Q64" s="81">
        <f t="shared" si="9"/>
        <v>20.544000000000004</v>
      </c>
      <c r="S64" s="78">
        <f t="shared" si="1"/>
        <v>8.5894463999999999</v>
      </c>
      <c r="T64" s="78">
        <f t="shared" si="2"/>
        <v>4.9100159999999988</v>
      </c>
      <c r="U64" s="78">
        <f t="shared" si="3"/>
        <v>0</v>
      </c>
      <c r="V64" s="78">
        <f t="shared" si="4"/>
        <v>1.0456896</v>
      </c>
      <c r="W64" s="78">
        <f t="shared" si="5"/>
        <v>5.9988479999999997</v>
      </c>
    </row>
    <row r="65" spans="1:23">
      <c r="A65" s="8" t="s">
        <v>107</v>
      </c>
      <c r="B65" s="22">
        <v>20.64</v>
      </c>
      <c r="C65" s="22">
        <f t="shared" si="6"/>
        <v>20.64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8.6295839999999995</v>
      </c>
      <c r="K65" s="23">
        <v>4.9329599999999996</v>
      </c>
      <c r="L65" s="23">
        <v>0</v>
      </c>
      <c r="M65" s="23">
        <v>1.0505759999999997</v>
      </c>
      <c r="N65" s="23">
        <v>6.0268799999999993</v>
      </c>
      <c r="O65" s="23">
        <f t="shared" si="8"/>
        <v>20.64</v>
      </c>
      <c r="P65" s="24"/>
      <c r="Q65" s="81">
        <f t="shared" si="9"/>
        <v>20.64</v>
      </c>
      <c r="S65" s="78">
        <f t="shared" si="1"/>
        <v>8.6295839999999995</v>
      </c>
      <c r="T65" s="78">
        <f t="shared" si="2"/>
        <v>4.9329599999999996</v>
      </c>
      <c r="U65" s="78">
        <f t="shared" si="3"/>
        <v>0</v>
      </c>
      <c r="V65" s="78">
        <f t="shared" si="4"/>
        <v>1.0505759999999997</v>
      </c>
      <c r="W65" s="78">
        <f t="shared" si="5"/>
        <v>6.0268799999999993</v>
      </c>
    </row>
    <row r="66" spans="1:23">
      <c r="A66" s="8" t="s">
        <v>108</v>
      </c>
      <c r="B66" s="22">
        <v>20.332000000000001</v>
      </c>
      <c r="C66" s="22">
        <f t="shared" si="6"/>
        <v>20.332000000000001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8.5008091999999991</v>
      </c>
      <c r="K66" s="23">
        <v>4.8593479999999989</v>
      </c>
      <c r="L66" s="23">
        <v>0</v>
      </c>
      <c r="M66" s="23">
        <v>1.0348987999999999</v>
      </c>
      <c r="N66" s="23">
        <v>5.9369439999999987</v>
      </c>
      <c r="O66" s="23">
        <f t="shared" si="8"/>
        <v>20.332000000000001</v>
      </c>
      <c r="P66" s="24"/>
      <c r="Q66" s="81">
        <f t="shared" si="9"/>
        <v>20.332000000000001</v>
      </c>
      <c r="S66" s="78">
        <f t="shared" si="1"/>
        <v>8.5008091999999991</v>
      </c>
      <c r="T66" s="78">
        <f t="shared" si="2"/>
        <v>4.8593479999999989</v>
      </c>
      <c r="U66" s="78">
        <f t="shared" si="3"/>
        <v>0</v>
      </c>
      <c r="V66" s="78">
        <f t="shared" si="4"/>
        <v>1.0348987999999999</v>
      </c>
      <c r="W66" s="78">
        <f t="shared" si="5"/>
        <v>5.9369439999999987</v>
      </c>
    </row>
    <row r="67" spans="1:23">
      <c r="A67" s="8" t="s">
        <v>109</v>
      </c>
      <c r="B67" s="22">
        <v>20.084</v>
      </c>
      <c r="C67" s="22">
        <f t="shared" si="6"/>
        <v>20.084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8.3971203999999986</v>
      </c>
      <c r="K67" s="23">
        <v>4.8000759999999989</v>
      </c>
      <c r="L67" s="23">
        <v>0</v>
      </c>
      <c r="M67" s="23">
        <v>1.0222755999999997</v>
      </c>
      <c r="N67" s="23">
        <v>5.8645279999999991</v>
      </c>
      <c r="O67" s="23">
        <f t="shared" si="8"/>
        <v>20.084</v>
      </c>
      <c r="P67" s="24"/>
      <c r="Q67" s="81">
        <f t="shared" si="9"/>
        <v>20.084</v>
      </c>
      <c r="S67" s="78">
        <f t="shared" ref="S67" si="10">J67</f>
        <v>8.3971203999999986</v>
      </c>
      <c r="T67" s="78">
        <f t="shared" ref="T67" si="11">K67</f>
        <v>4.8000759999999989</v>
      </c>
      <c r="U67" s="78">
        <f t="shared" ref="U67" si="12">L67</f>
        <v>0</v>
      </c>
      <c r="V67" s="78">
        <f t="shared" ref="V67" si="13">M67</f>
        <v>1.0222755999999997</v>
      </c>
      <c r="W67" s="78">
        <f t="shared" ref="W67" si="14">N67</f>
        <v>5.8645279999999991</v>
      </c>
    </row>
    <row r="68" spans="1:23">
      <c r="A68" s="8" t="s">
        <v>110</v>
      </c>
      <c r="B68" s="22">
        <v>19.872</v>
      </c>
      <c r="C68" s="22">
        <f t="shared" ref="C68:C98" si="15">B68</f>
        <v>19.872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8.3084831999999995</v>
      </c>
      <c r="K68" s="23">
        <v>4.749407999999999</v>
      </c>
      <c r="L68" s="23">
        <v>0</v>
      </c>
      <c r="M68" s="23">
        <v>1.0114847999999999</v>
      </c>
      <c r="N68" s="23">
        <v>5.8026239999999989</v>
      </c>
      <c r="O68" s="23">
        <f t="shared" ref="O68:O98" si="17">$C68*I68/$I68</f>
        <v>19.872</v>
      </c>
      <c r="P68" s="24"/>
      <c r="Q68" s="81">
        <f t="shared" ref="Q68:Q98" si="18">O68+P68</f>
        <v>19.872</v>
      </c>
      <c r="S68" s="78">
        <f>J68</f>
        <v>8.3084831999999995</v>
      </c>
      <c r="T68" s="78">
        <f t="shared" ref="T68:W68" si="19">K68</f>
        <v>4.749407999999999</v>
      </c>
      <c r="U68" s="78">
        <f t="shared" si="19"/>
        <v>0</v>
      </c>
      <c r="V68" s="78">
        <f t="shared" si="19"/>
        <v>1.0114847999999999</v>
      </c>
      <c r="W68" s="78">
        <f t="shared" si="19"/>
        <v>5.8026239999999989</v>
      </c>
    </row>
    <row r="69" spans="1:23">
      <c r="A69" s="8" t="s">
        <v>111</v>
      </c>
      <c r="B69" s="22">
        <v>20.12</v>
      </c>
      <c r="C69" s="22">
        <f t="shared" si="15"/>
        <v>20.12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8.412172</v>
      </c>
      <c r="K69" s="23">
        <v>4.808679999999999</v>
      </c>
      <c r="L69" s="23">
        <v>0</v>
      </c>
      <c r="M69" s="23">
        <v>1.024108</v>
      </c>
      <c r="N69" s="23">
        <v>5.8750399999999994</v>
      </c>
      <c r="O69" s="23">
        <f t="shared" si="17"/>
        <v>20.12</v>
      </c>
      <c r="P69" s="24"/>
      <c r="Q69" s="81">
        <f t="shared" si="18"/>
        <v>20.12</v>
      </c>
      <c r="S69" s="78">
        <f t="shared" ref="S69:S98" si="20">J69</f>
        <v>8.412172</v>
      </c>
      <c r="T69" s="78">
        <f t="shared" ref="T69:T98" si="21">K69</f>
        <v>4.808679999999999</v>
      </c>
      <c r="U69" s="78">
        <f t="shared" ref="U69:U98" si="22">L69</f>
        <v>0</v>
      </c>
      <c r="V69" s="78">
        <f t="shared" ref="V69:V98" si="23">M69</f>
        <v>1.024108</v>
      </c>
      <c r="W69" s="78">
        <f t="shared" ref="W69:W98" si="24">N69</f>
        <v>5.8750399999999994</v>
      </c>
    </row>
    <row r="70" spans="1:23">
      <c r="A70" s="8" t="s">
        <v>112</v>
      </c>
      <c r="B70" s="22">
        <v>20.276</v>
      </c>
      <c r="C70" s="22">
        <f t="shared" si="15"/>
        <v>20.276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8.4773955999999995</v>
      </c>
      <c r="K70" s="23">
        <v>4.8459639999999986</v>
      </c>
      <c r="L70" s="23">
        <v>0</v>
      </c>
      <c r="M70" s="23">
        <v>1.0320483999999996</v>
      </c>
      <c r="N70" s="23">
        <v>5.9205919999999992</v>
      </c>
      <c r="O70" s="23">
        <f t="shared" si="17"/>
        <v>20.276</v>
      </c>
      <c r="P70" s="24"/>
      <c r="Q70" s="81">
        <f t="shared" si="18"/>
        <v>20.276</v>
      </c>
      <c r="S70" s="78">
        <f t="shared" si="20"/>
        <v>8.4773955999999995</v>
      </c>
      <c r="T70" s="78">
        <f t="shared" si="21"/>
        <v>4.8459639999999986</v>
      </c>
      <c r="U70" s="78">
        <f t="shared" si="22"/>
        <v>0</v>
      </c>
      <c r="V70" s="78">
        <f t="shared" si="23"/>
        <v>1.0320483999999996</v>
      </c>
      <c r="W70" s="78">
        <f t="shared" si="24"/>
        <v>5.9205919999999992</v>
      </c>
    </row>
    <row r="71" spans="1:23">
      <c r="A71" s="8" t="s">
        <v>113</v>
      </c>
      <c r="B71" s="22">
        <v>20.2</v>
      </c>
      <c r="C71" s="22">
        <f t="shared" si="15"/>
        <v>20.2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8.4456199999999981</v>
      </c>
      <c r="K71" s="23">
        <v>4.827799999999999</v>
      </c>
      <c r="L71" s="23">
        <v>0</v>
      </c>
      <c r="M71" s="23">
        <v>1.0281799999999999</v>
      </c>
      <c r="N71" s="23">
        <v>5.8983999999999988</v>
      </c>
      <c r="O71" s="23">
        <f t="shared" si="17"/>
        <v>20.2</v>
      </c>
      <c r="P71" s="24"/>
      <c r="Q71" s="81">
        <f t="shared" si="18"/>
        <v>20.2</v>
      </c>
      <c r="S71" s="78">
        <f t="shared" si="20"/>
        <v>8.4456199999999981</v>
      </c>
      <c r="T71" s="78">
        <f t="shared" si="21"/>
        <v>4.827799999999999</v>
      </c>
      <c r="U71" s="78">
        <f t="shared" si="22"/>
        <v>0</v>
      </c>
      <c r="V71" s="78">
        <f t="shared" si="23"/>
        <v>1.0281799999999999</v>
      </c>
      <c r="W71" s="78">
        <f t="shared" si="24"/>
        <v>5.8983999999999988</v>
      </c>
    </row>
    <row r="72" spans="1:23">
      <c r="A72" s="8" t="s">
        <v>114</v>
      </c>
      <c r="B72" s="22">
        <v>19.911999999999999</v>
      </c>
      <c r="C72" s="22">
        <f t="shared" si="15"/>
        <v>19.911999999999999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8.3252071999999995</v>
      </c>
      <c r="K72" s="23">
        <v>4.7589679999999985</v>
      </c>
      <c r="L72" s="23">
        <v>0</v>
      </c>
      <c r="M72" s="23">
        <v>1.0135207999999998</v>
      </c>
      <c r="N72" s="23">
        <v>5.814303999999999</v>
      </c>
      <c r="O72" s="23">
        <f t="shared" si="17"/>
        <v>19.911999999999999</v>
      </c>
      <c r="P72" s="24"/>
      <c r="Q72" s="81">
        <f t="shared" si="18"/>
        <v>19.911999999999999</v>
      </c>
      <c r="S72" s="78">
        <f t="shared" si="20"/>
        <v>8.3252071999999995</v>
      </c>
      <c r="T72" s="78">
        <f t="shared" si="21"/>
        <v>4.7589679999999985</v>
      </c>
      <c r="U72" s="78">
        <f t="shared" si="22"/>
        <v>0</v>
      </c>
      <c r="V72" s="78">
        <f t="shared" si="23"/>
        <v>1.0135207999999998</v>
      </c>
      <c r="W72" s="78">
        <f t="shared" si="24"/>
        <v>5.814303999999999</v>
      </c>
    </row>
    <row r="73" spans="1:23">
      <c r="A73" s="8" t="s">
        <v>115</v>
      </c>
      <c r="B73" s="22">
        <v>20.488</v>
      </c>
      <c r="C73" s="22">
        <f t="shared" si="15"/>
        <v>20.488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8.5660327999999986</v>
      </c>
      <c r="K73" s="23">
        <v>4.8966319999999985</v>
      </c>
      <c r="L73" s="23">
        <v>0</v>
      </c>
      <c r="M73" s="23">
        <v>1.0428391999999997</v>
      </c>
      <c r="N73" s="23">
        <v>5.9824959999999994</v>
      </c>
      <c r="O73" s="23">
        <f t="shared" si="17"/>
        <v>20.488</v>
      </c>
      <c r="P73" s="24"/>
      <c r="Q73" s="81">
        <f t="shared" si="18"/>
        <v>20.488</v>
      </c>
      <c r="S73" s="78">
        <f t="shared" si="20"/>
        <v>8.5660327999999986</v>
      </c>
      <c r="T73" s="78">
        <f t="shared" si="21"/>
        <v>4.8966319999999985</v>
      </c>
      <c r="U73" s="78">
        <f t="shared" si="22"/>
        <v>0</v>
      </c>
      <c r="V73" s="78">
        <f t="shared" si="23"/>
        <v>1.0428391999999997</v>
      </c>
      <c r="W73" s="78">
        <f t="shared" si="24"/>
        <v>5.9824959999999994</v>
      </c>
    </row>
    <row r="74" spans="1:23">
      <c r="A74" s="8" t="s">
        <v>116</v>
      </c>
      <c r="B74" s="22">
        <v>20.084</v>
      </c>
      <c r="C74" s="22">
        <f t="shared" si="15"/>
        <v>20.084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8.3971203999999986</v>
      </c>
      <c r="K74" s="23">
        <v>4.8000759999999989</v>
      </c>
      <c r="L74" s="23">
        <v>0</v>
      </c>
      <c r="M74" s="23">
        <v>1.0222755999999997</v>
      </c>
      <c r="N74" s="23">
        <v>5.8645279999999991</v>
      </c>
      <c r="O74" s="23">
        <f t="shared" si="17"/>
        <v>20.084</v>
      </c>
      <c r="P74" s="24"/>
      <c r="Q74" s="81">
        <f t="shared" si="18"/>
        <v>20.084</v>
      </c>
      <c r="S74" s="78">
        <f t="shared" si="20"/>
        <v>8.3971203999999986</v>
      </c>
      <c r="T74" s="78">
        <f t="shared" si="21"/>
        <v>4.8000759999999989</v>
      </c>
      <c r="U74" s="78">
        <f t="shared" si="22"/>
        <v>0</v>
      </c>
      <c r="V74" s="78">
        <f t="shared" si="23"/>
        <v>1.0222755999999997</v>
      </c>
      <c r="W74" s="78">
        <f t="shared" si="24"/>
        <v>5.8645279999999991</v>
      </c>
    </row>
    <row r="75" spans="1:23">
      <c r="A75" s="8" t="s">
        <v>117</v>
      </c>
      <c r="B75" s="22">
        <v>20.12</v>
      </c>
      <c r="C75" s="22">
        <f t="shared" si="15"/>
        <v>20.12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8.412172</v>
      </c>
      <c r="K75" s="23">
        <v>4.808679999999999</v>
      </c>
      <c r="L75" s="23">
        <v>0</v>
      </c>
      <c r="M75" s="23">
        <v>1.024108</v>
      </c>
      <c r="N75" s="23">
        <v>5.8750399999999994</v>
      </c>
      <c r="O75" s="23">
        <f t="shared" si="17"/>
        <v>20.12</v>
      </c>
      <c r="P75" s="24"/>
      <c r="Q75" s="81">
        <f t="shared" si="18"/>
        <v>20.12</v>
      </c>
      <c r="S75" s="78">
        <f t="shared" si="20"/>
        <v>8.412172</v>
      </c>
      <c r="T75" s="78">
        <f t="shared" si="21"/>
        <v>4.808679999999999</v>
      </c>
      <c r="U75" s="78">
        <f t="shared" si="22"/>
        <v>0</v>
      </c>
      <c r="V75" s="78">
        <f t="shared" si="23"/>
        <v>1.024108</v>
      </c>
      <c r="W75" s="78">
        <f t="shared" si="24"/>
        <v>5.8750399999999994</v>
      </c>
    </row>
    <row r="76" spans="1:23">
      <c r="A76" s="8" t="s">
        <v>118</v>
      </c>
      <c r="B76" s="22">
        <v>20.332000000000001</v>
      </c>
      <c r="C76" s="22">
        <f t="shared" si="15"/>
        <v>20.332000000000001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8.5008091999999991</v>
      </c>
      <c r="K76" s="23">
        <v>4.8593479999999989</v>
      </c>
      <c r="L76" s="23">
        <v>0</v>
      </c>
      <c r="M76" s="23">
        <v>1.0348987999999999</v>
      </c>
      <c r="N76" s="23">
        <v>5.9369439999999987</v>
      </c>
      <c r="O76" s="23">
        <f t="shared" si="17"/>
        <v>20.332000000000001</v>
      </c>
      <c r="P76" s="24"/>
      <c r="Q76" s="81">
        <f t="shared" si="18"/>
        <v>20.332000000000001</v>
      </c>
      <c r="S76" s="78">
        <f t="shared" si="20"/>
        <v>8.5008091999999991</v>
      </c>
      <c r="T76" s="78">
        <f t="shared" si="21"/>
        <v>4.8593479999999989</v>
      </c>
      <c r="U76" s="78">
        <f t="shared" si="22"/>
        <v>0</v>
      </c>
      <c r="V76" s="78">
        <f t="shared" si="23"/>
        <v>1.0348987999999999</v>
      </c>
      <c r="W76" s="78">
        <f t="shared" si="24"/>
        <v>5.9369439999999987</v>
      </c>
    </row>
    <row r="77" spans="1:23">
      <c r="A77" s="8" t="s">
        <v>119</v>
      </c>
      <c r="B77" s="22">
        <v>20.352</v>
      </c>
      <c r="C77" s="22">
        <f t="shared" si="15"/>
        <v>20.352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8.509171199999999</v>
      </c>
      <c r="K77" s="23">
        <v>4.8641279999999991</v>
      </c>
      <c r="L77" s="23">
        <v>0</v>
      </c>
      <c r="M77" s="23">
        <v>1.0359167999999999</v>
      </c>
      <c r="N77" s="23">
        <v>5.9427839999999996</v>
      </c>
      <c r="O77" s="23">
        <f t="shared" si="17"/>
        <v>20.352</v>
      </c>
      <c r="P77" s="24"/>
      <c r="Q77" s="81">
        <f t="shared" si="18"/>
        <v>20.352</v>
      </c>
      <c r="S77" s="78">
        <f t="shared" si="20"/>
        <v>8.509171199999999</v>
      </c>
      <c r="T77" s="78">
        <f t="shared" si="21"/>
        <v>4.8641279999999991</v>
      </c>
      <c r="U77" s="78">
        <f t="shared" si="22"/>
        <v>0</v>
      </c>
      <c r="V77" s="78">
        <f t="shared" si="23"/>
        <v>1.0359167999999999</v>
      </c>
      <c r="W77" s="78">
        <f t="shared" si="24"/>
        <v>5.9427839999999996</v>
      </c>
    </row>
    <row r="78" spans="1:23">
      <c r="A78" s="8" t="s">
        <v>120</v>
      </c>
      <c r="B78" s="22">
        <v>19.988</v>
      </c>
      <c r="C78" s="22">
        <f t="shared" si="15"/>
        <v>19.988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8.356982799999999</v>
      </c>
      <c r="K78" s="23">
        <v>4.777131999999999</v>
      </c>
      <c r="L78" s="23">
        <v>0</v>
      </c>
      <c r="M78" s="23">
        <v>1.0173891999999998</v>
      </c>
      <c r="N78" s="23">
        <v>5.8364959999999986</v>
      </c>
      <c r="O78" s="23">
        <f t="shared" si="17"/>
        <v>19.988</v>
      </c>
      <c r="P78" s="24"/>
      <c r="Q78" s="81">
        <f t="shared" si="18"/>
        <v>19.988</v>
      </c>
      <c r="S78" s="78">
        <f t="shared" si="20"/>
        <v>8.356982799999999</v>
      </c>
      <c r="T78" s="78">
        <f t="shared" si="21"/>
        <v>4.777131999999999</v>
      </c>
      <c r="U78" s="78">
        <f t="shared" si="22"/>
        <v>0</v>
      </c>
      <c r="V78" s="78">
        <f t="shared" si="23"/>
        <v>1.0173891999999998</v>
      </c>
      <c r="W78" s="78">
        <f t="shared" si="24"/>
        <v>5.8364959999999986</v>
      </c>
    </row>
    <row r="79" spans="1:23">
      <c r="A79" s="8" t="s">
        <v>121</v>
      </c>
      <c r="B79" s="22">
        <v>20.16</v>
      </c>
      <c r="C79" s="22">
        <f t="shared" si="15"/>
        <v>20.16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8.4288959999999999</v>
      </c>
      <c r="K79" s="23">
        <v>4.8182399999999985</v>
      </c>
      <c r="L79" s="23">
        <v>0</v>
      </c>
      <c r="M79" s="23">
        <v>1.0261439999999999</v>
      </c>
      <c r="N79" s="23">
        <v>5.8867199999999995</v>
      </c>
      <c r="O79" s="23">
        <f t="shared" si="17"/>
        <v>20.16</v>
      </c>
      <c r="P79" s="24"/>
      <c r="Q79" s="81">
        <f t="shared" si="18"/>
        <v>20.16</v>
      </c>
      <c r="S79" s="78">
        <f t="shared" si="20"/>
        <v>8.4288959999999999</v>
      </c>
      <c r="T79" s="78">
        <f t="shared" si="21"/>
        <v>4.8182399999999985</v>
      </c>
      <c r="U79" s="78">
        <f t="shared" si="22"/>
        <v>0</v>
      </c>
      <c r="V79" s="78">
        <f t="shared" si="23"/>
        <v>1.0261439999999999</v>
      </c>
      <c r="W79" s="78">
        <f t="shared" si="24"/>
        <v>5.8867199999999995</v>
      </c>
    </row>
    <row r="80" spans="1:23">
      <c r="A80" s="8" t="s">
        <v>122</v>
      </c>
      <c r="B80" s="22">
        <v>20.16</v>
      </c>
      <c r="C80" s="22">
        <f t="shared" si="15"/>
        <v>20.16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8.4288959999999999</v>
      </c>
      <c r="K80" s="23">
        <v>4.8182399999999985</v>
      </c>
      <c r="L80" s="23">
        <v>0</v>
      </c>
      <c r="M80" s="23">
        <v>1.0261439999999999</v>
      </c>
      <c r="N80" s="23">
        <v>5.8867199999999995</v>
      </c>
      <c r="O80" s="23">
        <f t="shared" si="17"/>
        <v>20.16</v>
      </c>
      <c r="P80" s="24"/>
      <c r="Q80" s="81">
        <f t="shared" si="18"/>
        <v>20.16</v>
      </c>
      <c r="S80" s="78">
        <f t="shared" si="20"/>
        <v>8.4288959999999999</v>
      </c>
      <c r="T80" s="78">
        <f t="shared" si="21"/>
        <v>4.8182399999999985</v>
      </c>
      <c r="U80" s="78">
        <f t="shared" si="22"/>
        <v>0</v>
      </c>
      <c r="V80" s="78">
        <f t="shared" si="23"/>
        <v>1.0261439999999999</v>
      </c>
      <c r="W80" s="78">
        <f t="shared" si="24"/>
        <v>5.8867199999999995</v>
      </c>
    </row>
    <row r="81" spans="1:23">
      <c r="A81" s="8" t="s">
        <v>123</v>
      </c>
      <c r="B81" s="22">
        <v>20.14</v>
      </c>
      <c r="C81" s="22">
        <f t="shared" si="15"/>
        <v>20.14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8.420534</v>
      </c>
      <c r="K81" s="23">
        <v>4.8134599999999992</v>
      </c>
      <c r="L81" s="23">
        <v>0</v>
      </c>
      <c r="M81" s="23">
        <v>1.025126</v>
      </c>
      <c r="N81" s="23">
        <v>5.8808799999999986</v>
      </c>
      <c r="O81" s="23">
        <f t="shared" si="17"/>
        <v>20.14</v>
      </c>
      <c r="P81" s="24"/>
      <c r="Q81" s="81">
        <f t="shared" si="18"/>
        <v>20.14</v>
      </c>
      <c r="S81" s="78">
        <f t="shared" si="20"/>
        <v>8.420534</v>
      </c>
      <c r="T81" s="78">
        <f t="shared" si="21"/>
        <v>4.8134599999999992</v>
      </c>
      <c r="U81" s="78">
        <f t="shared" si="22"/>
        <v>0</v>
      </c>
      <c r="V81" s="78">
        <f t="shared" si="23"/>
        <v>1.025126</v>
      </c>
      <c r="W81" s="78">
        <f t="shared" si="24"/>
        <v>5.8808799999999986</v>
      </c>
    </row>
    <row r="82" spans="1:23">
      <c r="A82" s="8" t="s">
        <v>124</v>
      </c>
      <c r="B82" s="22">
        <v>20.064</v>
      </c>
      <c r="C82" s="22">
        <f t="shared" si="15"/>
        <v>20.064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8.3887583999999986</v>
      </c>
      <c r="K82" s="23">
        <v>4.7952959999999987</v>
      </c>
      <c r="L82" s="23">
        <v>0</v>
      </c>
      <c r="M82" s="23">
        <v>1.0212575999999998</v>
      </c>
      <c r="N82" s="23">
        <v>5.858687999999999</v>
      </c>
      <c r="O82" s="23">
        <f t="shared" si="17"/>
        <v>20.064</v>
      </c>
      <c r="P82" s="24"/>
      <c r="Q82" s="81">
        <f t="shared" si="18"/>
        <v>20.064</v>
      </c>
      <c r="S82" s="78">
        <f t="shared" si="20"/>
        <v>8.3887583999999986</v>
      </c>
      <c r="T82" s="78">
        <f t="shared" si="21"/>
        <v>4.7952959999999987</v>
      </c>
      <c r="U82" s="78">
        <f t="shared" si="22"/>
        <v>0</v>
      </c>
      <c r="V82" s="78">
        <f t="shared" si="23"/>
        <v>1.0212575999999998</v>
      </c>
      <c r="W82" s="78">
        <f t="shared" si="24"/>
        <v>5.858687999999999</v>
      </c>
    </row>
    <row r="83" spans="1:23">
      <c r="A83" s="8" t="s">
        <v>125</v>
      </c>
      <c r="B83" s="22">
        <v>20.024000000000001</v>
      </c>
      <c r="C83" s="22">
        <f t="shared" si="15"/>
        <v>20.024000000000001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8.3720344000000004</v>
      </c>
      <c r="K83" s="23">
        <v>4.7857359999999991</v>
      </c>
      <c r="L83" s="23">
        <v>0</v>
      </c>
      <c r="M83" s="23">
        <v>1.0192215999999998</v>
      </c>
      <c r="N83" s="23">
        <v>5.8470079999999989</v>
      </c>
      <c r="O83" s="23">
        <f t="shared" si="17"/>
        <v>20.024000000000001</v>
      </c>
      <c r="P83" s="24"/>
      <c r="Q83" s="81">
        <f t="shared" si="18"/>
        <v>20.024000000000001</v>
      </c>
      <c r="S83" s="78">
        <f t="shared" si="20"/>
        <v>8.3720344000000004</v>
      </c>
      <c r="T83" s="78">
        <f t="shared" si="21"/>
        <v>4.7857359999999991</v>
      </c>
      <c r="U83" s="78">
        <f t="shared" si="22"/>
        <v>0</v>
      </c>
      <c r="V83" s="78">
        <f t="shared" si="23"/>
        <v>1.0192215999999998</v>
      </c>
      <c r="W83" s="78">
        <f t="shared" si="24"/>
        <v>5.8470079999999989</v>
      </c>
    </row>
    <row r="84" spans="1:23">
      <c r="A84" s="8" t="s">
        <v>126</v>
      </c>
      <c r="B84" s="22">
        <v>20.372</v>
      </c>
      <c r="C84" s="22">
        <f t="shared" si="15"/>
        <v>20.372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8.517533199999999</v>
      </c>
      <c r="K84" s="23">
        <v>4.8689079999999985</v>
      </c>
      <c r="L84" s="23">
        <v>0</v>
      </c>
      <c r="M84" s="23">
        <v>1.0369347999999998</v>
      </c>
      <c r="N84" s="23">
        <v>5.9486239999999988</v>
      </c>
      <c r="O84" s="23">
        <f t="shared" si="17"/>
        <v>20.372</v>
      </c>
      <c r="P84" s="24"/>
      <c r="Q84" s="81">
        <f t="shared" si="18"/>
        <v>20.372</v>
      </c>
      <c r="S84" s="78">
        <f t="shared" si="20"/>
        <v>8.517533199999999</v>
      </c>
      <c r="T84" s="78">
        <f t="shared" si="21"/>
        <v>4.8689079999999985</v>
      </c>
      <c r="U84" s="78">
        <f t="shared" si="22"/>
        <v>0</v>
      </c>
      <c r="V84" s="78">
        <f t="shared" si="23"/>
        <v>1.0369347999999998</v>
      </c>
      <c r="W84" s="78">
        <f t="shared" si="24"/>
        <v>5.9486239999999988</v>
      </c>
    </row>
    <row r="85" spans="1:23">
      <c r="A85" s="8" t="s">
        <v>127</v>
      </c>
      <c r="B85" s="22">
        <v>20.468</v>
      </c>
      <c r="C85" s="22">
        <f t="shared" si="15"/>
        <v>20.468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8.5576708000000004</v>
      </c>
      <c r="K85" s="23">
        <v>4.8918519999999992</v>
      </c>
      <c r="L85" s="23">
        <v>0</v>
      </c>
      <c r="M85" s="23">
        <v>1.0418211999999998</v>
      </c>
      <c r="N85" s="23">
        <v>5.9766559999999993</v>
      </c>
      <c r="O85" s="23">
        <f t="shared" si="17"/>
        <v>20.468</v>
      </c>
      <c r="P85" s="24"/>
      <c r="Q85" s="81">
        <f t="shared" si="18"/>
        <v>20.468</v>
      </c>
      <c r="S85" s="78">
        <f t="shared" si="20"/>
        <v>8.5576708000000004</v>
      </c>
      <c r="T85" s="78">
        <f t="shared" si="21"/>
        <v>4.8918519999999992</v>
      </c>
      <c r="U85" s="78">
        <f t="shared" si="22"/>
        <v>0</v>
      </c>
      <c r="V85" s="78">
        <f t="shared" si="23"/>
        <v>1.0418211999999998</v>
      </c>
      <c r="W85" s="78">
        <f t="shared" si="24"/>
        <v>5.9766559999999993</v>
      </c>
    </row>
    <row r="86" spans="1:23">
      <c r="A86" s="8" t="s">
        <v>128</v>
      </c>
      <c r="B86" s="22">
        <v>20.66</v>
      </c>
      <c r="C86" s="22">
        <f t="shared" si="15"/>
        <v>20.66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8.6379459999999995</v>
      </c>
      <c r="K86" s="23">
        <v>4.9377399999999989</v>
      </c>
      <c r="L86" s="23">
        <v>0</v>
      </c>
      <c r="M86" s="23">
        <v>1.0515939999999997</v>
      </c>
      <c r="N86" s="23">
        <v>6.0327199999999985</v>
      </c>
      <c r="O86" s="23">
        <f t="shared" si="17"/>
        <v>20.66</v>
      </c>
      <c r="P86" s="24"/>
      <c r="Q86" s="81">
        <f t="shared" si="18"/>
        <v>20.66</v>
      </c>
      <c r="S86" s="78">
        <f t="shared" si="20"/>
        <v>8.6379459999999995</v>
      </c>
      <c r="T86" s="78">
        <f t="shared" si="21"/>
        <v>4.9377399999999989</v>
      </c>
      <c r="U86" s="78">
        <f t="shared" si="22"/>
        <v>0</v>
      </c>
      <c r="V86" s="78">
        <f t="shared" si="23"/>
        <v>1.0515939999999997</v>
      </c>
      <c r="W86" s="78">
        <f t="shared" si="24"/>
        <v>6.0327199999999985</v>
      </c>
    </row>
    <row r="87" spans="1:23">
      <c r="A87" s="8" t="s">
        <v>129</v>
      </c>
      <c r="B87" s="22">
        <v>20.888000000000002</v>
      </c>
      <c r="C87" s="22">
        <f t="shared" si="15"/>
        <v>20.888000000000002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8.7332727999999999</v>
      </c>
      <c r="K87" s="23">
        <v>4.9922319999999996</v>
      </c>
      <c r="L87" s="23">
        <v>0</v>
      </c>
      <c r="M87" s="23">
        <v>1.0631991999999999</v>
      </c>
      <c r="N87" s="23">
        <v>6.0992959999999998</v>
      </c>
      <c r="O87" s="23">
        <f t="shared" si="17"/>
        <v>20.888000000000002</v>
      </c>
      <c r="P87" s="24"/>
      <c r="Q87" s="81">
        <f t="shared" si="18"/>
        <v>20.888000000000002</v>
      </c>
      <c r="S87" s="78">
        <f t="shared" si="20"/>
        <v>8.7332727999999999</v>
      </c>
      <c r="T87" s="78">
        <f t="shared" si="21"/>
        <v>4.9922319999999996</v>
      </c>
      <c r="U87" s="78">
        <f t="shared" si="22"/>
        <v>0</v>
      </c>
      <c r="V87" s="78">
        <f t="shared" si="23"/>
        <v>1.0631991999999999</v>
      </c>
      <c r="W87" s="78">
        <f t="shared" si="24"/>
        <v>6.0992959999999998</v>
      </c>
    </row>
    <row r="88" spans="1:23">
      <c r="A88" s="8" t="s">
        <v>130</v>
      </c>
      <c r="B88" s="22">
        <v>20.948</v>
      </c>
      <c r="C88" s="22">
        <f t="shared" si="15"/>
        <v>20.948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8.7583587999999999</v>
      </c>
      <c r="K88" s="23">
        <v>5.0065719999999994</v>
      </c>
      <c r="L88" s="23">
        <v>0</v>
      </c>
      <c r="M88" s="23">
        <v>1.0662531999999998</v>
      </c>
      <c r="N88" s="23">
        <v>6.1168159999999991</v>
      </c>
      <c r="O88" s="23">
        <f t="shared" si="17"/>
        <v>20.948</v>
      </c>
      <c r="P88" s="24"/>
      <c r="Q88" s="81">
        <f t="shared" si="18"/>
        <v>20.948</v>
      </c>
      <c r="S88" s="78">
        <f t="shared" si="20"/>
        <v>8.7583587999999999</v>
      </c>
      <c r="T88" s="78">
        <f t="shared" si="21"/>
        <v>5.0065719999999994</v>
      </c>
      <c r="U88" s="78">
        <f t="shared" si="22"/>
        <v>0</v>
      </c>
      <c r="V88" s="78">
        <f t="shared" si="23"/>
        <v>1.0662531999999998</v>
      </c>
      <c r="W88" s="78">
        <f t="shared" si="24"/>
        <v>6.1168159999999991</v>
      </c>
    </row>
    <row r="89" spans="1:23">
      <c r="A89" s="8" t="s">
        <v>131</v>
      </c>
      <c r="B89" s="22">
        <v>21.08</v>
      </c>
      <c r="C89" s="22">
        <f t="shared" si="15"/>
        <v>21.08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8.813547999999999</v>
      </c>
      <c r="K89" s="23">
        <v>5.0381199999999993</v>
      </c>
      <c r="L89" s="23">
        <v>0</v>
      </c>
      <c r="M89" s="23">
        <v>1.0729719999999998</v>
      </c>
      <c r="N89" s="23">
        <v>6.1553599999999982</v>
      </c>
      <c r="O89" s="23">
        <f t="shared" si="17"/>
        <v>21.08</v>
      </c>
      <c r="P89" s="24"/>
      <c r="Q89" s="81">
        <f t="shared" si="18"/>
        <v>21.08</v>
      </c>
      <c r="S89" s="78">
        <f t="shared" si="20"/>
        <v>8.813547999999999</v>
      </c>
      <c r="T89" s="78">
        <f t="shared" si="21"/>
        <v>5.0381199999999993</v>
      </c>
      <c r="U89" s="78">
        <f t="shared" si="22"/>
        <v>0</v>
      </c>
      <c r="V89" s="78">
        <f t="shared" si="23"/>
        <v>1.0729719999999998</v>
      </c>
      <c r="W89" s="78">
        <f t="shared" si="24"/>
        <v>6.1553599999999982</v>
      </c>
    </row>
    <row r="90" spans="1:23">
      <c r="A90" s="8" t="s">
        <v>132</v>
      </c>
      <c r="B90" s="22">
        <v>20.832000000000001</v>
      </c>
      <c r="C90" s="22">
        <f t="shared" si="15"/>
        <v>20.832000000000001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8.7098592000000004</v>
      </c>
      <c r="K90" s="23">
        <v>4.9788479999999993</v>
      </c>
      <c r="L90" s="23">
        <v>0</v>
      </c>
      <c r="M90" s="23">
        <v>1.0603487999999999</v>
      </c>
      <c r="N90" s="23">
        <v>6.0829439999999995</v>
      </c>
      <c r="O90" s="23">
        <f t="shared" si="17"/>
        <v>20.832000000000001</v>
      </c>
      <c r="P90" s="24"/>
      <c r="Q90" s="81">
        <f t="shared" si="18"/>
        <v>20.832000000000001</v>
      </c>
      <c r="S90" s="78">
        <f t="shared" si="20"/>
        <v>8.7098592000000004</v>
      </c>
      <c r="T90" s="78">
        <f t="shared" si="21"/>
        <v>4.9788479999999993</v>
      </c>
      <c r="U90" s="78">
        <f t="shared" si="22"/>
        <v>0</v>
      </c>
      <c r="V90" s="78">
        <f t="shared" si="23"/>
        <v>1.0603487999999999</v>
      </c>
      <c r="W90" s="78">
        <f t="shared" si="24"/>
        <v>6.0829439999999995</v>
      </c>
    </row>
    <row r="91" spans="1:23">
      <c r="A91" s="8" t="s">
        <v>133</v>
      </c>
      <c r="B91" s="22">
        <v>18.760000000000002</v>
      </c>
      <c r="C91" s="22">
        <f t="shared" si="15"/>
        <v>18.760000000000002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7.8435559999999995</v>
      </c>
      <c r="K91" s="23">
        <v>4.4836399999999994</v>
      </c>
      <c r="L91" s="23">
        <v>0</v>
      </c>
      <c r="M91" s="23">
        <v>0.95488399999999984</v>
      </c>
      <c r="N91" s="23">
        <v>5.4779199999999992</v>
      </c>
      <c r="O91" s="23">
        <f t="shared" si="17"/>
        <v>18.760000000000002</v>
      </c>
      <c r="P91" s="24"/>
      <c r="Q91" s="81">
        <f t="shared" si="18"/>
        <v>18.760000000000002</v>
      </c>
      <c r="S91" s="78">
        <f t="shared" si="20"/>
        <v>7.8435559999999995</v>
      </c>
      <c r="T91" s="78">
        <f t="shared" si="21"/>
        <v>4.4836399999999994</v>
      </c>
      <c r="U91" s="78">
        <f t="shared" si="22"/>
        <v>0</v>
      </c>
      <c r="V91" s="78">
        <f t="shared" si="23"/>
        <v>0.95488399999999984</v>
      </c>
      <c r="W91" s="78">
        <f t="shared" si="24"/>
        <v>5.4779199999999992</v>
      </c>
    </row>
    <row r="92" spans="1:23">
      <c r="A92" s="8" t="s">
        <v>134</v>
      </c>
      <c r="B92" s="22">
        <v>19.66</v>
      </c>
      <c r="C92" s="22">
        <f t="shared" si="15"/>
        <v>19.66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8.2198459999999987</v>
      </c>
      <c r="K92" s="23">
        <v>4.698739999999999</v>
      </c>
      <c r="L92" s="23">
        <v>0</v>
      </c>
      <c r="M92" s="23">
        <v>1.000694</v>
      </c>
      <c r="N92" s="23">
        <v>5.7407199999999996</v>
      </c>
      <c r="O92" s="23">
        <f t="shared" si="17"/>
        <v>19.66</v>
      </c>
      <c r="P92" s="24"/>
      <c r="Q92" s="81">
        <f t="shared" si="18"/>
        <v>19.66</v>
      </c>
      <c r="S92" s="78">
        <f t="shared" si="20"/>
        <v>8.2198459999999987</v>
      </c>
      <c r="T92" s="78">
        <f t="shared" si="21"/>
        <v>4.698739999999999</v>
      </c>
      <c r="U92" s="78">
        <f t="shared" si="22"/>
        <v>0</v>
      </c>
      <c r="V92" s="78">
        <f t="shared" si="23"/>
        <v>1.000694</v>
      </c>
      <c r="W92" s="78">
        <f t="shared" si="24"/>
        <v>5.7407199999999996</v>
      </c>
    </row>
    <row r="93" spans="1:23">
      <c r="A93" s="8" t="s">
        <v>135</v>
      </c>
      <c r="B93" s="22">
        <v>19.239999999999998</v>
      </c>
      <c r="C93" s="22">
        <f t="shared" si="15"/>
        <v>19.239999999999998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8.0442439999999991</v>
      </c>
      <c r="K93" s="23">
        <v>4.5983599999999987</v>
      </c>
      <c r="L93" s="23">
        <v>0</v>
      </c>
      <c r="M93" s="23">
        <v>0.97931599999999974</v>
      </c>
      <c r="N93" s="23">
        <v>5.6180799999999991</v>
      </c>
      <c r="O93" s="23">
        <f t="shared" si="17"/>
        <v>19.239999999999998</v>
      </c>
      <c r="P93" s="24"/>
      <c r="Q93" s="81">
        <f t="shared" si="18"/>
        <v>19.239999999999998</v>
      </c>
      <c r="S93" s="78">
        <f t="shared" si="20"/>
        <v>8.0442439999999991</v>
      </c>
      <c r="T93" s="78">
        <f t="shared" si="21"/>
        <v>4.5983599999999987</v>
      </c>
      <c r="U93" s="78">
        <f t="shared" si="22"/>
        <v>0</v>
      </c>
      <c r="V93" s="78">
        <f t="shared" si="23"/>
        <v>0.97931599999999974</v>
      </c>
      <c r="W93" s="78">
        <f t="shared" si="24"/>
        <v>5.6180799999999991</v>
      </c>
    </row>
    <row r="94" spans="1:23">
      <c r="A94" s="8" t="s">
        <v>136</v>
      </c>
      <c r="B94" s="22">
        <v>19.2</v>
      </c>
      <c r="C94" s="22">
        <f t="shared" si="15"/>
        <v>19.2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8.0275199999999991</v>
      </c>
      <c r="K94" s="23">
        <v>4.5887999999999991</v>
      </c>
      <c r="L94" s="23">
        <v>0</v>
      </c>
      <c r="M94" s="23">
        <v>0.97727999999999982</v>
      </c>
      <c r="N94" s="23">
        <v>5.6063999999999989</v>
      </c>
      <c r="O94" s="23">
        <f t="shared" si="17"/>
        <v>19.2</v>
      </c>
      <c r="P94" s="24"/>
      <c r="Q94" s="81">
        <f t="shared" si="18"/>
        <v>19.2</v>
      </c>
      <c r="S94" s="78">
        <f t="shared" si="20"/>
        <v>8.0275199999999991</v>
      </c>
      <c r="T94" s="78">
        <f t="shared" si="21"/>
        <v>4.5887999999999991</v>
      </c>
      <c r="U94" s="78">
        <f t="shared" si="22"/>
        <v>0</v>
      </c>
      <c r="V94" s="78">
        <f t="shared" si="23"/>
        <v>0.97727999999999982</v>
      </c>
      <c r="W94" s="78">
        <f t="shared" si="24"/>
        <v>5.6063999999999989</v>
      </c>
    </row>
    <row r="95" spans="1:23">
      <c r="A95" s="8" t="s">
        <v>137</v>
      </c>
      <c r="B95" s="22">
        <v>19.468</v>
      </c>
      <c r="C95" s="22">
        <f t="shared" si="15"/>
        <v>19.468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8.1395707999999996</v>
      </c>
      <c r="K95" s="23">
        <v>4.6528519999999993</v>
      </c>
      <c r="L95" s="23">
        <v>0</v>
      </c>
      <c r="M95" s="23">
        <v>0.99092119999999984</v>
      </c>
      <c r="N95" s="23">
        <v>5.6846559999999995</v>
      </c>
      <c r="O95" s="23">
        <f t="shared" si="17"/>
        <v>19.468</v>
      </c>
      <c r="P95" s="24"/>
      <c r="Q95" s="81">
        <f t="shared" si="18"/>
        <v>19.468</v>
      </c>
      <c r="S95" s="78">
        <f t="shared" si="20"/>
        <v>8.1395707999999996</v>
      </c>
      <c r="T95" s="78">
        <f t="shared" si="21"/>
        <v>4.6528519999999993</v>
      </c>
      <c r="U95" s="78">
        <f t="shared" si="22"/>
        <v>0</v>
      </c>
      <c r="V95" s="78">
        <f t="shared" si="23"/>
        <v>0.99092119999999984</v>
      </c>
      <c r="W95" s="78">
        <f t="shared" si="24"/>
        <v>5.6846559999999995</v>
      </c>
    </row>
    <row r="96" spans="1:23">
      <c r="A96" s="8" t="s">
        <v>138</v>
      </c>
      <c r="B96" s="22">
        <v>19.736000000000001</v>
      </c>
      <c r="C96" s="22">
        <f t="shared" si="15"/>
        <v>19.736000000000001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8.2516216</v>
      </c>
      <c r="K96" s="23">
        <v>4.7169039999999995</v>
      </c>
      <c r="L96" s="23">
        <v>0</v>
      </c>
      <c r="M96" s="23">
        <v>1.0045623999999997</v>
      </c>
      <c r="N96" s="23">
        <v>5.7629119999999991</v>
      </c>
      <c r="O96" s="23">
        <f t="shared" si="17"/>
        <v>19.736000000000001</v>
      </c>
      <c r="P96" s="24"/>
      <c r="Q96" s="81">
        <f t="shared" si="18"/>
        <v>19.736000000000001</v>
      </c>
      <c r="S96" s="78">
        <f t="shared" si="20"/>
        <v>8.2516216</v>
      </c>
      <c r="T96" s="78">
        <f t="shared" si="21"/>
        <v>4.7169039999999995</v>
      </c>
      <c r="U96" s="78">
        <f t="shared" si="22"/>
        <v>0</v>
      </c>
      <c r="V96" s="78">
        <f t="shared" si="23"/>
        <v>1.0045623999999997</v>
      </c>
      <c r="W96" s="78">
        <f t="shared" si="24"/>
        <v>5.7629119999999991</v>
      </c>
    </row>
    <row r="97" spans="1:26">
      <c r="A97" s="8" t="s">
        <v>139</v>
      </c>
      <c r="B97" s="22">
        <v>19.623999999999999</v>
      </c>
      <c r="C97" s="22">
        <f t="shared" si="15"/>
        <v>19.623999999999999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8.204794399999999</v>
      </c>
      <c r="K97" s="23">
        <v>4.690135999999999</v>
      </c>
      <c r="L97" s="23">
        <v>0</v>
      </c>
      <c r="M97" s="23">
        <v>0.99886159999999979</v>
      </c>
      <c r="N97" s="23">
        <v>5.7302079999999984</v>
      </c>
      <c r="O97" s="23">
        <f t="shared" si="17"/>
        <v>19.623999999999999</v>
      </c>
      <c r="P97" s="24"/>
      <c r="Q97" s="81">
        <f t="shared" si="18"/>
        <v>19.623999999999999</v>
      </c>
      <c r="S97" s="78">
        <f t="shared" si="20"/>
        <v>8.204794399999999</v>
      </c>
      <c r="T97" s="78">
        <f t="shared" si="21"/>
        <v>4.690135999999999</v>
      </c>
      <c r="U97" s="78">
        <f t="shared" si="22"/>
        <v>0</v>
      </c>
      <c r="V97" s="78">
        <f t="shared" si="23"/>
        <v>0.99886159999999979</v>
      </c>
      <c r="W97" s="78">
        <f t="shared" si="24"/>
        <v>5.7302079999999984</v>
      </c>
    </row>
    <row r="98" spans="1:26">
      <c r="A98" s="8" t="s">
        <v>140</v>
      </c>
      <c r="B98" s="22">
        <v>19.7</v>
      </c>
      <c r="C98" s="22">
        <f t="shared" si="15"/>
        <v>19.7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8.2365699999999986</v>
      </c>
      <c r="K98" s="23">
        <v>4.7082999999999986</v>
      </c>
      <c r="L98" s="23">
        <v>0</v>
      </c>
      <c r="M98" s="23">
        <v>1.0027299999999999</v>
      </c>
      <c r="N98" s="23">
        <v>5.7523999999999988</v>
      </c>
      <c r="O98" s="23">
        <f t="shared" si="17"/>
        <v>19.7</v>
      </c>
      <c r="P98" s="24"/>
      <c r="Q98" s="81">
        <f t="shared" si="18"/>
        <v>19.7</v>
      </c>
      <c r="S98" s="78">
        <f t="shared" si="20"/>
        <v>8.2365699999999986</v>
      </c>
      <c r="T98" s="78">
        <f t="shared" si="21"/>
        <v>4.7082999999999986</v>
      </c>
      <c r="U98" s="78">
        <f t="shared" si="22"/>
        <v>0</v>
      </c>
      <c r="V98" s="78">
        <f t="shared" si="23"/>
        <v>1.0027299999999999</v>
      </c>
      <c r="W98" s="78">
        <f t="shared" si="24"/>
        <v>5.7523999999999988</v>
      </c>
    </row>
    <row r="99" spans="1:26">
      <c r="A99" s="8" t="s">
        <v>175</v>
      </c>
      <c r="B99" s="22">
        <f t="shared" ref="B99:Q99" si="25">SUM(B3:B98)/4000</f>
        <v>0.47951300000000041</v>
      </c>
      <c r="C99" s="22">
        <f t="shared" si="25"/>
        <v>0.47951300000000041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0.20048438529999998</v>
      </c>
      <c r="K99" s="24">
        <f t="shared" si="25"/>
        <v>0.11460360699999997</v>
      </c>
      <c r="L99" s="24">
        <f t="shared" si="25"/>
        <v>0</v>
      </c>
      <c r="M99" s="24">
        <f t="shared" si="25"/>
        <v>2.440721169999999E-2</v>
      </c>
      <c r="N99" s="24">
        <f t="shared" si="25"/>
        <v>0.14001779599999997</v>
      </c>
      <c r="O99" s="25">
        <f t="shared" si="25"/>
        <v>0.47951300000000041</v>
      </c>
      <c r="P99" s="25"/>
      <c r="Q99" s="85">
        <f t="shared" si="25"/>
        <v>0.47951300000000041</v>
      </c>
      <c r="S99" s="78">
        <f>SUM(S3:S98)/4000</f>
        <v>0.20048438529999998</v>
      </c>
      <c r="T99" s="78">
        <f t="shared" ref="T99:W99" si="26">SUM(T3:T98)/4000</f>
        <v>0.11460360699999997</v>
      </c>
      <c r="U99" s="78">
        <f t="shared" si="26"/>
        <v>0</v>
      </c>
      <c r="V99" s="78">
        <f t="shared" si="26"/>
        <v>2.440721169999999E-2</v>
      </c>
      <c r="W99" s="78">
        <f t="shared" si="26"/>
        <v>0.14001779599999997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1" t="s">
        <v>229</v>
      </c>
      <c r="B1" s="221"/>
      <c r="C1" s="221"/>
      <c r="D1" s="221"/>
      <c r="E1" s="109"/>
      <c r="F1" s="109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0.77</v>
      </c>
      <c r="N3" s="113">
        <v>0</v>
      </c>
      <c r="O3" s="95">
        <v>-64.31</v>
      </c>
      <c r="P3" s="95">
        <v>-28</v>
      </c>
      <c r="Q3" s="95">
        <v>0</v>
      </c>
      <c r="R3" s="95">
        <v>0</v>
      </c>
      <c r="S3" s="114">
        <v>0</v>
      </c>
      <c r="U3" s="115">
        <v>-92.31</v>
      </c>
      <c r="V3" s="116">
        <v>0.77</v>
      </c>
      <c r="W3">
        <v>0</v>
      </c>
      <c r="X3">
        <v>-64.31</v>
      </c>
      <c r="Y3">
        <v>0</v>
      </c>
      <c r="Z3">
        <v>0.77</v>
      </c>
      <c r="AA3">
        <v>-28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1.72</v>
      </c>
      <c r="N4" s="115">
        <v>0</v>
      </c>
      <c r="O4" s="88">
        <v>-94.19</v>
      </c>
      <c r="P4" s="88">
        <v>-54</v>
      </c>
      <c r="Q4" s="88">
        <v>0</v>
      </c>
      <c r="R4" s="88">
        <v>0</v>
      </c>
      <c r="S4" s="116">
        <v>0</v>
      </c>
      <c r="U4" s="115">
        <v>-148.19</v>
      </c>
      <c r="V4" s="116">
        <v>1.72</v>
      </c>
      <c r="W4">
        <v>0</v>
      </c>
      <c r="X4">
        <v>-94.19</v>
      </c>
      <c r="Y4">
        <v>0</v>
      </c>
      <c r="Z4">
        <v>1.72</v>
      </c>
      <c r="AA4">
        <v>-54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0.28999999999999998</v>
      </c>
      <c r="N5" s="115">
        <v>0</v>
      </c>
      <c r="O5" s="88">
        <v>-109.18</v>
      </c>
      <c r="P5" s="88">
        <v>-72</v>
      </c>
      <c r="Q5" s="88">
        <v>0</v>
      </c>
      <c r="R5" s="88">
        <v>0</v>
      </c>
      <c r="S5" s="116">
        <v>0</v>
      </c>
      <c r="U5" s="115">
        <v>-181.18</v>
      </c>
      <c r="V5" s="116">
        <v>0.28999999999999998</v>
      </c>
      <c r="W5">
        <v>0</v>
      </c>
      <c r="X5">
        <v>-109.18</v>
      </c>
      <c r="Y5">
        <v>0</v>
      </c>
      <c r="Z5">
        <v>0.28999999999999998</v>
      </c>
      <c r="AA5">
        <v>-72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-129.07</v>
      </c>
      <c r="P6" s="88">
        <v>-95</v>
      </c>
      <c r="Q6" s="88">
        <v>0</v>
      </c>
      <c r="R6" s="88">
        <v>0</v>
      </c>
      <c r="S6" s="116">
        <v>0</v>
      </c>
      <c r="U6" s="115">
        <v>-224.07</v>
      </c>
      <c r="V6" s="116">
        <v>0</v>
      </c>
      <c r="W6">
        <v>0</v>
      </c>
      <c r="X6">
        <v>-129.07</v>
      </c>
      <c r="Y6">
        <v>0</v>
      </c>
      <c r="Z6">
        <v>0</v>
      </c>
      <c r="AA6">
        <v>-95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-110.87</v>
      </c>
      <c r="P7" s="88">
        <v>-116</v>
      </c>
      <c r="Q7" s="88">
        <v>0</v>
      </c>
      <c r="R7" s="88">
        <v>0</v>
      </c>
      <c r="S7" s="116">
        <v>0</v>
      </c>
      <c r="U7" s="115">
        <v>-226.87</v>
      </c>
      <c r="V7" s="116">
        <v>0</v>
      </c>
      <c r="W7">
        <v>0</v>
      </c>
      <c r="X7">
        <v>-110.87</v>
      </c>
      <c r="Y7">
        <v>0</v>
      </c>
      <c r="Z7">
        <v>0</v>
      </c>
      <c r="AA7">
        <v>-116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-106</v>
      </c>
      <c r="P8" s="88">
        <v>-133</v>
      </c>
      <c r="Q8" s="88">
        <v>0</v>
      </c>
      <c r="R8" s="88">
        <v>0</v>
      </c>
      <c r="S8" s="116">
        <v>0</v>
      </c>
      <c r="U8" s="115">
        <v>-239</v>
      </c>
      <c r="V8" s="116">
        <v>0</v>
      </c>
      <c r="W8">
        <v>0</v>
      </c>
      <c r="X8">
        <v>-106</v>
      </c>
      <c r="Y8">
        <v>0</v>
      </c>
      <c r="Z8">
        <v>0</v>
      </c>
      <c r="AA8">
        <v>-133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-121</v>
      </c>
      <c r="P9" s="88">
        <v>-84</v>
      </c>
      <c r="Q9" s="88">
        <v>0</v>
      </c>
      <c r="R9" s="88">
        <v>0</v>
      </c>
      <c r="S9" s="116">
        <v>0</v>
      </c>
      <c r="U9" s="115">
        <v>-205</v>
      </c>
      <c r="V9" s="116">
        <v>0</v>
      </c>
      <c r="W9">
        <v>0</v>
      </c>
      <c r="X9">
        <v>-121</v>
      </c>
      <c r="Y9">
        <v>0</v>
      </c>
      <c r="Z9">
        <v>0</v>
      </c>
      <c r="AA9">
        <v>-84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-131</v>
      </c>
      <c r="P10" s="88">
        <v>-93</v>
      </c>
      <c r="Q10" s="88">
        <v>0</v>
      </c>
      <c r="R10" s="88">
        <v>0</v>
      </c>
      <c r="S10" s="116">
        <v>0</v>
      </c>
      <c r="U10" s="115">
        <v>-224</v>
      </c>
      <c r="V10" s="116">
        <v>0</v>
      </c>
      <c r="W10">
        <v>0</v>
      </c>
      <c r="X10">
        <v>-131</v>
      </c>
      <c r="Y10">
        <v>0</v>
      </c>
      <c r="Z10">
        <v>0</v>
      </c>
      <c r="AA10">
        <v>-93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-136</v>
      </c>
      <c r="P11" s="88">
        <v>-100</v>
      </c>
      <c r="Q11" s="88">
        <v>0</v>
      </c>
      <c r="R11" s="88">
        <v>0</v>
      </c>
      <c r="S11" s="116">
        <v>0</v>
      </c>
      <c r="U11" s="115">
        <v>-236</v>
      </c>
      <c r="V11" s="116">
        <v>0</v>
      </c>
      <c r="W11">
        <v>0</v>
      </c>
      <c r="X11">
        <v>-136</v>
      </c>
      <c r="Y11">
        <v>0</v>
      </c>
      <c r="Z11">
        <v>0</v>
      </c>
      <c r="AA11">
        <v>-100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-146</v>
      </c>
      <c r="P12" s="88">
        <v>-107</v>
      </c>
      <c r="Q12" s="88">
        <v>0</v>
      </c>
      <c r="R12" s="88">
        <v>0</v>
      </c>
      <c r="S12" s="116">
        <v>0</v>
      </c>
      <c r="U12" s="115">
        <v>-253</v>
      </c>
      <c r="V12" s="116">
        <v>0</v>
      </c>
      <c r="W12">
        <v>0</v>
      </c>
      <c r="X12">
        <v>-146</v>
      </c>
      <c r="Y12">
        <v>0</v>
      </c>
      <c r="Z12">
        <v>0</v>
      </c>
      <c r="AA12">
        <v>-107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-146</v>
      </c>
      <c r="P13" s="88">
        <v>-112</v>
      </c>
      <c r="Q13" s="88">
        <v>0</v>
      </c>
      <c r="R13" s="88">
        <v>0</v>
      </c>
      <c r="S13" s="116">
        <v>0</v>
      </c>
      <c r="U13" s="115">
        <v>-258</v>
      </c>
      <c r="V13" s="116">
        <v>0</v>
      </c>
      <c r="W13">
        <v>0</v>
      </c>
      <c r="X13">
        <v>-146</v>
      </c>
      <c r="Y13">
        <v>0</v>
      </c>
      <c r="Z13">
        <v>0</v>
      </c>
      <c r="AA13">
        <v>-112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0.48</v>
      </c>
      <c r="N14" s="115">
        <v>0</v>
      </c>
      <c r="O14" s="88">
        <v>-156</v>
      </c>
      <c r="P14" s="88">
        <v>-121</v>
      </c>
      <c r="Q14" s="88">
        <v>0</v>
      </c>
      <c r="R14" s="88">
        <v>0</v>
      </c>
      <c r="S14" s="116">
        <v>0</v>
      </c>
      <c r="U14" s="115">
        <v>-277</v>
      </c>
      <c r="V14" s="116">
        <v>0.48</v>
      </c>
      <c r="W14">
        <v>0</v>
      </c>
      <c r="X14">
        <v>-156</v>
      </c>
      <c r="Y14">
        <v>0</v>
      </c>
      <c r="Z14">
        <v>0.48</v>
      </c>
      <c r="AA14">
        <v>-121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3.06</v>
      </c>
      <c r="N15" s="115">
        <v>0</v>
      </c>
      <c r="O15" s="88">
        <v>-161</v>
      </c>
      <c r="P15" s="88">
        <v>-129</v>
      </c>
      <c r="Q15" s="88">
        <v>0</v>
      </c>
      <c r="R15" s="88">
        <v>0</v>
      </c>
      <c r="S15" s="116">
        <v>0</v>
      </c>
      <c r="U15" s="115">
        <v>-290</v>
      </c>
      <c r="V15" s="116">
        <v>3.06</v>
      </c>
      <c r="W15">
        <v>0</v>
      </c>
      <c r="X15">
        <v>-161</v>
      </c>
      <c r="Y15">
        <v>0</v>
      </c>
      <c r="Z15">
        <v>3.06</v>
      </c>
      <c r="AA15">
        <v>-129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1.34</v>
      </c>
      <c r="N16" s="115">
        <v>0</v>
      </c>
      <c r="O16" s="88">
        <v>-166</v>
      </c>
      <c r="P16" s="88">
        <v>-134</v>
      </c>
      <c r="Q16" s="88">
        <v>0</v>
      </c>
      <c r="R16" s="88">
        <v>0</v>
      </c>
      <c r="S16" s="116">
        <v>0</v>
      </c>
      <c r="U16" s="115">
        <v>-300</v>
      </c>
      <c r="V16" s="116">
        <v>1.34</v>
      </c>
      <c r="W16">
        <v>0</v>
      </c>
      <c r="X16">
        <v>-166</v>
      </c>
      <c r="Y16">
        <v>0</v>
      </c>
      <c r="Z16">
        <v>1.34</v>
      </c>
      <c r="AA16">
        <v>-134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1.91</v>
      </c>
      <c r="N17" s="115">
        <v>0</v>
      </c>
      <c r="O17" s="88">
        <v>-166</v>
      </c>
      <c r="P17" s="88">
        <v>-135</v>
      </c>
      <c r="Q17" s="88">
        <v>0</v>
      </c>
      <c r="R17" s="88">
        <v>0</v>
      </c>
      <c r="S17" s="116">
        <v>0</v>
      </c>
      <c r="U17" s="115">
        <v>-301</v>
      </c>
      <c r="V17" s="116">
        <v>1.91</v>
      </c>
      <c r="W17">
        <v>0</v>
      </c>
      <c r="X17">
        <v>-166</v>
      </c>
      <c r="Y17">
        <v>0</v>
      </c>
      <c r="Z17">
        <v>1.91</v>
      </c>
      <c r="AA17">
        <v>-135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3.45</v>
      </c>
      <c r="N18" s="115">
        <v>0</v>
      </c>
      <c r="O18" s="88">
        <v>-166</v>
      </c>
      <c r="P18" s="88">
        <v>-134</v>
      </c>
      <c r="Q18" s="88">
        <v>0</v>
      </c>
      <c r="R18" s="88">
        <v>0</v>
      </c>
      <c r="S18" s="116">
        <v>0</v>
      </c>
      <c r="U18" s="115">
        <v>-300</v>
      </c>
      <c r="V18" s="116">
        <v>3.45</v>
      </c>
      <c r="W18">
        <v>0</v>
      </c>
      <c r="X18">
        <v>-166</v>
      </c>
      <c r="Y18">
        <v>0</v>
      </c>
      <c r="Z18">
        <v>3.45</v>
      </c>
      <c r="AA18">
        <v>-134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2.87</v>
      </c>
      <c r="N19" s="115">
        <v>0</v>
      </c>
      <c r="O19" s="88">
        <v>-166</v>
      </c>
      <c r="P19" s="88">
        <v>-130</v>
      </c>
      <c r="Q19" s="88">
        <v>0</v>
      </c>
      <c r="R19" s="88">
        <v>0</v>
      </c>
      <c r="S19" s="116">
        <v>0</v>
      </c>
      <c r="U19" s="115">
        <v>-296</v>
      </c>
      <c r="V19" s="116">
        <v>2.87</v>
      </c>
      <c r="W19">
        <v>0</v>
      </c>
      <c r="X19">
        <v>-166</v>
      </c>
      <c r="Y19">
        <v>0</v>
      </c>
      <c r="Z19">
        <v>2.87</v>
      </c>
      <c r="AA19">
        <v>-130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2.87</v>
      </c>
      <c r="N20" s="115">
        <v>0</v>
      </c>
      <c r="O20" s="88">
        <v>-161</v>
      </c>
      <c r="P20" s="88">
        <v>-123</v>
      </c>
      <c r="Q20" s="88">
        <v>0</v>
      </c>
      <c r="R20" s="88">
        <v>0</v>
      </c>
      <c r="S20" s="116">
        <v>0</v>
      </c>
      <c r="U20" s="115">
        <v>-284</v>
      </c>
      <c r="V20" s="116">
        <v>2.87</v>
      </c>
      <c r="W20">
        <v>0</v>
      </c>
      <c r="X20">
        <v>-161</v>
      </c>
      <c r="Y20">
        <v>0</v>
      </c>
      <c r="Z20">
        <v>2.87</v>
      </c>
      <c r="AA20">
        <v>-123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3.16</v>
      </c>
      <c r="N21" s="115">
        <v>0</v>
      </c>
      <c r="O21" s="88">
        <v>-165.93</v>
      </c>
      <c r="P21" s="88">
        <v>-170</v>
      </c>
      <c r="Q21" s="88">
        <v>0</v>
      </c>
      <c r="R21" s="88">
        <v>0</v>
      </c>
      <c r="S21" s="116">
        <v>0</v>
      </c>
      <c r="U21" s="115">
        <v>-335.93</v>
      </c>
      <c r="V21" s="116">
        <v>3.16</v>
      </c>
      <c r="W21">
        <v>0</v>
      </c>
      <c r="X21">
        <v>-165.93</v>
      </c>
      <c r="Y21">
        <v>0</v>
      </c>
      <c r="Z21">
        <v>3.16</v>
      </c>
      <c r="AA21">
        <v>-170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4.5</v>
      </c>
      <c r="N22" s="115">
        <v>0</v>
      </c>
      <c r="O22" s="88">
        <v>-184.78</v>
      </c>
      <c r="P22" s="88">
        <v>-153</v>
      </c>
      <c r="Q22" s="88">
        <v>0</v>
      </c>
      <c r="R22" s="88">
        <v>0</v>
      </c>
      <c r="S22" s="116">
        <v>0</v>
      </c>
      <c r="U22" s="115">
        <v>-337.78</v>
      </c>
      <c r="V22" s="116">
        <v>4.5</v>
      </c>
      <c r="W22">
        <v>0</v>
      </c>
      <c r="X22">
        <v>-184.78</v>
      </c>
      <c r="Y22">
        <v>0</v>
      </c>
      <c r="Z22">
        <v>4.5</v>
      </c>
      <c r="AA22">
        <v>-153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4.88</v>
      </c>
      <c r="N23" s="115">
        <v>0</v>
      </c>
      <c r="O23" s="88">
        <v>-225</v>
      </c>
      <c r="P23" s="88">
        <v>-260</v>
      </c>
      <c r="Q23" s="88">
        <v>0</v>
      </c>
      <c r="R23" s="88">
        <v>0</v>
      </c>
      <c r="S23" s="116">
        <v>0</v>
      </c>
      <c r="U23" s="115">
        <v>-485</v>
      </c>
      <c r="V23" s="116">
        <v>4.88</v>
      </c>
      <c r="W23">
        <v>0</v>
      </c>
      <c r="X23">
        <v>-225</v>
      </c>
      <c r="Y23">
        <v>0</v>
      </c>
      <c r="Z23">
        <v>4.88</v>
      </c>
      <c r="AA23">
        <v>-260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8.81</v>
      </c>
      <c r="N24" s="115">
        <v>0</v>
      </c>
      <c r="O24" s="88">
        <v>-202.32</v>
      </c>
      <c r="P24" s="88">
        <v>-228</v>
      </c>
      <c r="Q24" s="88">
        <v>0</v>
      </c>
      <c r="R24" s="88">
        <v>0</v>
      </c>
      <c r="S24" s="116">
        <v>0</v>
      </c>
      <c r="U24" s="115">
        <v>-430.32</v>
      </c>
      <c r="V24" s="116">
        <v>8.81</v>
      </c>
      <c r="W24">
        <v>0</v>
      </c>
      <c r="X24">
        <v>-202.32</v>
      </c>
      <c r="Y24">
        <v>0</v>
      </c>
      <c r="Z24">
        <v>8.81</v>
      </c>
      <c r="AA24">
        <v>-228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6.7</v>
      </c>
      <c r="N25" s="115">
        <v>0</v>
      </c>
      <c r="O25" s="88">
        <v>-252.51</v>
      </c>
      <c r="P25" s="88">
        <v>-190</v>
      </c>
      <c r="Q25" s="88">
        <v>0</v>
      </c>
      <c r="R25" s="88">
        <v>0</v>
      </c>
      <c r="S25" s="116">
        <v>0</v>
      </c>
      <c r="U25" s="115">
        <v>-442.51</v>
      </c>
      <c r="V25" s="116">
        <v>6.7</v>
      </c>
      <c r="W25">
        <v>0</v>
      </c>
      <c r="X25">
        <v>-252.51</v>
      </c>
      <c r="Y25">
        <v>0</v>
      </c>
      <c r="Z25">
        <v>6.7</v>
      </c>
      <c r="AA25">
        <v>-190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5.55</v>
      </c>
      <c r="N26" s="115">
        <v>0</v>
      </c>
      <c r="O26" s="88">
        <v>-235</v>
      </c>
      <c r="P26" s="88">
        <v>-145</v>
      </c>
      <c r="Q26" s="88">
        <v>0</v>
      </c>
      <c r="R26" s="88">
        <v>0</v>
      </c>
      <c r="S26" s="116">
        <v>0</v>
      </c>
      <c r="U26" s="115">
        <v>-380</v>
      </c>
      <c r="V26" s="116">
        <v>5.55</v>
      </c>
      <c r="W26">
        <v>0</v>
      </c>
      <c r="X26">
        <v>-235</v>
      </c>
      <c r="Y26">
        <v>0</v>
      </c>
      <c r="Z26">
        <v>5.55</v>
      </c>
      <c r="AA26">
        <v>-145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-30</v>
      </c>
      <c r="P27" s="88">
        <v>-258</v>
      </c>
      <c r="Q27" s="88">
        <v>0</v>
      </c>
      <c r="R27" s="88">
        <v>0</v>
      </c>
      <c r="S27" s="116">
        <v>0</v>
      </c>
      <c r="U27" s="115">
        <v>-288</v>
      </c>
      <c r="V27" s="116">
        <v>0</v>
      </c>
      <c r="W27">
        <v>0</v>
      </c>
      <c r="X27">
        <v>-30</v>
      </c>
      <c r="Y27">
        <v>0</v>
      </c>
      <c r="Z27">
        <v>0</v>
      </c>
      <c r="AA27">
        <v>-258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-158</v>
      </c>
      <c r="Q28" s="88">
        <v>0</v>
      </c>
      <c r="R28" s="88">
        <v>0</v>
      </c>
      <c r="S28" s="116">
        <v>0</v>
      </c>
      <c r="U28" s="115">
        <v>-158</v>
      </c>
      <c r="V28" s="116">
        <v>0</v>
      </c>
      <c r="W28">
        <v>0</v>
      </c>
      <c r="X28">
        <v>0</v>
      </c>
      <c r="Y28">
        <v>0</v>
      </c>
      <c r="Z28">
        <v>0</v>
      </c>
      <c r="AA28">
        <v>-158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-17</v>
      </c>
      <c r="Q29" s="88">
        <v>0</v>
      </c>
      <c r="R29" s="88">
        <v>0</v>
      </c>
      <c r="S29" s="116">
        <v>0</v>
      </c>
      <c r="U29" s="115">
        <v>-17</v>
      </c>
      <c r="V29" s="116">
        <v>0</v>
      </c>
      <c r="W29">
        <v>0</v>
      </c>
      <c r="X29">
        <v>0</v>
      </c>
      <c r="Y29">
        <v>0</v>
      </c>
      <c r="Z29">
        <v>0</v>
      </c>
      <c r="AA29">
        <v>-17</v>
      </c>
    </row>
    <row r="30" spans="7:27">
      <c r="G30" t="s">
        <v>72</v>
      </c>
      <c r="H30" s="115">
        <v>30.32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30.32</v>
      </c>
      <c r="W30">
        <v>30.32</v>
      </c>
      <c r="X30">
        <v>0</v>
      </c>
      <c r="Y30">
        <v>0</v>
      </c>
      <c r="Z30">
        <v>0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3.85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3.85</v>
      </c>
      <c r="W31">
        <v>0</v>
      </c>
      <c r="X31">
        <v>0</v>
      </c>
      <c r="Y31">
        <v>0</v>
      </c>
      <c r="Z31">
        <v>3.85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6.47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6.47</v>
      </c>
      <c r="W32">
        <v>0</v>
      </c>
      <c r="X32">
        <v>0</v>
      </c>
      <c r="Y32">
        <v>0</v>
      </c>
      <c r="Z32">
        <v>6.47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7.39</v>
      </c>
      <c r="L33" s="88">
        <v>0</v>
      </c>
      <c r="M33" s="116">
        <v>4.72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12.11</v>
      </c>
      <c r="W33">
        <v>0</v>
      </c>
      <c r="X33">
        <v>0</v>
      </c>
      <c r="Y33">
        <v>7.39</v>
      </c>
      <c r="Z33">
        <v>4.72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7.43</v>
      </c>
      <c r="L34" s="88">
        <v>0</v>
      </c>
      <c r="M34" s="116">
        <v>4.33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11.76</v>
      </c>
      <c r="W34">
        <v>0</v>
      </c>
      <c r="X34">
        <v>0</v>
      </c>
      <c r="Y34">
        <v>7.43</v>
      </c>
      <c r="Z34">
        <v>4.33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10.54</v>
      </c>
      <c r="L35" s="88">
        <v>0</v>
      </c>
      <c r="M35" s="116">
        <v>5.53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16.07</v>
      </c>
      <c r="W35">
        <v>0</v>
      </c>
      <c r="X35">
        <v>0</v>
      </c>
      <c r="Y35">
        <v>10.54</v>
      </c>
      <c r="Z35">
        <v>5.53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10.25</v>
      </c>
      <c r="L36" s="88">
        <v>0</v>
      </c>
      <c r="M36" s="116">
        <v>4.17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14.42</v>
      </c>
      <c r="W36">
        <v>0</v>
      </c>
      <c r="X36">
        <v>0</v>
      </c>
      <c r="Y36">
        <v>10.25</v>
      </c>
      <c r="Z36">
        <v>4.17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8.58</v>
      </c>
      <c r="L37" s="88">
        <v>0</v>
      </c>
      <c r="M37" s="116">
        <v>2.84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11.42</v>
      </c>
      <c r="W37">
        <v>0</v>
      </c>
      <c r="X37">
        <v>0</v>
      </c>
      <c r="Y37">
        <v>8.58</v>
      </c>
      <c r="Z37">
        <v>2.84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2.61</v>
      </c>
      <c r="K38" s="88">
        <v>5.64</v>
      </c>
      <c r="L38" s="88">
        <v>0</v>
      </c>
      <c r="M38" s="116">
        <v>1.88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10.130000000000001</v>
      </c>
      <c r="W38">
        <v>0</v>
      </c>
      <c r="X38">
        <v>0</v>
      </c>
      <c r="Y38">
        <v>5.64</v>
      </c>
      <c r="Z38">
        <v>1.88</v>
      </c>
      <c r="AA38">
        <v>2.61</v>
      </c>
    </row>
    <row r="39" spans="7:27">
      <c r="G39" t="s">
        <v>81</v>
      </c>
      <c r="H39" s="115">
        <v>0</v>
      </c>
      <c r="I39" s="88">
        <v>0</v>
      </c>
      <c r="J39" s="88">
        <v>6.29</v>
      </c>
      <c r="K39" s="88">
        <v>5.88</v>
      </c>
      <c r="L39" s="88">
        <v>0</v>
      </c>
      <c r="M39" s="116">
        <v>1.78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13.95</v>
      </c>
      <c r="W39">
        <v>0</v>
      </c>
      <c r="X39">
        <v>0</v>
      </c>
      <c r="Y39">
        <v>5.88</v>
      </c>
      <c r="Z39">
        <v>1.78</v>
      </c>
      <c r="AA39">
        <v>6.29</v>
      </c>
    </row>
    <row r="40" spans="7:27">
      <c r="G40" t="s">
        <v>82</v>
      </c>
      <c r="H40" s="115">
        <v>0</v>
      </c>
      <c r="I40" s="88">
        <v>20.37</v>
      </c>
      <c r="J40" s="88">
        <v>14.88</v>
      </c>
      <c r="K40" s="88">
        <v>9.5500000000000007</v>
      </c>
      <c r="L40" s="88">
        <v>0</v>
      </c>
      <c r="M40" s="116">
        <v>1.69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46.49</v>
      </c>
      <c r="W40">
        <v>0</v>
      </c>
      <c r="X40">
        <v>20.37</v>
      </c>
      <c r="Y40">
        <v>9.5500000000000007</v>
      </c>
      <c r="Z40">
        <v>1.69</v>
      </c>
      <c r="AA40">
        <v>14.88</v>
      </c>
    </row>
    <row r="41" spans="7:27">
      <c r="G41" t="s">
        <v>83</v>
      </c>
      <c r="H41" s="115">
        <v>2.4500000000000002</v>
      </c>
      <c r="I41" s="88">
        <v>23.24</v>
      </c>
      <c r="J41" s="88">
        <v>30.36</v>
      </c>
      <c r="K41" s="88">
        <v>10.08</v>
      </c>
      <c r="L41" s="88">
        <v>0</v>
      </c>
      <c r="M41" s="116">
        <v>2.5299999999999998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68.66</v>
      </c>
      <c r="W41">
        <v>2.4500000000000002</v>
      </c>
      <c r="X41">
        <v>23.24</v>
      </c>
      <c r="Y41">
        <v>10.08</v>
      </c>
      <c r="Z41">
        <v>2.5299999999999998</v>
      </c>
      <c r="AA41">
        <v>30.36</v>
      </c>
    </row>
    <row r="42" spans="7:27">
      <c r="G42" t="s">
        <v>84</v>
      </c>
      <c r="H42" s="115">
        <v>18.16</v>
      </c>
      <c r="I42" s="88">
        <v>41.74</v>
      </c>
      <c r="J42" s="88">
        <v>53.67</v>
      </c>
      <c r="K42" s="88">
        <v>16.82</v>
      </c>
      <c r="L42" s="88">
        <v>0</v>
      </c>
      <c r="M42" s="116">
        <v>3.01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133.4</v>
      </c>
      <c r="W42">
        <v>18.16</v>
      </c>
      <c r="X42">
        <v>41.74</v>
      </c>
      <c r="Y42">
        <v>16.82</v>
      </c>
      <c r="Z42">
        <v>3.01</v>
      </c>
      <c r="AA42">
        <v>53.67</v>
      </c>
    </row>
    <row r="43" spans="7:27">
      <c r="G43" t="s">
        <v>85</v>
      </c>
      <c r="H43" s="115">
        <v>10.36</v>
      </c>
      <c r="I43" s="88">
        <v>54.65</v>
      </c>
      <c r="J43" s="88">
        <v>82.79</v>
      </c>
      <c r="K43" s="88">
        <v>20.94</v>
      </c>
      <c r="L43" s="88">
        <v>0</v>
      </c>
      <c r="M43" s="116">
        <v>3.52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172.26</v>
      </c>
      <c r="W43">
        <v>10.36</v>
      </c>
      <c r="X43">
        <v>54.65</v>
      </c>
      <c r="Y43">
        <v>20.94</v>
      </c>
      <c r="Z43">
        <v>3.52</v>
      </c>
      <c r="AA43">
        <v>82.79</v>
      </c>
    </row>
    <row r="44" spans="7:27">
      <c r="G44" t="s">
        <v>86</v>
      </c>
      <c r="H44" s="115">
        <v>10.34</v>
      </c>
      <c r="I44" s="88">
        <v>53.65</v>
      </c>
      <c r="J44" s="88">
        <v>100.08</v>
      </c>
      <c r="K44" s="88">
        <v>22.41</v>
      </c>
      <c r="L44" s="88">
        <v>0</v>
      </c>
      <c r="M44" s="116">
        <v>3.28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189.76</v>
      </c>
      <c r="W44">
        <v>10.34</v>
      </c>
      <c r="X44">
        <v>53.65</v>
      </c>
      <c r="Y44">
        <v>22.41</v>
      </c>
      <c r="Z44">
        <v>3.28</v>
      </c>
      <c r="AA44">
        <v>100.08</v>
      </c>
    </row>
    <row r="45" spans="7:27">
      <c r="G45" t="s">
        <v>87</v>
      </c>
      <c r="H45" s="115">
        <v>16.559999999999999</v>
      </c>
      <c r="I45" s="88">
        <v>60.77</v>
      </c>
      <c r="J45" s="88">
        <v>115.62</v>
      </c>
      <c r="K45" s="88">
        <v>25.41</v>
      </c>
      <c r="L45" s="88">
        <v>0</v>
      </c>
      <c r="M45" s="116">
        <v>2.57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220.93</v>
      </c>
      <c r="W45">
        <v>16.559999999999999</v>
      </c>
      <c r="X45">
        <v>60.77</v>
      </c>
      <c r="Y45">
        <v>25.41</v>
      </c>
      <c r="Z45">
        <v>2.57</v>
      </c>
      <c r="AA45">
        <v>115.62</v>
      </c>
    </row>
    <row r="46" spans="7:27">
      <c r="G46" t="s">
        <v>88</v>
      </c>
      <c r="H46" s="115">
        <v>7.75</v>
      </c>
      <c r="I46" s="88">
        <v>65.400000000000006</v>
      </c>
      <c r="J46" s="88">
        <v>133.6</v>
      </c>
      <c r="K46" s="88">
        <v>27.84</v>
      </c>
      <c r="L46" s="88">
        <v>0</v>
      </c>
      <c r="M46" s="116">
        <v>3.82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238.41</v>
      </c>
      <c r="W46">
        <v>7.75</v>
      </c>
      <c r="X46">
        <v>65.400000000000006</v>
      </c>
      <c r="Y46">
        <v>27.84</v>
      </c>
      <c r="Z46">
        <v>3.82</v>
      </c>
      <c r="AA46">
        <v>133.6</v>
      </c>
    </row>
    <row r="47" spans="7:27">
      <c r="G47" t="s">
        <v>89</v>
      </c>
      <c r="H47" s="115">
        <v>0</v>
      </c>
      <c r="I47" s="88">
        <v>43.18</v>
      </c>
      <c r="J47" s="88">
        <v>164.35</v>
      </c>
      <c r="K47" s="88">
        <v>22.03</v>
      </c>
      <c r="L47" s="88">
        <v>0</v>
      </c>
      <c r="M47" s="116">
        <v>5.0599999999999996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234.62</v>
      </c>
      <c r="W47">
        <v>0</v>
      </c>
      <c r="X47">
        <v>43.18</v>
      </c>
      <c r="Y47">
        <v>22.03</v>
      </c>
      <c r="Z47">
        <v>5.0599999999999996</v>
      </c>
      <c r="AA47">
        <v>164.35</v>
      </c>
    </row>
    <row r="48" spans="7:27">
      <c r="G48" t="s">
        <v>90</v>
      </c>
      <c r="H48" s="115">
        <v>276.69</v>
      </c>
      <c r="I48" s="88">
        <v>55.62</v>
      </c>
      <c r="J48" s="88">
        <v>227.86</v>
      </c>
      <c r="K48" s="88">
        <v>29.01</v>
      </c>
      <c r="L48" s="88">
        <v>0</v>
      </c>
      <c r="M48" s="116">
        <v>7.18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596.36</v>
      </c>
      <c r="W48">
        <v>276.69</v>
      </c>
      <c r="X48">
        <v>55.62</v>
      </c>
      <c r="Y48">
        <v>29.01</v>
      </c>
      <c r="Z48">
        <v>7.18</v>
      </c>
      <c r="AA48">
        <v>227.86</v>
      </c>
    </row>
    <row r="49" spans="7:27">
      <c r="G49" t="s">
        <v>91</v>
      </c>
      <c r="H49" s="115">
        <v>249.89</v>
      </c>
      <c r="I49" s="88">
        <v>22.12</v>
      </c>
      <c r="J49" s="88">
        <v>219.24</v>
      </c>
      <c r="K49" s="88">
        <v>12.06</v>
      </c>
      <c r="L49" s="88">
        <v>0</v>
      </c>
      <c r="M49" s="116">
        <v>7.85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511.16</v>
      </c>
      <c r="W49">
        <v>249.89</v>
      </c>
      <c r="X49">
        <v>22.12</v>
      </c>
      <c r="Y49">
        <v>12.06</v>
      </c>
      <c r="Z49">
        <v>7.85</v>
      </c>
      <c r="AA49">
        <v>219.24</v>
      </c>
    </row>
    <row r="50" spans="7:27">
      <c r="G50" t="s">
        <v>92</v>
      </c>
      <c r="H50" s="115">
        <v>207.75</v>
      </c>
      <c r="I50" s="88">
        <v>22.88</v>
      </c>
      <c r="J50" s="88">
        <v>199.14</v>
      </c>
      <c r="K50" s="88">
        <v>12.83</v>
      </c>
      <c r="L50" s="88">
        <v>0</v>
      </c>
      <c r="M50" s="116">
        <v>8.81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451.41</v>
      </c>
      <c r="W50">
        <v>207.75</v>
      </c>
      <c r="X50">
        <v>22.88</v>
      </c>
      <c r="Y50">
        <v>12.83</v>
      </c>
      <c r="Z50">
        <v>8.81</v>
      </c>
      <c r="AA50">
        <v>199.14</v>
      </c>
    </row>
    <row r="51" spans="7:27">
      <c r="G51" t="s">
        <v>93</v>
      </c>
      <c r="H51" s="115">
        <v>149.35</v>
      </c>
      <c r="I51" s="88">
        <v>0</v>
      </c>
      <c r="J51" s="88">
        <v>174.25</v>
      </c>
      <c r="K51" s="88">
        <v>0</v>
      </c>
      <c r="L51" s="88">
        <v>0</v>
      </c>
      <c r="M51" s="116">
        <v>10.050000000000001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333.65</v>
      </c>
      <c r="W51">
        <v>149.35</v>
      </c>
      <c r="X51">
        <v>0</v>
      </c>
      <c r="Y51">
        <v>0</v>
      </c>
      <c r="Z51">
        <v>10.050000000000001</v>
      </c>
      <c r="AA51">
        <v>174.25</v>
      </c>
    </row>
    <row r="52" spans="7:27">
      <c r="G52" t="s">
        <v>94</v>
      </c>
      <c r="H52" s="115">
        <v>116.8</v>
      </c>
      <c r="I52" s="88">
        <v>0</v>
      </c>
      <c r="J52" s="88">
        <v>144.57</v>
      </c>
      <c r="K52" s="88">
        <v>0</v>
      </c>
      <c r="L52" s="88">
        <v>0</v>
      </c>
      <c r="M52" s="116">
        <v>9.77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271.14</v>
      </c>
      <c r="W52">
        <v>116.8</v>
      </c>
      <c r="X52">
        <v>0</v>
      </c>
      <c r="Y52">
        <v>0</v>
      </c>
      <c r="Z52">
        <v>9.77</v>
      </c>
      <c r="AA52">
        <v>144.57</v>
      </c>
    </row>
    <row r="53" spans="7:27">
      <c r="G53" t="s">
        <v>95</v>
      </c>
      <c r="H53" s="115">
        <v>94.78</v>
      </c>
      <c r="I53" s="88">
        <v>0</v>
      </c>
      <c r="J53" s="88">
        <v>117.76</v>
      </c>
      <c r="K53" s="88">
        <v>0</v>
      </c>
      <c r="L53" s="88">
        <v>0</v>
      </c>
      <c r="M53" s="116">
        <v>7.85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220.39</v>
      </c>
      <c r="W53">
        <v>94.78</v>
      </c>
      <c r="X53">
        <v>0</v>
      </c>
      <c r="Y53">
        <v>0</v>
      </c>
      <c r="Z53">
        <v>7.85</v>
      </c>
      <c r="AA53">
        <v>117.76</v>
      </c>
    </row>
    <row r="54" spans="7:27">
      <c r="G54" t="s">
        <v>96</v>
      </c>
      <c r="H54" s="115">
        <v>88.09</v>
      </c>
      <c r="I54" s="88">
        <v>0</v>
      </c>
      <c r="J54" s="88">
        <v>79.459999999999994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167.54</v>
      </c>
      <c r="W54">
        <v>88.09</v>
      </c>
      <c r="X54">
        <v>0</v>
      </c>
      <c r="Y54">
        <v>0</v>
      </c>
      <c r="Z54">
        <v>0</v>
      </c>
      <c r="AA54">
        <v>79.459999999999994</v>
      </c>
    </row>
    <row r="55" spans="7:27">
      <c r="G55" t="s">
        <v>97</v>
      </c>
      <c r="H55" s="115">
        <v>122.55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122.55</v>
      </c>
      <c r="W55">
        <v>122.55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115">
        <v>2.87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2.87</v>
      </c>
      <c r="W56">
        <v>2.87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0</v>
      </c>
      <c r="W57">
        <v>0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115">
        <v>15.32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15.32</v>
      </c>
      <c r="W58">
        <v>15.32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0</v>
      </c>
      <c r="W59">
        <v>0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0</v>
      </c>
      <c r="W60">
        <v>0</v>
      </c>
      <c r="X60">
        <v>0</v>
      </c>
      <c r="Y60">
        <v>0</v>
      </c>
      <c r="Z60">
        <v>0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0</v>
      </c>
      <c r="W61">
        <v>0</v>
      </c>
      <c r="X61">
        <v>0</v>
      </c>
      <c r="Y61">
        <v>0</v>
      </c>
      <c r="Z61">
        <v>0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-20</v>
      </c>
      <c r="Q62" s="88">
        <v>0</v>
      </c>
      <c r="R62" s="88">
        <v>0</v>
      </c>
      <c r="S62" s="116">
        <v>0</v>
      </c>
      <c r="U62" s="115">
        <v>-20</v>
      </c>
      <c r="V62" s="116">
        <v>0</v>
      </c>
      <c r="W62">
        <v>0</v>
      </c>
      <c r="X62">
        <v>0</v>
      </c>
      <c r="Y62">
        <v>0</v>
      </c>
      <c r="Z62">
        <v>0</v>
      </c>
      <c r="AA62">
        <v>-20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0</v>
      </c>
      <c r="W63">
        <v>0</v>
      </c>
      <c r="X63">
        <v>0</v>
      </c>
      <c r="Y63">
        <v>0</v>
      </c>
      <c r="Z63">
        <v>0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-78</v>
      </c>
      <c r="Q64" s="88">
        <v>0</v>
      </c>
      <c r="R64" s="88">
        <v>0</v>
      </c>
      <c r="S64" s="116">
        <v>0</v>
      </c>
      <c r="U64" s="115">
        <v>-78</v>
      </c>
      <c r="V64" s="116">
        <v>0</v>
      </c>
      <c r="W64">
        <v>0</v>
      </c>
      <c r="X64">
        <v>0</v>
      </c>
      <c r="Y64">
        <v>0</v>
      </c>
      <c r="Z64">
        <v>0</v>
      </c>
      <c r="AA64">
        <v>-78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-60</v>
      </c>
      <c r="Q65" s="88">
        <v>0</v>
      </c>
      <c r="R65" s="88">
        <v>0</v>
      </c>
      <c r="S65" s="116">
        <v>0</v>
      </c>
      <c r="U65" s="115">
        <v>-60</v>
      </c>
      <c r="V65" s="116">
        <v>0</v>
      </c>
      <c r="W65">
        <v>0</v>
      </c>
      <c r="X65">
        <v>0</v>
      </c>
      <c r="Y65">
        <v>0</v>
      </c>
      <c r="Z65">
        <v>0</v>
      </c>
      <c r="AA65">
        <v>-60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-20</v>
      </c>
      <c r="Q66" s="88">
        <v>0</v>
      </c>
      <c r="R66" s="88">
        <v>0</v>
      </c>
      <c r="S66" s="116">
        <v>0</v>
      </c>
      <c r="U66" s="115">
        <v>-20</v>
      </c>
      <c r="V66" s="116">
        <v>0</v>
      </c>
      <c r="W66">
        <v>0</v>
      </c>
      <c r="X66">
        <v>0</v>
      </c>
      <c r="Y66">
        <v>0</v>
      </c>
      <c r="Z66">
        <v>0</v>
      </c>
      <c r="AA66">
        <v>-20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0</v>
      </c>
      <c r="W67">
        <v>0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0</v>
      </c>
      <c r="W68">
        <v>0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115">
        <v>0</v>
      </c>
      <c r="I69" s="88">
        <v>14.88</v>
      </c>
      <c r="J69" s="88">
        <v>0</v>
      </c>
      <c r="K69" s="88">
        <v>6.1</v>
      </c>
      <c r="L69" s="88">
        <v>0</v>
      </c>
      <c r="M69" s="116">
        <v>8.5299999999999994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29.51</v>
      </c>
      <c r="W69">
        <v>0</v>
      </c>
      <c r="X69">
        <v>14.88</v>
      </c>
      <c r="Y69">
        <v>6.1</v>
      </c>
      <c r="Z69">
        <v>8.5299999999999994</v>
      </c>
      <c r="AA69">
        <v>0</v>
      </c>
    </row>
    <row r="70" spans="7:27">
      <c r="G70" t="s">
        <v>112</v>
      </c>
      <c r="H70" s="115">
        <v>0</v>
      </c>
      <c r="I70" s="88">
        <v>19.12</v>
      </c>
      <c r="J70" s="88">
        <v>0</v>
      </c>
      <c r="K70" s="88">
        <v>6.8</v>
      </c>
      <c r="L70" s="88">
        <v>0</v>
      </c>
      <c r="M70" s="116">
        <v>7.55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33.47</v>
      </c>
      <c r="W70">
        <v>0</v>
      </c>
      <c r="X70">
        <v>19.12</v>
      </c>
      <c r="Y70">
        <v>6.8</v>
      </c>
      <c r="Z70">
        <v>7.55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1.48</v>
      </c>
      <c r="L71" s="88">
        <v>0</v>
      </c>
      <c r="M71" s="116">
        <v>6.77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8.25</v>
      </c>
      <c r="W71">
        <v>0</v>
      </c>
      <c r="X71">
        <v>0</v>
      </c>
      <c r="Y71">
        <v>1.48</v>
      </c>
      <c r="Z71">
        <v>6.77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2</v>
      </c>
      <c r="L72" s="88">
        <v>0</v>
      </c>
      <c r="M72" s="116">
        <v>7.39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9.39</v>
      </c>
      <c r="W72">
        <v>0</v>
      </c>
      <c r="X72">
        <v>0</v>
      </c>
      <c r="Y72">
        <v>2</v>
      </c>
      <c r="Z72">
        <v>7.39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1.8</v>
      </c>
      <c r="L73" s="88">
        <v>0</v>
      </c>
      <c r="M73" s="116">
        <v>7.04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8.84</v>
      </c>
      <c r="W73">
        <v>0</v>
      </c>
      <c r="X73">
        <v>0</v>
      </c>
      <c r="Y73">
        <v>1.8</v>
      </c>
      <c r="Z73">
        <v>7.04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2.1</v>
      </c>
      <c r="L74" s="88">
        <v>0</v>
      </c>
      <c r="M74" s="116">
        <v>6.24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8.34</v>
      </c>
      <c r="W74">
        <v>0</v>
      </c>
      <c r="X74">
        <v>0</v>
      </c>
      <c r="Y74">
        <v>2.1</v>
      </c>
      <c r="Z74">
        <v>6.24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7.84</v>
      </c>
      <c r="K75" s="88">
        <v>1.27</v>
      </c>
      <c r="L75" s="88">
        <v>0</v>
      </c>
      <c r="M75" s="116">
        <v>6.7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15.81</v>
      </c>
      <c r="W75">
        <v>0</v>
      </c>
      <c r="X75">
        <v>0</v>
      </c>
      <c r="Y75">
        <v>1.27</v>
      </c>
      <c r="Z75">
        <v>6.7</v>
      </c>
      <c r="AA75">
        <v>7.84</v>
      </c>
    </row>
    <row r="76" spans="7:27">
      <c r="G76" t="s">
        <v>118</v>
      </c>
      <c r="H76" s="115">
        <v>0</v>
      </c>
      <c r="I76" s="88">
        <v>0</v>
      </c>
      <c r="J76" s="88">
        <v>12.31</v>
      </c>
      <c r="K76" s="88">
        <v>1.58</v>
      </c>
      <c r="L76" s="88">
        <v>0</v>
      </c>
      <c r="M76" s="116">
        <v>5.0999999999999996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18.989999999999998</v>
      </c>
      <c r="W76">
        <v>0</v>
      </c>
      <c r="X76">
        <v>0</v>
      </c>
      <c r="Y76">
        <v>1.58</v>
      </c>
      <c r="Z76">
        <v>5.0999999999999996</v>
      </c>
      <c r="AA76">
        <v>12.31</v>
      </c>
    </row>
    <row r="77" spans="7:27">
      <c r="G77" t="s">
        <v>119</v>
      </c>
      <c r="H77" s="115">
        <v>6.85</v>
      </c>
      <c r="I77" s="88">
        <v>0</v>
      </c>
      <c r="J77" s="88">
        <v>16.02</v>
      </c>
      <c r="K77" s="88">
        <v>4.68</v>
      </c>
      <c r="L77" s="88">
        <v>0</v>
      </c>
      <c r="M77" s="116">
        <v>4.88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32.43</v>
      </c>
      <c r="W77">
        <v>6.85</v>
      </c>
      <c r="X77">
        <v>0</v>
      </c>
      <c r="Y77">
        <v>4.68</v>
      </c>
      <c r="Z77">
        <v>4.88</v>
      </c>
      <c r="AA77">
        <v>16.02</v>
      </c>
    </row>
    <row r="78" spans="7:27">
      <c r="G78" t="s">
        <v>120</v>
      </c>
      <c r="H78" s="115">
        <v>10.77</v>
      </c>
      <c r="I78" s="88">
        <v>0</v>
      </c>
      <c r="J78" s="88">
        <v>21.64</v>
      </c>
      <c r="K78" s="88">
        <v>5.57</v>
      </c>
      <c r="L78" s="88">
        <v>0</v>
      </c>
      <c r="M78" s="116">
        <v>5.28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43.26</v>
      </c>
      <c r="W78">
        <v>10.77</v>
      </c>
      <c r="X78">
        <v>0</v>
      </c>
      <c r="Y78">
        <v>5.57</v>
      </c>
      <c r="Z78">
        <v>5.28</v>
      </c>
      <c r="AA78">
        <v>21.64</v>
      </c>
    </row>
    <row r="79" spans="7:27">
      <c r="G79" t="s">
        <v>121</v>
      </c>
      <c r="H79" s="115">
        <v>12.94</v>
      </c>
      <c r="I79" s="88">
        <v>0</v>
      </c>
      <c r="J79" s="88">
        <v>21.91</v>
      </c>
      <c r="K79" s="88">
        <v>5.0599999999999996</v>
      </c>
      <c r="L79" s="88">
        <v>0</v>
      </c>
      <c r="M79" s="116">
        <v>3.3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43.21</v>
      </c>
      <c r="W79">
        <v>12.94</v>
      </c>
      <c r="X79">
        <v>0</v>
      </c>
      <c r="Y79">
        <v>5.0599999999999996</v>
      </c>
      <c r="Z79">
        <v>3.3</v>
      </c>
      <c r="AA79">
        <v>21.91</v>
      </c>
    </row>
    <row r="80" spans="7:27">
      <c r="G80" t="s">
        <v>122</v>
      </c>
      <c r="H80" s="115">
        <v>15.39</v>
      </c>
      <c r="I80" s="88">
        <v>0</v>
      </c>
      <c r="J80" s="88">
        <v>22.35</v>
      </c>
      <c r="K80" s="88">
        <v>4.3</v>
      </c>
      <c r="L80" s="88">
        <v>0</v>
      </c>
      <c r="M80" s="116">
        <v>4.33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46.37</v>
      </c>
      <c r="W80">
        <v>15.39</v>
      </c>
      <c r="X80">
        <v>0</v>
      </c>
      <c r="Y80">
        <v>4.3</v>
      </c>
      <c r="Z80">
        <v>4.33</v>
      </c>
      <c r="AA80">
        <v>22.35</v>
      </c>
    </row>
    <row r="81" spans="7:27">
      <c r="G81" t="s">
        <v>123</v>
      </c>
      <c r="H81" s="115">
        <v>20.260000000000002</v>
      </c>
      <c r="I81" s="88">
        <v>0</v>
      </c>
      <c r="J81" s="88">
        <v>26.3</v>
      </c>
      <c r="K81" s="88">
        <v>5.3</v>
      </c>
      <c r="L81" s="88">
        <v>0</v>
      </c>
      <c r="M81" s="116">
        <v>5.63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57.49</v>
      </c>
      <c r="W81">
        <v>20.260000000000002</v>
      </c>
      <c r="X81">
        <v>0</v>
      </c>
      <c r="Y81">
        <v>5.3</v>
      </c>
      <c r="Z81">
        <v>5.63</v>
      </c>
      <c r="AA81">
        <v>26.3</v>
      </c>
    </row>
    <row r="82" spans="7:27">
      <c r="G82" t="s">
        <v>124</v>
      </c>
      <c r="H82" s="115">
        <v>58.1</v>
      </c>
      <c r="I82" s="88">
        <v>0</v>
      </c>
      <c r="J82" s="88">
        <v>29.88</v>
      </c>
      <c r="K82" s="88">
        <v>8.77</v>
      </c>
      <c r="L82" s="88">
        <v>0</v>
      </c>
      <c r="M82" s="116">
        <v>6.71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103.46</v>
      </c>
      <c r="W82">
        <v>58.1</v>
      </c>
      <c r="X82">
        <v>0</v>
      </c>
      <c r="Y82">
        <v>8.77</v>
      </c>
      <c r="Z82">
        <v>6.71</v>
      </c>
      <c r="AA82">
        <v>29.88</v>
      </c>
    </row>
    <row r="83" spans="7:27">
      <c r="G83" t="s">
        <v>125</v>
      </c>
      <c r="H83" s="115">
        <v>167</v>
      </c>
      <c r="I83" s="88">
        <v>0</v>
      </c>
      <c r="J83" s="88">
        <v>21.57</v>
      </c>
      <c r="K83" s="88">
        <v>0</v>
      </c>
      <c r="L83" s="88">
        <v>0</v>
      </c>
      <c r="M83" s="116">
        <v>7.57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196.14</v>
      </c>
      <c r="W83">
        <v>167</v>
      </c>
      <c r="X83">
        <v>0</v>
      </c>
      <c r="Y83">
        <v>0</v>
      </c>
      <c r="Z83">
        <v>7.57</v>
      </c>
      <c r="AA83">
        <v>21.57</v>
      </c>
    </row>
    <row r="84" spans="7:27">
      <c r="G84" t="s">
        <v>126</v>
      </c>
      <c r="H84" s="115">
        <v>216.36</v>
      </c>
      <c r="I84" s="88">
        <v>0</v>
      </c>
      <c r="J84" s="88">
        <v>16.46</v>
      </c>
      <c r="K84" s="88">
        <v>0</v>
      </c>
      <c r="L84" s="88">
        <v>0</v>
      </c>
      <c r="M84" s="116">
        <v>8.0500000000000007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240.87</v>
      </c>
      <c r="W84">
        <v>216.36</v>
      </c>
      <c r="X84">
        <v>0</v>
      </c>
      <c r="Y84">
        <v>0</v>
      </c>
      <c r="Z84">
        <v>8.0500000000000007</v>
      </c>
      <c r="AA84">
        <v>16.46</v>
      </c>
    </row>
    <row r="85" spans="7:27">
      <c r="G85" t="s">
        <v>127</v>
      </c>
      <c r="H85" s="115">
        <v>204.72</v>
      </c>
      <c r="I85" s="88">
        <v>0</v>
      </c>
      <c r="J85" s="88">
        <v>5.18</v>
      </c>
      <c r="K85" s="88">
        <v>0</v>
      </c>
      <c r="L85" s="88">
        <v>0</v>
      </c>
      <c r="M85" s="116">
        <v>8.8800000000000008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218.78</v>
      </c>
      <c r="W85">
        <v>204.72</v>
      </c>
      <c r="X85">
        <v>0</v>
      </c>
      <c r="Y85">
        <v>0</v>
      </c>
      <c r="Z85">
        <v>8.8800000000000008</v>
      </c>
      <c r="AA85">
        <v>5.18</v>
      </c>
    </row>
    <row r="86" spans="7:27">
      <c r="G86" t="s">
        <v>128</v>
      </c>
      <c r="H86" s="115">
        <v>242.72</v>
      </c>
      <c r="I86" s="88">
        <v>0</v>
      </c>
      <c r="J86" s="88">
        <v>0</v>
      </c>
      <c r="K86" s="88">
        <v>0</v>
      </c>
      <c r="L86" s="88">
        <v>0</v>
      </c>
      <c r="M86" s="116">
        <v>10.88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253.6</v>
      </c>
      <c r="W86">
        <v>242.72</v>
      </c>
      <c r="X86">
        <v>0</v>
      </c>
      <c r="Y86">
        <v>0</v>
      </c>
      <c r="Z86">
        <v>10.88</v>
      </c>
      <c r="AA86">
        <v>0</v>
      </c>
    </row>
    <row r="87" spans="7:27">
      <c r="G87" t="s">
        <v>129</v>
      </c>
      <c r="H87" s="115">
        <v>104.36</v>
      </c>
      <c r="I87" s="88">
        <v>0</v>
      </c>
      <c r="J87" s="88">
        <v>0</v>
      </c>
      <c r="K87" s="88">
        <v>0</v>
      </c>
      <c r="L87" s="88">
        <v>0</v>
      </c>
      <c r="M87" s="116">
        <v>11.87</v>
      </c>
      <c r="N87" s="115">
        <v>0</v>
      </c>
      <c r="O87" s="88">
        <v>0</v>
      </c>
      <c r="P87" s="88">
        <v>-20</v>
      </c>
      <c r="Q87" s="88">
        <v>0</v>
      </c>
      <c r="R87" s="88">
        <v>0</v>
      </c>
      <c r="S87" s="116">
        <v>0</v>
      </c>
      <c r="U87" s="115">
        <v>-20</v>
      </c>
      <c r="V87" s="116">
        <v>116.23</v>
      </c>
      <c r="W87">
        <v>104.36</v>
      </c>
      <c r="X87">
        <v>0</v>
      </c>
      <c r="Y87">
        <v>0</v>
      </c>
      <c r="Z87">
        <v>11.87</v>
      </c>
      <c r="AA87">
        <v>-20</v>
      </c>
    </row>
    <row r="88" spans="7:27">
      <c r="G88" t="s">
        <v>130</v>
      </c>
      <c r="H88" s="115">
        <v>222.12</v>
      </c>
      <c r="I88" s="88">
        <v>0</v>
      </c>
      <c r="J88" s="88">
        <v>0</v>
      </c>
      <c r="K88" s="88">
        <v>0</v>
      </c>
      <c r="L88" s="88">
        <v>0</v>
      </c>
      <c r="M88" s="116">
        <v>9.48</v>
      </c>
      <c r="N88" s="115">
        <v>0</v>
      </c>
      <c r="O88" s="88">
        <v>0</v>
      </c>
      <c r="P88" s="88">
        <v>-20</v>
      </c>
      <c r="Q88" s="88">
        <v>0</v>
      </c>
      <c r="R88" s="88">
        <v>0</v>
      </c>
      <c r="S88" s="116">
        <v>0</v>
      </c>
      <c r="U88" s="115">
        <v>-20</v>
      </c>
      <c r="V88" s="116">
        <v>231.6</v>
      </c>
      <c r="W88">
        <v>222.12</v>
      </c>
      <c r="X88">
        <v>0</v>
      </c>
      <c r="Y88">
        <v>0</v>
      </c>
      <c r="Z88">
        <v>9.48</v>
      </c>
      <c r="AA88">
        <v>-20</v>
      </c>
    </row>
    <row r="89" spans="7:27">
      <c r="G89" t="s">
        <v>131</v>
      </c>
      <c r="H89" s="115">
        <v>215.41</v>
      </c>
      <c r="I89" s="88">
        <v>0</v>
      </c>
      <c r="J89" s="88">
        <v>0</v>
      </c>
      <c r="K89" s="88">
        <v>0</v>
      </c>
      <c r="L89" s="88">
        <v>0</v>
      </c>
      <c r="M89" s="116">
        <v>9.67</v>
      </c>
      <c r="N89" s="115">
        <v>0</v>
      </c>
      <c r="O89" s="88">
        <v>0</v>
      </c>
      <c r="P89" s="88">
        <v>-20</v>
      </c>
      <c r="Q89" s="88">
        <v>0</v>
      </c>
      <c r="R89" s="88">
        <v>0</v>
      </c>
      <c r="S89" s="116">
        <v>0</v>
      </c>
      <c r="U89" s="115">
        <v>-20</v>
      </c>
      <c r="V89" s="116">
        <v>225.08</v>
      </c>
      <c r="W89">
        <v>215.41</v>
      </c>
      <c r="X89">
        <v>0</v>
      </c>
      <c r="Y89">
        <v>0</v>
      </c>
      <c r="Z89">
        <v>9.67</v>
      </c>
      <c r="AA89">
        <v>-20</v>
      </c>
    </row>
    <row r="90" spans="7:27">
      <c r="G90" t="s">
        <v>132</v>
      </c>
      <c r="H90" s="115">
        <v>194.36</v>
      </c>
      <c r="I90" s="88">
        <v>0</v>
      </c>
      <c r="J90" s="88">
        <v>0</v>
      </c>
      <c r="K90" s="88">
        <v>0</v>
      </c>
      <c r="L90" s="88">
        <v>0</v>
      </c>
      <c r="M90" s="116">
        <v>9.57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203.93</v>
      </c>
      <c r="W90">
        <v>194.36</v>
      </c>
      <c r="X90">
        <v>0</v>
      </c>
      <c r="Y90">
        <v>0</v>
      </c>
      <c r="Z90">
        <v>9.57</v>
      </c>
      <c r="AA90">
        <v>0</v>
      </c>
    </row>
    <row r="91" spans="7:27">
      <c r="G91" t="s">
        <v>133</v>
      </c>
      <c r="H91" s="115">
        <v>316.89999999999998</v>
      </c>
      <c r="I91" s="88">
        <v>0</v>
      </c>
      <c r="J91" s="88">
        <v>0</v>
      </c>
      <c r="K91" s="88">
        <v>0</v>
      </c>
      <c r="L91" s="88">
        <v>0</v>
      </c>
      <c r="M91" s="116">
        <v>7.95</v>
      </c>
      <c r="N91" s="115">
        <v>0</v>
      </c>
      <c r="O91" s="88">
        <v>0</v>
      </c>
      <c r="P91" s="88">
        <v>-50</v>
      </c>
      <c r="Q91" s="88">
        <v>0</v>
      </c>
      <c r="R91" s="88">
        <v>0</v>
      </c>
      <c r="S91" s="116">
        <v>0</v>
      </c>
      <c r="U91" s="115">
        <v>-50</v>
      </c>
      <c r="V91" s="116">
        <v>324.85000000000002</v>
      </c>
      <c r="W91">
        <v>316.89999999999998</v>
      </c>
      <c r="X91">
        <v>0</v>
      </c>
      <c r="Y91">
        <v>0</v>
      </c>
      <c r="Z91">
        <v>7.95</v>
      </c>
      <c r="AA91">
        <v>-50</v>
      </c>
    </row>
    <row r="92" spans="7:27">
      <c r="G92" t="s">
        <v>134</v>
      </c>
      <c r="H92" s="115">
        <v>247</v>
      </c>
      <c r="I92" s="88">
        <v>0</v>
      </c>
      <c r="J92" s="88">
        <v>0</v>
      </c>
      <c r="K92" s="88">
        <v>0</v>
      </c>
      <c r="L92" s="88">
        <v>0</v>
      </c>
      <c r="M92" s="116">
        <v>10.44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257.44</v>
      </c>
      <c r="W92">
        <v>247</v>
      </c>
      <c r="X92">
        <v>0</v>
      </c>
      <c r="Y92">
        <v>0</v>
      </c>
      <c r="Z92">
        <v>10.44</v>
      </c>
      <c r="AA92">
        <v>0</v>
      </c>
    </row>
    <row r="93" spans="7:27">
      <c r="G93" t="s">
        <v>135</v>
      </c>
      <c r="H93" s="115">
        <v>134.99</v>
      </c>
      <c r="I93" s="88">
        <v>0</v>
      </c>
      <c r="J93" s="88">
        <v>0</v>
      </c>
      <c r="K93" s="88">
        <v>0</v>
      </c>
      <c r="L93" s="88">
        <v>0</v>
      </c>
      <c r="M93" s="116">
        <v>9.1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144.09</v>
      </c>
      <c r="W93">
        <v>134.99</v>
      </c>
      <c r="X93">
        <v>0</v>
      </c>
      <c r="Y93">
        <v>0</v>
      </c>
      <c r="Z93">
        <v>9.1</v>
      </c>
      <c r="AA93">
        <v>0</v>
      </c>
    </row>
    <row r="94" spans="7:27">
      <c r="G94" t="s">
        <v>136</v>
      </c>
      <c r="H94" s="115">
        <v>123.5</v>
      </c>
      <c r="I94" s="88">
        <v>0</v>
      </c>
      <c r="J94" s="88">
        <v>0</v>
      </c>
      <c r="K94" s="88">
        <v>0</v>
      </c>
      <c r="L94" s="88">
        <v>0</v>
      </c>
      <c r="M94" s="116">
        <v>6.99</v>
      </c>
      <c r="N94" s="115">
        <v>0</v>
      </c>
      <c r="O94" s="88">
        <v>0</v>
      </c>
      <c r="P94" s="88">
        <v>-154</v>
      </c>
      <c r="Q94" s="88">
        <v>0</v>
      </c>
      <c r="R94" s="88">
        <v>0</v>
      </c>
      <c r="S94" s="116">
        <v>0</v>
      </c>
      <c r="U94" s="115">
        <v>-154</v>
      </c>
      <c r="V94" s="116">
        <v>130.49</v>
      </c>
      <c r="W94">
        <v>123.5</v>
      </c>
      <c r="X94">
        <v>0</v>
      </c>
      <c r="Y94">
        <v>0</v>
      </c>
      <c r="Z94">
        <v>6.99</v>
      </c>
      <c r="AA94">
        <v>-154</v>
      </c>
    </row>
    <row r="95" spans="7:27">
      <c r="G95" t="s">
        <v>137</v>
      </c>
      <c r="H95" s="115">
        <v>176.16</v>
      </c>
      <c r="I95" s="88">
        <v>0</v>
      </c>
      <c r="J95" s="88">
        <v>0</v>
      </c>
      <c r="K95" s="88">
        <v>0</v>
      </c>
      <c r="L95" s="88">
        <v>0</v>
      </c>
      <c r="M95" s="116">
        <v>6.8</v>
      </c>
      <c r="N95" s="115">
        <v>0</v>
      </c>
      <c r="O95" s="88">
        <v>-25.71</v>
      </c>
      <c r="P95" s="88">
        <v>0</v>
      </c>
      <c r="Q95" s="88">
        <v>0</v>
      </c>
      <c r="R95" s="88">
        <v>0</v>
      </c>
      <c r="S95" s="116">
        <v>0</v>
      </c>
      <c r="U95" s="115">
        <v>-25.71</v>
      </c>
      <c r="V95" s="116">
        <v>182.96</v>
      </c>
      <c r="W95">
        <v>176.16</v>
      </c>
      <c r="X95">
        <v>-25.71</v>
      </c>
      <c r="Y95">
        <v>0</v>
      </c>
      <c r="Z95">
        <v>6.8</v>
      </c>
      <c r="AA95">
        <v>0</v>
      </c>
    </row>
    <row r="96" spans="7:27">
      <c r="G96" t="s">
        <v>138</v>
      </c>
      <c r="H96" s="115">
        <v>101.48</v>
      </c>
      <c r="I96" s="88">
        <v>0</v>
      </c>
      <c r="J96" s="88">
        <v>0</v>
      </c>
      <c r="K96" s="88">
        <v>0</v>
      </c>
      <c r="L96" s="88">
        <v>0</v>
      </c>
      <c r="M96" s="116">
        <v>6.99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108.47</v>
      </c>
      <c r="W96">
        <v>101.48</v>
      </c>
      <c r="X96">
        <v>0</v>
      </c>
      <c r="Y96">
        <v>0</v>
      </c>
      <c r="Z96">
        <v>6.99</v>
      </c>
      <c r="AA96">
        <v>0</v>
      </c>
    </row>
    <row r="97" spans="1:83">
      <c r="G97" t="s">
        <v>139</v>
      </c>
      <c r="H97" s="115">
        <v>27.77</v>
      </c>
      <c r="I97" s="88">
        <v>0</v>
      </c>
      <c r="J97" s="88">
        <v>0</v>
      </c>
      <c r="K97" s="88">
        <v>0</v>
      </c>
      <c r="L97" s="88">
        <v>0</v>
      </c>
      <c r="M97" s="116">
        <v>6.41</v>
      </c>
      <c r="N97" s="115">
        <v>0</v>
      </c>
      <c r="O97" s="88">
        <v>-30</v>
      </c>
      <c r="P97" s="88">
        <v>-1</v>
      </c>
      <c r="Q97" s="88">
        <v>0</v>
      </c>
      <c r="R97" s="88">
        <v>0</v>
      </c>
      <c r="S97" s="116">
        <v>0</v>
      </c>
      <c r="U97" s="115">
        <v>-31</v>
      </c>
      <c r="V97" s="116">
        <v>34.18</v>
      </c>
      <c r="W97">
        <v>27.77</v>
      </c>
      <c r="X97">
        <v>-30</v>
      </c>
      <c r="Y97">
        <v>0</v>
      </c>
      <c r="Z97">
        <v>6.41</v>
      </c>
      <c r="AA97">
        <v>-1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4.88</v>
      </c>
      <c r="N98" s="115">
        <v>0</v>
      </c>
      <c r="O98" s="88">
        <v>-55</v>
      </c>
      <c r="P98" s="88">
        <v>-34</v>
      </c>
      <c r="Q98" s="88">
        <v>0</v>
      </c>
      <c r="R98" s="88">
        <v>0</v>
      </c>
      <c r="S98" s="116">
        <v>0</v>
      </c>
      <c r="U98" s="115">
        <v>-89</v>
      </c>
      <c r="V98" s="116">
        <v>4.88</v>
      </c>
      <c r="W98">
        <v>0</v>
      </c>
      <c r="X98">
        <v>-55</v>
      </c>
      <c r="Y98">
        <v>0</v>
      </c>
      <c r="Z98">
        <v>4.88</v>
      </c>
      <c r="AA98">
        <v>-34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1.0597974999999999</v>
      </c>
      <c r="I99" s="111">
        <f t="shared" ref="I99:BQ99" si="1">SUM(I3:I98)/4000</f>
        <v>0.12440500000000002</v>
      </c>
      <c r="J99" s="111">
        <f t="shared" si="1"/>
        <v>0.51699749999999978</v>
      </c>
      <c r="K99" s="111">
        <f t="shared" si="1"/>
        <v>8.0375000000000016E-2</v>
      </c>
      <c r="L99" s="111">
        <f t="shared" si="1"/>
        <v>0</v>
      </c>
      <c r="M99" s="111">
        <f t="shared" si="1"/>
        <v>9.6475000000000033E-2</v>
      </c>
      <c r="N99" s="110">
        <f t="shared" si="1"/>
        <v>0</v>
      </c>
      <c r="O99" s="111">
        <f t="shared" si="1"/>
        <v>-0.96046749999999992</v>
      </c>
      <c r="P99" s="111">
        <f t="shared" si="1"/>
        <v>-0.98899999999999999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-1.9494674999999999</v>
      </c>
      <c r="V99" s="112">
        <f t="shared" si="1"/>
        <v>1.8780475000000003</v>
      </c>
      <c r="W99">
        <f t="shared" si="1"/>
        <v>1.0597974999999999</v>
      </c>
      <c r="X99">
        <f t="shared" si="1"/>
        <v>-0.83606250000000015</v>
      </c>
      <c r="Y99">
        <f t="shared" si="1"/>
        <v>8.0375000000000016E-2</v>
      </c>
      <c r="Z99">
        <f t="shared" si="1"/>
        <v>9.6475000000000033E-2</v>
      </c>
      <c r="AA99">
        <f t="shared" si="1"/>
        <v>-0.47200249999999994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Y3" activePane="bottomRight" state="frozen"/>
      <selection sqref="A1:D35"/>
      <selection pane="topRight" sqref="A1:D35"/>
      <selection pane="bottomLeft" sqref="A1:D35"/>
      <selection pane="bottomRight" activeCell="BH3" sqref="BH3:BH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0" ht="15" customHeight="1">
      <c r="A1" s="221" t="s">
        <v>229</v>
      </c>
      <c r="B1" s="221"/>
      <c r="C1" s="221"/>
      <c r="D1" s="221"/>
      <c r="E1" s="109"/>
      <c r="F1" s="109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W1" t="s">
        <v>150</v>
      </c>
      <c r="X1" t="s">
        <v>150</v>
      </c>
      <c r="Y1" t="s">
        <v>150</v>
      </c>
      <c r="Z1" t="s">
        <v>150</v>
      </c>
      <c r="AA1" t="s">
        <v>507</v>
      </c>
      <c r="AB1" t="s">
        <v>149</v>
      </c>
      <c r="AC1" t="s">
        <v>507</v>
      </c>
      <c r="AD1" t="s">
        <v>506</v>
      </c>
      <c r="AE1" t="s">
        <v>491</v>
      </c>
      <c r="AF1" t="s">
        <v>499</v>
      </c>
      <c r="AG1" t="s">
        <v>501</v>
      </c>
      <c r="AH1" t="s">
        <v>489</v>
      </c>
      <c r="AI1" t="s">
        <v>490</v>
      </c>
      <c r="AJ1" t="s">
        <v>501</v>
      </c>
      <c r="AK1" t="s">
        <v>149</v>
      </c>
      <c r="AL1" t="s">
        <v>500</v>
      </c>
      <c r="AM1" t="s">
        <v>498</v>
      </c>
      <c r="AN1" t="s">
        <v>491</v>
      </c>
      <c r="AO1" t="s">
        <v>149</v>
      </c>
      <c r="AP1" t="s">
        <v>497</v>
      </c>
      <c r="AQ1" t="s">
        <v>500</v>
      </c>
      <c r="AR1" t="s">
        <v>494</v>
      </c>
      <c r="AS1" t="s">
        <v>500</v>
      </c>
      <c r="AT1" t="s">
        <v>493</v>
      </c>
      <c r="AU1" t="s">
        <v>500</v>
      </c>
      <c r="AV1" t="s">
        <v>496</v>
      </c>
      <c r="AW1" t="s">
        <v>500</v>
      </c>
      <c r="AX1" t="s">
        <v>488</v>
      </c>
      <c r="AY1" t="s">
        <v>500</v>
      </c>
      <c r="AZ1" t="s">
        <v>492</v>
      </c>
      <c r="BA1" t="s">
        <v>500</v>
      </c>
      <c r="BB1" t="s">
        <v>500</v>
      </c>
      <c r="BC1" t="s">
        <v>150</v>
      </c>
      <c r="BD1" t="s">
        <v>500</v>
      </c>
      <c r="BE1" t="s">
        <v>150</v>
      </c>
      <c r="BF1" t="s">
        <v>495</v>
      </c>
      <c r="BG1" t="s">
        <v>150</v>
      </c>
      <c r="BH1" t="s">
        <v>150</v>
      </c>
    </row>
    <row r="2" spans="1:6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44936</v>
      </c>
      <c r="W2" s="30" t="s">
        <v>504</v>
      </c>
      <c r="X2" t="s">
        <v>504</v>
      </c>
      <c r="Y2" t="s">
        <v>504</v>
      </c>
      <c r="Z2" t="s">
        <v>504</v>
      </c>
      <c r="AA2" t="s">
        <v>149</v>
      </c>
      <c r="AB2" t="s">
        <v>502</v>
      </c>
      <c r="AC2" t="s">
        <v>150</v>
      </c>
      <c r="AD2" t="s">
        <v>405</v>
      </c>
      <c r="AE2" t="s">
        <v>149</v>
      </c>
      <c r="AF2" t="s">
        <v>149</v>
      </c>
      <c r="AG2" t="s">
        <v>150</v>
      </c>
      <c r="AH2" t="s">
        <v>149</v>
      </c>
      <c r="AI2" t="s">
        <v>153</v>
      </c>
      <c r="AJ2" t="s">
        <v>149</v>
      </c>
      <c r="AK2" t="s">
        <v>503</v>
      </c>
      <c r="AL2" t="s">
        <v>282</v>
      </c>
      <c r="AM2" t="s">
        <v>149</v>
      </c>
      <c r="AN2" t="s">
        <v>150</v>
      </c>
      <c r="AO2" t="s">
        <v>503</v>
      </c>
      <c r="AP2" t="s">
        <v>150</v>
      </c>
      <c r="AQ2" t="s">
        <v>269</v>
      </c>
      <c r="AR2" t="s">
        <v>149</v>
      </c>
      <c r="AS2" t="s">
        <v>232</v>
      </c>
      <c r="AT2" t="s">
        <v>149</v>
      </c>
      <c r="AU2" t="s">
        <v>270</v>
      </c>
      <c r="AV2" t="s">
        <v>405</v>
      </c>
      <c r="AW2" t="s">
        <v>237</v>
      </c>
      <c r="AX2" t="s">
        <v>149</v>
      </c>
      <c r="AY2" t="s">
        <v>268</v>
      </c>
      <c r="AZ2" t="s">
        <v>149</v>
      </c>
      <c r="BA2" t="s">
        <v>283</v>
      </c>
      <c r="BB2" t="s">
        <v>281</v>
      </c>
      <c r="BC2" t="s">
        <v>503</v>
      </c>
      <c r="BD2" t="s">
        <v>240</v>
      </c>
      <c r="BE2" t="s">
        <v>503</v>
      </c>
      <c r="BF2" t="s">
        <v>149</v>
      </c>
      <c r="BG2" t="s">
        <v>503</v>
      </c>
      <c r="BH2" t="s">
        <v>505</v>
      </c>
    </row>
    <row r="3" spans="1:6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2.88</v>
      </c>
      <c r="I3" s="95">
        <v>0.37</v>
      </c>
      <c r="J3" s="95">
        <v>2.8600000000000003</v>
      </c>
      <c r="K3" s="95">
        <v>0</v>
      </c>
      <c r="L3" s="95">
        <v>6.7</v>
      </c>
      <c r="M3" s="114">
        <v>0</v>
      </c>
      <c r="N3" s="113">
        <v>53.85</v>
      </c>
      <c r="O3" s="95">
        <v>220.04000000000002</v>
      </c>
      <c r="P3" s="95">
        <v>0</v>
      </c>
      <c r="Q3" s="95">
        <v>0</v>
      </c>
      <c r="R3" s="95">
        <v>0</v>
      </c>
      <c r="S3" s="114">
        <v>0</v>
      </c>
      <c r="W3">
        <v>60</v>
      </c>
      <c r="X3">
        <v>20</v>
      </c>
      <c r="Y3">
        <v>40</v>
      </c>
      <c r="Z3">
        <v>10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2.4700000000000002</v>
      </c>
      <c r="AJ3">
        <v>0</v>
      </c>
      <c r="AK3">
        <v>0</v>
      </c>
      <c r="AL3">
        <v>0.63</v>
      </c>
      <c r="AM3">
        <v>0</v>
      </c>
      <c r="AN3">
        <v>0</v>
      </c>
      <c r="AO3">
        <v>53.85</v>
      </c>
      <c r="AP3">
        <v>0</v>
      </c>
      <c r="AQ3">
        <v>0.27</v>
      </c>
      <c r="AR3">
        <v>0</v>
      </c>
      <c r="AS3">
        <v>0.37</v>
      </c>
      <c r="AT3">
        <v>0</v>
      </c>
      <c r="AU3">
        <v>0.43</v>
      </c>
      <c r="AV3">
        <v>6.7</v>
      </c>
      <c r="AW3">
        <v>0.39</v>
      </c>
      <c r="AX3">
        <v>0</v>
      </c>
      <c r="AY3">
        <v>0.6</v>
      </c>
      <c r="AZ3">
        <v>0</v>
      </c>
      <c r="BA3">
        <v>0.24</v>
      </c>
      <c r="BB3">
        <v>0.36</v>
      </c>
      <c r="BC3">
        <v>21.99</v>
      </c>
      <c r="BD3">
        <v>0.35</v>
      </c>
      <c r="BE3">
        <v>0</v>
      </c>
      <c r="BF3">
        <v>0</v>
      </c>
      <c r="BG3">
        <v>18.05</v>
      </c>
      <c r="BH3">
        <v>50</v>
      </c>
    </row>
    <row r="4" spans="1:60">
      <c r="A4" t="s">
        <v>240</v>
      </c>
      <c r="B4" t="s">
        <v>232</v>
      </c>
      <c r="C4" t="s">
        <v>234</v>
      </c>
      <c r="G4" t="s">
        <v>46</v>
      </c>
      <c r="H4" s="115">
        <v>2.88</v>
      </c>
      <c r="I4" s="88">
        <v>0.37</v>
      </c>
      <c r="J4" s="88">
        <v>2.8600000000000003</v>
      </c>
      <c r="K4" s="88">
        <v>0</v>
      </c>
      <c r="L4" s="88">
        <v>6.7</v>
      </c>
      <c r="M4" s="116">
        <v>0</v>
      </c>
      <c r="N4" s="115">
        <v>53.85</v>
      </c>
      <c r="O4" s="88">
        <v>220.04000000000002</v>
      </c>
      <c r="P4" s="88">
        <v>0</v>
      </c>
      <c r="Q4" s="88">
        <v>0</v>
      </c>
      <c r="R4" s="88">
        <v>0</v>
      </c>
      <c r="S4" s="116">
        <v>0</v>
      </c>
      <c r="W4">
        <v>60</v>
      </c>
      <c r="X4">
        <v>20</v>
      </c>
      <c r="Y4">
        <v>40</v>
      </c>
      <c r="Z4">
        <v>10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2.4700000000000002</v>
      </c>
      <c r="AJ4">
        <v>0</v>
      </c>
      <c r="AK4">
        <v>0</v>
      </c>
      <c r="AL4">
        <v>0.63</v>
      </c>
      <c r="AM4">
        <v>0</v>
      </c>
      <c r="AN4">
        <v>0</v>
      </c>
      <c r="AO4">
        <v>53.85</v>
      </c>
      <c r="AP4">
        <v>0</v>
      </c>
      <c r="AQ4">
        <v>0.27</v>
      </c>
      <c r="AR4">
        <v>0</v>
      </c>
      <c r="AS4">
        <v>0.37</v>
      </c>
      <c r="AT4">
        <v>0</v>
      </c>
      <c r="AU4">
        <v>0.43</v>
      </c>
      <c r="AV4">
        <v>6.7</v>
      </c>
      <c r="AW4">
        <v>0.39</v>
      </c>
      <c r="AX4">
        <v>0</v>
      </c>
      <c r="AY4">
        <v>0.6</v>
      </c>
      <c r="AZ4">
        <v>0</v>
      </c>
      <c r="BA4">
        <v>0.24</v>
      </c>
      <c r="BB4">
        <v>0.36</v>
      </c>
      <c r="BC4">
        <v>21.99</v>
      </c>
      <c r="BD4">
        <v>0.35</v>
      </c>
      <c r="BE4">
        <v>0</v>
      </c>
      <c r="BF4">
        <v>0</v>
      </c>
      <c r="BG4">
        <v>18.05</v>
      </c>
      <c r="BH4">
        <v>50</v>
      </c>
    </row>
    <row r="5" spans="1:60">
      <c r="A5" t="s">
        <v>241</v>
      </c>
      <c r="B5" t="s">
        <v>233</v>
      </c>
      <c r="C5" t="s">
        <v>235</v>
      </c>
      <c r="G5" t="s">
        <v>47</v>
      </c>
      <c r="H5" s="115">
        <v>2.88</v>
      </c>
      <c r="I5" s="88">
        <v>0.37</v>
      </c>
      <c r="J5" s="88">
        <v>2.8600000000000003</v>
      </c>
      <c r="K5" s="88">
        <v>0</v>
      </c>
      <c r="L5" s="88">
        <v>6.7</v>
      </c>
      <c r="M5" s="116">
        <v>0</v>
      </c>
      <c r="N5" s="115">
        <v>53.85</v>
      </c>
      <c r="O5" s="88">
        <v>220.04000000000002</v>
      </c>
      <c r="P5" s="88">
        <v>0</v>
      </c>
      <c r="Q5" s="88">
        <v>0</v>
      </c>
      <c r="R5" s="88">
        <v>0</v>
      </c>
      <c r="S5" s="116">
        <v>0</v>
      </c>
      <c r="W5">
        <v>60</v>
      </c>
      <c r="X5">
        <v>20</v>
      </c>
      <c r="Y5">
        <v>40</v>
      </c>
      <c r="Z5">
        <v>10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2.4700000000000002</v>
      </c>
      <c r="AJ5">
        <v>0</v>
      </c>
      <c r="AK5">
        <v>0</v>
      </c>
      <c r="AL5">
        <v>0.63</v>
      </c>
      <c r="AM5">
        <v>0</v>
      </c>
      <c r="AN5">
        <v>0</v>
      </c>
      <c r="AO5">
        <v>53.85</v>
      </c>
      <c r="AP5">
        <v>0</v>
      </c>
      <c r="AQ5">
        <v>0.27</v>
      </c>
      <c r="AR5">
        <v>0</v>
      </c>
      <c r="AS5">
        <v>0.37</v>
      </c>
      <c r="AT5">
        <v>0</v>
      </c>
      <c r="AU5">
        <v>0.43</v>
      </c>
      <c r="AV5">
        <v>6.7</v>
      </c>
      <c r="AW5">
        <v>0.39</v>
      </c>
      <c r="AX5">
        <v>0</v>
      </c>
      <c r="AY5">
        <v>0.6</v>
      </c>
      <c r="AZ5">
        <v>0</v>
      </c>
      <c r="BA5">
        <v>0.24</v>
      </c>
      <c r="BB5">
        <v>0.36</v>
      </c>
      <c r="BC5">
        <v>21.99</v>
      </c>
      <c r="BD5">
        <v>0.35</v>
      </c>
      <c r="BE5">
        <v>0</v>
      </c>
      <c r="BF5">
        <v>0</v>
      </c>
      <c r="BG5">
        <v>18.05</v>
      </c>
      <c r="BH5">
        <v>50</v>
      </c>
    </row>
    <row r="6" spans="1:60">
      <c r="A6" t="s">
        <v>242</v>
      </c>
      <c r="B6" t="s">
        <v>264</v>
      </c>
      <c r="C6" t="s">
        <v>236</v>
      </c>
      <c r="G6" t="s">
        <v>48</v>
      </c>
      <c r="H6" s="115">
        <v>2.88</v>
      </c>
      <c r="I6" s="88">
        <v>0.37</v>
      </c>
      <c r="J6" s="88">
        <v>2.8600000000000003</v>
      </c>
      <c r="K6" s="88">
        <v>0</v>
      </c>
      <c r="L6" s="88">
        <v>6.7</v>
      </c>
      <c r="M6" s="116">
        <v>0</v>
      </c>
      <c r="N6" s="115">
        <v>53.85</v>
      </c>
      <c r="O6" s="88">
        <v>220.04000000000002</v>
      </c>
      <c r="P6" s="88">
        <v>0</v>
      </c>
      <c r="Q6" s="88">
        <v>0</v>
      </c>
      <c r="R6" s="88">
        <v>0</v>
      </c>
      <c r="S6" s="116">
        <v>0</v>
      </c>
      <c r="W6">
        <v>60</v>
      </c>
      <c r="X6">
        <v>20</v>
      </c>
      <c r="Y6">
        <v>40</v>
      </c>
      <c r="Z6">
        <v>10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2.4700000000000002</v>
      </c>
      <c r="AJ6">
        <v>0</v>
      </c>
      <c r="AK6">
        <v>0</v>
      </c>
      <c r="AL6">
        <v>0.63</v>
      </c>
      <c r="AM6">
        <v>0</v>
      </c>
      <c r="AN6">
        <v>0</v>
      </c>
      <c r="AO6">
        <v>53.85</v>
      </c>
      <c r="AP6">
        <v>0</v>
      </c>
      <c r="AQ6">
        <v>0.27</v>
      </c>
      <c r="AR6">
        <v>0</v>
      </c>
      <c r="AS6">
        <v>0.37</v>
      </c>
      <c r="AT6">
        <v>0</v>
      </c>
      <c r="AU6">
        <v>0.43</v>
      </c>
      <c r="AV6">
        <v>6.7</v>
      </c>
      <c r="AW6">
        <v>0.39</v>
      </c>
      <c r="AX6">
        <v>0</v>
      </c>
      <c r="AY6">
        <v>0.6</v>
      </c>
      <c r="AZ6">
        <v>0</v>
      </c>
      <c r="BA6">
        <v>0.24</v>
      </c>
      <c r="BB6">
        <v>0.36</v>
      </c>
      <c r="BC6">
        <v>21.99</v>
      </c>
      <c r="BD6">
        <v>0.35</v>
      </c>
      <c r="BE6">
        <v>0</v>
      </c>
      <c r="BF6">
        <v>0</v>
      </c>
      <c r="BG6">
        <v>18.05</v>
      </c>
      <c r="BH6">
        <v>50</v>
      </c>
    </row>
    <row r="7" spans="1:60">
      <c r="A7" t="s">
        <v>243</v>
      </c>
      <c r="B7" t="s">
        <v>299</v>
      </c>
      <c r="C7" t="s">
        <v>265</v>
      </c>
      <c r="G7" t="s">
        <v>49</v>
      </c>
      <c r="H7" s="115">
        <v>2.88</v>
      </c>
      <c r="I7" s="88">
        <v>0.37</v>
      </c>
      <c r="J7" s="88">
        <v>2.8600000000000003</v>
      </c>
      <c r="K7" s="88">
        <v>0</v>
      </c>
      <c r="L7" s="88">
        <v>6.7</v>
      </c>
      <c r="M7" s="116">
        <v>0</v>
      </c>
      <c r="N7" s="115">
        <v>53.85</v>
      </c>
      <c r="O7" s="88">
        <v>220.04000000000002</v>
      </c>
      <c r="P7" s="88">
        <v>0</v>
      </c>
      <c r="Q7" s="88">
        <v>0</v>
      </c>
      <c r="R7" s="88">
        <v>0</v>
      </c>
      <c r="S7" s="116">
        <v>0</v>
      </c>
      <c r="W7">
        <v>60</v>
      </c>
      <c r="X7">
        <v>20</v>
      </c>
      <c r="Y7">
        <v>40</v>
      </c>
      <c r="Z7">
        <v>10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2.4700000000000002</v>
      </c>
      <c r="AJ7">
        <v>0</v>
      </c>
      <c r="AK7">
        <v>0</v>
      </c>
      <c r="AL7">
        <v>0.63</v>
      </c>
      <c r="AM7">
        <v>0</v>
      </c>
      <c r="AN7">
        <v>0</v>
      </c>
      <c r="AO7">
        <v>53.85</v>
      </c>
      <c r="AP7">
        <v>0</v>
      </c>
      <c r="AQ7">
        <v>0.27</v>
      </c>
      <c r="AR7">
        <v>0</v>
      </c>
      <c r="AS7">
        <v>0.37</v>
      </c>
      <c r="AT7">
        <v>0</v>
      </c>
      <c r="AU7">
        <v>0.43</v>
      </c>
      <c r="AV7">
        <v>6.7</v>
      </c>
      <c r="AW7">
        <v>0.39</v>
      </c>
      <c r="AX7">
        <v>0</v>
      </c>
      <c r="AY7">
        <v>0.6</v>
      </c>
      <c r="AZ7">
        <v>0</v>
      </c>
      <c r="BA7">
        <v>0.24</v>
      </c>
      <c r="BB7">
        <v>0.36</v>
      </c>
      <c r="BC7">
        <v>21.99</v>
      </c>
      <c r="BD7">
        <v>0.35</v>
      </c>
      <c r="BE7">
        <v>0</v>
      </c>
      <c r="BF7">
        <v>0</v>
      </c>
      <c r="BG7">
        <v>18.05</v>
      </c>
      <c r="BH7">
        <v>50</v>
      </c>
    </row>
    <row r="8" spans="1:60">
      <c r="A8" t="s">
        <v>244</v>
      </c>
      <c r="B8" t="s">
        <v>341</v>
      </c>
      <c r="C8" t="s">
        <v>237</v>
      </c>
      <c r="G8" t="s">
        <v>50</v>
      </c>
      <c r="H8" s="115">
        <v>2.88</v>
      </c>
      <c r="I8" s="88">
        <v>0.37</v>
      </c>
      <c r="J8" s="88">
        <v>2.8600000000000003</v>
      </c>
      <c r="K8" s="88">
        <v>0</v>
      </c>
      <c r="L8" s="88">
        <v>6.7</v>
      </c>
      <c r="M8" s="116">
        <v>0</v>
      </c>
      <c r="N8" s="115">
        <v>53.85</v>
      </c>
      <c r="O8" s="88">
        <v>220.04000000000002</v>
      </c>
      <c r="P8" s="88">
        <v>0</v>
      </c>
      <c r="Q8" s="88">
        <v>0</v>
      </c>
      <c r="R8" s="88">
        <v>0</v>
      </c>
      <c r="S8" s="116">
        <v>0</v>
      </c>
      <c r="W8">
        <v>60</v>
      </c>
      <c r="X8">
        <v>20</v>
      </c>
      <c r="Y8">
        <v>40</v>
      </c>
      <c r="Z8">
        <v>10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2.4700000000000002</v>
      </c>
      <c r="AJ8">
        <v>0</v>
      </c>
      <c r="AK8">
        <v>0</v>
      </c>
      <c r="AL8">
        <v>0.63</v>
      </c>
      <c r="AM8">
        <v>0</v>
      </c>
      <c r="AN8">
        <v>0</v>
      </c>
      <c r="AO8">
        <v>53.85</v>
      </c>
      <c r="AP8">
        <v>0</v>
      </c>
      <c r="AQ8">
        <v>0.27</v>
      </c>
      <c r="AR8">
        <v>0</v>
      </c>
      <c r="AS8">
        <v>0.37</v>
      </c>
      <c r="AT8">
        <v>0</v>
      </c>
      <c r="AU8">
        <v>0.43</v>
      </c>
      <c r="AV8">
        <v>6.7</v>
      </c>
      <c r="AW8">
        <v>0.39</v>
      </c>
      <c r="AX8">
        <v>0</v>
      </c>
      <c r="AY8">
        <v>0.6</v>
      </c>
      <c r="AZ8">
        <v>0</v>
      </c>
      <c r="BA8">
        <v>0.24</v>
      </c>
      <c r="BB8">
        <v>0.36</v>
      </c>
      <c r="BC8">
        <v>21.99</v>
      </c>
      <c r="BD8">
        <v>0.35</v>
      </c>
      <c r="BE8">
        <v>0</v>
      </c>
      <c r="BF8">
        <v>0</v>
      </c>
      <c r="BG8">
        <v>18.05</v>
      </c>
      <c r="BH8">
        <v>50</v>
      </c>
    </row>
    <row r="9" spans="1:60">
      <c r="A9" t="s">
        <v>245</v>
      </c>
      <c r="B9" t="s">
        <v>361</v>
      </c>
      <c r="C9" t="s">
        <v>238</v>
      </c>
      <c r="G9" t="s">
        <v>51</v>
      </c>
      <c r="H9" s="115">
        <v>2.88</v>
      </c>
      <c r="I9" s="88">
        <v>0.37</v>
      </c>
      <c r="J9" s="88">
        <v>2.8600000000000003</v>
      </c>
      <c r="K9" s="88">
        <v>0</v>
      </c>
      <c r="L9" s="88">
        <v>6.7</v>
      </c>
      <c r="M9" s="116">
        <v>0</v>
      </c>
      <c r="N9" s="115">
        <v>53.85</v>
      </c>
      <c r="O9" s="88">
        <v>220.04000000000002</v>
      </c>
      <c r="P9" s="88">
        <v>0</v>
      </c>
      <c r="Q9" s="88">
        <v>0</v>
      </c>
      <c r="R9" s="88">
        <v>0</v>
      </c>
      <c r="S9" s="116">
        <v>0</v>
      </c>
      <c r="W9">
        <v>60</v>
      </c>
      <c r="X9">
        <v>20</v>
      </c>
      <c r="Y9">
        <v>40</v>
      </c>
      <c r="Z9">
        <v>10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2.4700000000000002</v>
      </c>
      <c r="AJ9">
        <v>0</v>
      </c>
      <c r="AK9">
        <v>0</v>
      </c>
      <c r="AL9">
        <v>0.63</v>
      </c>
      <c r="AM9">
        <v>0</v>
      </c>
      <c r="AN9">
        <v>0</v>
      </c>
      <c r="AO9">
        <v>53.85</v>
      </c>
      <c r="AP9">
        <v>0</v>
      </c>
      <c r="AQ9">
        <v>0.27</v>
      </c>
      <c r="AR9">
        <v>0</v>
      </c>
      <c r="AS9">
        <v>0.37</v>
      </c>
      <c r="AT9">
        <v>0</v>
      </c>
      <c r="AU9">
        <v>0.43</v>
      </c>
      <c r="AV9">
        <v>6.7</v>
      </c>
      <c r="AW9">
        <v>0.39</v>
      </c>
      <c r="AX9">
        <v>0</v>
      </c>
      <c r="AY9">
        <v>0.6</v>
      </c>
      <c r="AZ9">
        <v>0</v>
      </c>
      <c r="BA9">
        <v>0.24</v>
      </c>
      <c r="BB9">
        <v>0.36</v>
      </c>
      <c r="BC9">
        <v>21.99</v>
      </c>
      <c r="BD9">
        <v>0.35</v>
      </c>
      <c r="BE9">
        <v>0</v>
      </c>
      <c r="BF9">
        <v>0</v>
      </c>
      <c r="BG9">
        <v>18.05</v>
      </c>
      <c r="BH9">
        <v>50</v>
      </c>
    </row>
    <row r="10" spans="1:60">
      <c r="A10" t="s">
        <v>266</v>
      </c>
      <c r="C10" t="s">
        <v>239</v>
      </c>
      <c r="G10" t="s">
        <v>52</v>
      </c>
      <c r="H10" s="115">
        <v>2.88</v>
      </c>
      <c r="I10" s="88">
        <v>0.37</v>
      </c>
      <c r="J10" s="88">
        <v>2.8600000000000003</v>
      </c>
      <c r="K10" s="88">
        <v>0</v>
      </c>
      <c r="L10" s="88">
        <v>6.7</v>
      </c>
      <c r="M10" s="116">
        <v>0</v>
      </c>
      <c r="N10" s="115">
        <v>53.85</v>
      </c>
      <c r="O10" s="88">
        <v>220.04000000000002</v>
      </c>
      <c r="P10" s="88">
        <v>0</v>
      </c>
      <c r="Q10" s="88">
        <v>0</v>
      </c>
      <c r="R10" s="88">
        <v>0</v>
      </c>
      <c r="S10" s="116">
        <v>0</v>
      </c>
      <c r="W10">
        <v>60</v>
      </c>
      <c r="X10">
        <v>20</v>
      </c>
      <c r="Y10">
        <v>40</v>
      </c>
      <c r="Z10">
        <v>10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2.4700000000000002</v>
      </c>
      <c r="AJ10">
        <v>0</v>
      </c>
      <c r="AK10">
        <v>0</v>
      </c>
      <c r="AL10">
        <v>0.63</v>
      </c>
      <c r="AM10">
        <v>0</v>
      </c>
      <c r="AN10">
        <v>0</v>
      </c>
      <c r="AO10">
        <v>53.85</v>
      </c>
      <c r="AP10">
        <v>0</v>
      </c>
      <c r="AQ10">
        <v>0.27</v>
      </c>
      <c r="AR10">
        <v>0</v>
      </c>
      <c r="AS10">
        <v>0.37</v>
      </c>
      <c r="AT10">
        <v>0</v>
      </c>
      <c r="AU10">
        <v>0.43</v>
      </c>
      <c r="AV10">
        <v>6.7</v>
      </c>
      <c r="AW10">
        <v>0.39</v>
      </c>
      <c r="AX10">
        <v>0</v>
      </c>
      <c r="AY10">
        <v>0.6</v>
      </c>
      <c r="AZ10">
        <v>0</v>
      </c>
      <c r="BA10">
        <v>0.24</v>
      </c>
      <c r="BB10">
        <v>0.36</v>
      </c>
      <c r="BC10">
        <v>21.99</v>
      </c>
      <c r="BD10">
        <v>0.35</v>
      </c>
      <c r="BE10">
        <v>0</v>
      </c>
      <c r="BF10">
        <v>0</v>
      </c>
      <c r="BG10">
        <v>18.05</v>
      </c>
      <c r="BH10">
        <v>50</v>
      </c>
    </row>
    <row r="11" spans="1:60">
      <c r="A11" t="s">
        <v>246</v>
      </c>
      <c r="C11" t="s">
        <v>342</v>
      </c>
      <c r="G11" t="s">
        <v>53</v>
      </c>
      <c r="H11" s="115">
        <v>2.88</v>
      </c>
      <c r="I11" s="88">
        <v>0.37</v>
      </c>
      <c r="J11" s="88">
        <v>2.8600000000000003</v>
      </c>
      <c r="K11" s="88">
        <v>0</v>
      </c>
      <c r="L11" s="88">
        <v>6.7</v>
      </c>
      <c r="M11" s="116">
        <v>0</v>
      </c>
      <c r="N11" s="115">
        <v>53.85</v>
      </c>
      <c r="O11" s="88">
        <v>220.04000000000002</v>
      </c>
      <c r="P11" s="88">
        <v>0</v>
      </c>
      <c r="Q11" s="88">
        <v>0</v>
      </c>
      <c r="R11" s="88">
        <v>0</v>
      </c>
      <c r="S11" s="116">
        <v>0</v>
      </c>
      <c r="W11">
        <v>60</v>
      </c>
      <c r="X11">
        <v>20</v>
      </c>
      <c r="Y11">
        <v>40</v>
      </c>
      <c r="Z11">
        <v>10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2.4700000000000002</v>
      </c>
      <c r="AJ11">
        <v>0</v>
      </c>
      <c r="AK11">
        <v>0</v>
      </c>
      <c r="AL11">
        <v>0.63</v>
      </c>
      <c r="AM11">
        <v>0</v>
      </c>
      <c r="AN11">
        <v>0</v>
      </c>
      <c r="AO11">
        <v>53.85</v>
      </c>
      <c r="AP11">
        <v>0</v>
      </c>
      <c r="AQ11">
        <v>0.27</v>
      </c>
      <c r="AR11">
        <v>0</v>
      </c>
      <c r="AS11">
        <v>0.37</v>
      </c>
      <c r="AT11">
        <v>0</v>
      </c>
      <c r="AU11">
        <v>0.43</v>
      </c>
      <c r="AV11">
        <v>6.7</v>
      </c>
      <c r="AW11">
        <v>0.39</v>
      </c>
      <c r="AX11">
        <v>0</v>
      </c>
      <c r="AY11">
        <v>0.6</v>
      </c>
      <c r="AZ11">
        <v>0</v>
      </c>
      <c r="BA11">
        <v>0.24</v>
      </c>
      <c r="BB11">
        <v>0.36</v>
      </c>
      <c r="BC11">
        <v>21.99</v>
      </c>
      <c r="BD11">
        <v>0.35</v>
      </c>
      <c r="BE11">
        <v>0</v>
      </c>
      <c r="BF11">
        <v>0</v>
      </c>
      <c r="BG11">
        <v>18.05</v>
      </c>
      <c r="BH11">
        <v>50</v>
      </c>
    </row>
    <row r="12" spans="1:60">
      <c r="A12" t="s">
        <v>247</v>
      </c>
      <c r="C12" t="s">
        <v>362</v>
      </c>
      <c r="G12" t="s">
        <v>54</v>
      </c>
      <c r="H12" s="115">
        <v>2.88</v>
      </c>
      <c r="I12" s="88">
        <v>0.37</v>
      </c>
      <c r="J12" s="88">
        <v>2.8600000000000003</v>
      </c>
      <c r="K12" s="88">
        <v>0</v>
      </c>
      <c r="L12" s="88">
        <v>6.7</v>
      </c>
      <c r="M12" s="116">
        <v>0</v>
      </c>
      <c r="N12" s="115">
        <v>53.85</v>
      </c>
      <c r="O12" s="88">
        <v>220.04000000000002</v>
      </c>
      <c r="P12" s="88">
        <v>0</v>
      </c>
      <c r="Q12" s="88">
        <v>0</v>
      </c>
      <c r="R12" s="88">
        <v>0</v>
      </c>
      <c r="S12" s="116">
        <v>0</v>
      </c>
      <c r="W12">
        <v>60</v>
      </c>
      <c r="X12">
        <v>20</v>
      </c>
      <c r="Y12">
        <v>40</v>
      </c>
      <c r="Z12">
        <v>10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2.4700000000000002</v>
      </c>
      <c r="AJ12">
        <v>0</v>
      </c>
      <c r="AK12">
        <v>0</v>
      </c>
      <c r="AL12">
        <v>0.63</v>
      </c>
      <c r="AM12">
        <v>0</v>
      </c>
      <c r="AN12">
        <v>0</v>
      </c>
      <c r="AO12">
        <v>53.85</v>
      </c>
      <c r="AP12">
        <v>0</v>
      </c>
      <c r="AQ12">
        <v>0.27</v>
      </c>
      <c r="AR12">
        <v>0</v>
      </c>
      <c r="AS12">
        <v>0.37</v>
      </c>
      <c r="AT12">
        <v>0</v>
      </c>
      <c r="AU12">
        <v>0.43</v>
      </c>
      <c r="AV12">
        <v>6.7</v>
      </c>
      <c r="AW12">
        <v>0.39</v>
      </c>
      <c r="AX12">
        <v>0</v>
      </c>
      <c r="AY12">
        <v>0.6</v>
      </c>
      <c r="AZ12">
        <v>0</v>
      </c>
      <c r="BA12">
        <v>0.24</v>
      </c>
      <c r="BB12">
        <v>0.36</v>
      </c>
      <c r="BC12">
        <v>21.99</v>
      </c>
      <c r="BD12">
        <v>0.35</v>
      </c>
      <c r="BE12">
        <v>0</v>
      </c>
      <c r="BF12">
        <v>0</v>
      </c>
      <c r="BG12">
        <v>18.05</v>
      </c>
      <c r="BH12">
        <v>50</v>
      </c>
    </row>
    <row r="13" spans="1:60">
      <c r="A13" t="s">
        <v>248</v>
      </c>
      <c r="G13" t="s">
        <v>55</v>
      </c>
      <c r="H13" s="115">
        <v>2.88</v>
      </c>
      <c r="I13" s="88">
        <v>0.37</v>
      </c>
      <c r="J13" s="88">
        <v>2.8600000000000003</v>
      </c>
      <c r="K13" s="88">
        <v>0</v>
      </c>
      <c r="L13" s="88">
        <v>6.7</v>
      </c>
      <c r="M13" s="116">
        <v>0</v>
      </c>
      <c r="N13" s="115">
        <v>53.85</v>
      </c>
      <c r="O13" s="88">
        <v>220.04000000000002</v>
      </c>
      <c r="P13" s="88">
        <v>0</v>
      </c>
      <c r="Q13" s="88">
        <v>0</v>
      </c>
      <c r="R13" s="88">
        <v>0</v>
      </c>
      <c r="S13" s="116">
        <v>0</v>
      </c>
      <c r="W13">
        <v>60</v>
      </c>
      <c r="X13">
        <v>20</v>
      </c>
      <c r="Y13">
        <v>40</v>
      </c>
      <c r="Z13">
        <v>10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2.4700000000000002</v>
      </c>
      <c r="AJ13">
        <v>0</v>
      </c>
      <c r="AK13">
        <v>0</v>
      </c>
      <c r="AL13">
        <v>0.63</v>
      </c>
      <c r="AM13">
        <v>0</v>
      </c>
      <c r="AN13">
        <v>0</v>
      </c>
      <c r="AO13">
        <v>53.85</v>
      </c>
      <c r="AP13">
        <v>0</v>
      </c>
      <c r="AQ13">
        <v>0.27</v>
      </c>
      <c r="AR13">
        <v>0</v>
      </c>
      <c r="AS13">
        <v>0.37</v>
      </c>
      <c r="AT13">
        <v>0</v>
      </c>
      <c r="AU13">
        <v>0.43</v>
      </c>
      <c r="AV13">
        <v>6.7</v>
      </c>
      <c r="AW13">
        <v>0.39</v>
      </c>
      <c r="AX13">
        <v>0</v>
      </c>
      <c r="AY13">
        <v>0.6</v>
      </c>
      <c r="AZ13">
        <v>0</v>
      </c>
      <c r="BA13">
        <v>0.24</v>
      </c>
      <c r="BB13">
        <v>0.36</v>
      </c>
      <c r="BC13">
        <v>21.99</v>
      </c>
      <c r="BD13">
        <v>0.35</v>
      </c>
      <c r="BE13">
        <v>0</v>
      </c>
      <c r="BF13">
        <v>0</v>
      </c>
      <c r="BG13">
        <v>18.05</v>
      </c>
      <c r="BH13">
        <v>50</v>
      </c>
    </row>
    <row r="14" spans="1:60">
      <c r="A14" t="s">
        <v>249</v>
      </c>
      <c r="G14" t="s">
        <v>56</v>
      </c>
      <c r="H14" s="115">
        <v>2.88</v>
      </c>
      <c r="I14" s="88">
        <v>0.37</v>
      </c>
      <c r="J14" s="88">
        <v>2.8600000000000003</v>
      </c>
      <c r="K14" s="88">
        <v>0</v>
      </c>
      <c r="L14" s="88">
        <v>6.7</v>
      </c>
      <c r="M14" s="116">
        <v>0</v>
      </c>
      <c r="N14" s="115">
        <v>53.85</v>
      </c>
      <c r="O14" s="88">
        <v>220.04000000000002</v>
      </c>
      <c r="P14" s="88">
        <v>0</v>
      </c>
      <c r="Q14" s="88">
        <v>0</v>
      </c>
      <c r="R14" s="88">
        <v>0</v>
      </c>
      <c r="S14" s="116">
        <v>0</v>
      </c>
      <c r="W14">
        <v>60</v>
      </c>
      <c r="X14">
        <v>20</v>
      </c>
      <c r="Y14">
        <v>40</v>
      </c>
      <c r="Z14">
        <v>10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2.4700000000000002</v>
      </c>
      <c r="AJ14">
        <v>0</v>
      </c>
      <c r="AK14">
        <v>0</v>
      </c>
      <c r="AL14">
        <v>0.63</v>
      </c>
      <c r="AM14">
        <v>0</v>
      </c>
      <c r="AN14">
        <v>0</v>
      </c>
      <c r="AO14">
        <v>53.85</v>
      </c>
      <c r="AP14">
        <v>0</v>
      </c>
      <c r="AQ14">
        <v>0.27</v>
      </c>
      <c r="AR14">
        <v>0</v>
      </c>
      <c r="AS14">
        <v>0.37</v>
      </c>
      <c r="AT14">
        <v>0</v>
      </c>
      <c r="AU14">
        <v>0.43</v>
      </c>
      <c r="AV14">
        <v>6.7</v>
      </c>
      <c r="AW14">
        <v>0.39</v>
      </c>
      <c r="AX14">
        <v>0</v>
      </c>
      <c r="AY14">
        <v>0.6</v>
      </c>
      <c r="AZ14">
        <v>0</v>
      </c>
      <c r="BA14">
        <v>0.24</v>
      </c>
      <c r="BB14">
        <v>0.36</v>
      </c>
      <c r="BC14">
        <v>21.99</v>
      </c>
      <c r="BD14">
        <v>0.35</v>
      </c>
      <c r="BE14">
        <v>0</v>
      </c>
      <c r="BF14">
        <v>0</v>
      </c>
      <c r="BG14">
        <v>18.05</v>
      </c>
      <c r="BH14">
        <v>50</v>
      </c>
    </row>
    <row r="15" spans="1:60">
      <c r="A15" t="s">
        <v>250</v>
      </c>
      <c r="G15" t="s">
        <v>57</v>
      </c>
      <c r="H15" s="115">
        <v>2.88</v>
      </c>
      <c r="I15" s="88">
        <v>0.37</v>
      </c>
      <c r="J15" s="88">
        <v>2.8600000000000003</v>
      </c>
      <c r="K15" s="88">
        <v>0</v>
      </c>
      <c r="L15" s="88">
        <v>6.7</v>
      </c>
      <c r="M15" s="116">
        <v>0</v>
      </c>
      <c r="N15" s="115">
        <v>53.85</v>
      </c>
      <c r="O15" s="88">
        <v>220.04000000000002</v>
      </c>
      <c r="P15" s="88">
        <v>0</v>
      </c>
      <c r="Q15" s="88">
        <v>0</v>
      </c>
      <c r="R15" s="88">
        <v>0</v>
      </c>
      <c r="S15" s="116">
        <v>0</v>
      </c>
      <c r="W15">
        <v>60</v>
      </c>
      <c r="X15">
        <v>20</v>
      </c>
      <c r="Y15">
        <v>40</v>
      </c>
      <c r="Z15">
        <v>10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2.4700000000000002</v>
      </c>
      <c r="AJ15">
        <v>0</v>
      </c>
      <c r="AK15">
        <v>0</v>
      </c>
      <c r="AL15">
        <v>0.63</v>
      </c>
      <c r="AM15">
        <v>0</v>
      </c>
      <c r="AN15">
        <v>0</v>
      </c>
      <c r="AO15">
        <v>53.85</v>
      </c>
      <c r="AP15">
        <v>0</v>
      </c>
      <c r="AQ15">
        <v>0.27</v>
      </c>
      <c r="AR15">
        <v>0</v>
      </c>
      <c r="AS15">
        <v>0.37</v>
      </c>
      <c r="AT15">
        <v>0</v>
      </c>
      <c r="AU15">
        <v>0.43</v>
      </c>
      <c r="AV15">
        <v>6.7</v>
      </c>
      <c r="AW15">
        <v>0.39</v>
      </c>
      <c r="AX15">
        <v>0</v>
      </c>
      <c r="AY15">
        <v>0.6</v>
      </c>
      <c r="AZ15">
        <v>0</v>
      </c>
      <c r="BA15">
        <v>0.24</v>
      </c>
      <c r="BB15">
        <v>0.36</v>
      </c>
      <c r="BC15">
        <v>21.99</v>
      </c>
      <c r="BD15">
        <v>0.35</v>
      </c>
      <c r="BE15">
        <v>0</v>
      </c>
      <c r="BF15">
        <v>0</v>
      </c>
      <c r="BG15">
        <v>18.05</v>
      </c>
      <c r="BH15">
        <v>50</v>
      </c>
    </row>
    <row r="16" spans="1:60">
      <c r="A16" t="s">
        <v>251</v>
      </c>
      <c r="G16" t="s">
        <v>58</v>
      </c>
      <c r="H16" s="115">
        <v>2.88</v>
      </c>
      <c r="I16" s="88">
        <v>0.37</v>
      </c>
      <c r="J16" s="88">
        <v>2.8600000000000003</v>
      </c>
      <c r="K16" s="88">
        <v>0</v>
      </c>
      <c r="L16" s="88">
        <v>6.7</v>
      </c>
      <c r="M16" s="116">
        <v>0</v>
      </c>
      <c r="N16" s="115">
        <v>53.85</v>
      </c>
      <c r="O16" s="88">
        <v>220.04000000000002</v>
      </c>
      <c r="P16" s="88">
        <v>0</v>
      </c>
      <c r="Q16" s="88">
        <v>0</v>
      </c>
      <c r="R16" s="88">
        <v>0</v>
      </c>
      <c r="S16" s="116">
        <v>0</v>
      </c>
      <c r="W16">
        <v>60</v>
      </c>
      <c r="X16">
        <v>20</v>
      </c>
      <c r="Y16">
        <v>40</v>
      </c>
      <c r="Z16">
        <v>10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2.4700000000000002</v>
      </c>
      <c r="AJ16">
        <v>0</v>
      </c>
      <c r="AK16">
        <v>0</v>
      </c>
      <c r="AL16">
        <v>0.63</v>
      </c>
      <c r="AM16">
        <v>0</v>
      </c>
      <c r="AN16">
        <v>0</v>
      </c>
      <c r="AO16">
        <v>53.85</v>
      </c>
      <c r="AP16">
        <v>0</v>
      </c>
      <c r="AQ16">
        <v>0.27</v>
      </c>
      <c r="AR16">
        <v>0</v>
      </c>
      <c r="AS16">
        <v>0.37</v>
      </c>
      <c r="AT16">
        <v>0</v>
      </c>
      <c r="AU16">
        <v>0.43</v>
      </c>
      <c r="AV16">
        <v>6.7</v>
      </c>
      <c r="AW16">
        <v>0.39</v>
      </c>
      <c r="AX16">
        <v>0</v>
      </c>
      <c r="AY16">
        <v>0.6</v>
      </c>
      <c r="AZ16">
        <v>0</v>
      </c>
      <c r="BA16">
        <v>0.24</v>
      </c>
      <c r="BB16">
        <v>0.36</v>
      </c>
      <c r="BC16">
        <v>21.99</v>
      </c>
      <c r="BD16">
        <v>0.35</v>
      </c>
      <c r="BE16">
        <v>0</v>
      </c>
      <c r="BF16">
        <v>0</v>
      </c>
      <c r="BG16">
        <v>18.05</v>
      </c>
      <c r="BH16">
        <v>50</v>
      </c>
    </row>
    <row r="17" spans="1:60">
      <c r="A17" t="s">
        <v>252</v>
      </c>
      <c r="G17" t="s">
        <v>59</v>
      </c>
      <c r="H17" s="115">
        <v>2.88</v>
      </c>
      <c r="I17" s="88">
        <v>0.37</v>
      </c>
      <c r="J17" s="88">
        <v>2.8600000000000003</v>
      </c>
      <c r="K17" s="88">
        <v>0</v>
      </c>
      <c r="L17" s="88">
        <v>6.7</v>
      </c>
      <c r="M17" s="116">
        <v>0</v>
      </c>
      <c r="N17" s="115">
        <v>53.85</v>
      </c>
      <c r="O17" s="88">
        <v>220.04000000000002</v>
      </c>
      <c r="P17" s="88">
        <v>0</v>
      </c>
      <c r="Q17" s="88">
        <v>0</v>
      </c>
      <c r="R17" s="88">
        <v>0</v>
      </c>
      <c r="S17" s="116">
        <v>0</v>
      </c>
      <c r="W17">
        <v>60</v>
      </c>
      <c r="X17">
        <v>20</v>
      </c>
      <c r="Y17">
        <v>40</v>
      </c>
      <c r="Z17">
        <v>10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2.4700000000000002</v>
      </c>
      <c r="AJ17">
        <v>0</v>
      </c>
      <c r="AK17">
        <v>0</v>
      </c>
      <c r="AL17">
        <v>0.63</v>
      </c>
      <c r="AM17">
        <v>0</v>
      </c>
      <c r="AN17">
        <v>0</v>
      </c>
      <c r="AO17">
        <v>53.85</v>
      </c>
      <c r="AP17">
        <v>0</v>
      </c>
      <c r="AQ17">
        <v>0.27</v>
      </c>
      <c r="AR17">
        <v>0</v>
      </c>
      <c r="AS17">
        <v>0.37</v>
      </c>
      <c r="AT17">
        <v>0</v>
      </c>
      <c r="AU17">
        <v>0.43</v>
      </c>
      <c r="AV17">
        <v>6.7</v>
      </c>
      <c r="AW17">
        <v>0.39</v>
      </c>
      <c r="AX17">
        <v>0</v>
      </c>
      <c r="AY17">
        <v>0.6</v>
      </c>
      <c r="AZ17">
        <v>0</v>
      </c>
      <c r="BA17">
        <v>0.24</v>
      </c>
      <c r="BB17">
        <v>0.36</v>
      </c>
      <c r="BC17">
        <v>21.99</v>
      </c>
      <c r="BD17">
        <v>0.35</v>
      </c>
      <c r="BE17">
        <v>0</v>
      </c>
      <c r="BF17">
        <v>0</v>
      </c>
      <c r="BG17">
        <v>18.05</v>
      </c>
      <c r="BH17">
        <v>50</v>
      </c>
    </row>
    <row r="18" spans="1:60">
      <c r="A18" t="s">
        <v>253</v>
      </c>
      <c r="G18" t="s">
        <v>60</v>
      </c>
      <c r="H18" s="115">
        <v>2.88</v>
      </c>
      <c r="I18" s="88">
        <v>0.37</v>
      </c>
      <c r="J18" s="88">
        <v>2.8600000000000003</v>
      </c>
      <c r="K18" s="88">
        <v>0</v>
      </c>
      <c r="L18" s="88">
        <v>6.7</v>
      </c>
      <c r="M18" s="116">
        <v>0</v>
      </c>
      <c r="N18" s="115">
        <v>53.85</v>
      </c>
      <c r="O18" s="88">
        <v>220.04000000000002</v>
      </c>
      <c r="P18" s="88">
        <v>0</v>
      </c>
      <c r="Q18" s="88">
        <v>0</v>
      </c>
      <c r="R18" s="88">
        <v>0</v>
      </c>
      <c r="S18" s="116">
        <v>0</v>
      </c>
      <c r="W18">
        <v>60</v>
      </c>
      <c r="X18">
        <v>20</v>
      </c>
      <c r="Y18">
        <v>40</v>
      </c>
      <c r="Z18">
        <v>10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2.4700000000000002</v>
      </c>
      <c r="AJ18">
        <v>0</v>
      </c>
      <c r="AK18">
        <v>0</v>
      </c>
      <c r="AL18">
        <v>0.63</v>
      </c>
      <c r="AM18">
        <v>0</v>
      </c>
      <c r="AN18">
        <v>0</v>
      </c>
      <c r="AO18">
        <v>53.85</v>
      </c>
      <c r="AP18">
        <v>0</v>
      </c>
      <c r="AQ18">
        <v>0.27</v>
      </c>
      <c r="AR18">
        <v>0</v>
      </c>
      <c r="AS18">
        <v>0.37</v>
      </c>
      <c r="AT18">
        <v>0</v>
      </c>
      <c r="AU18">
        <v>0.43</v>
      </c>
      <c r="AV18">
        <v>6.7</v>
      </c>
      <c r="AW18">
        <v>0.39</v>
      </c>
      <c r="AX18">
        <v>0</v>
      </c>
      <c r="AY18">
        <v>0.6</v>
      </c>
      <c r="AZ18">
        <v>0</v>
      </c>
      <c r="BA18">
        <v>0.24</v>
      </c>
      <c r="BB18">
        <v>0.36</v>
      </c>
      <c r="BC18">
        <v>21.99</v>
      </c>
      <c r="BD18">
        <v>0.35</v>
      </c>
      <c r="BE18">
        <v>0</v>
      </c>
      <c r="BF18">
        <v>0</v>
      </c>
      <c r="BG18">
        <v>18.05</v>
      </c>
      <c r="BH18">
        <v>50</v>
      </c>
    </row>
    <row r="19" spans="1:60">
      <c r="A19" t="s">
        <v>267</v>
      </c>
      <c r="G19" t="s">
        <v>61</v>
      </c>
      <c r="H19" s="115">
        <v>2.88</v>
      </c>
      <c r="I19" s="88">
        <v>0.37</v>
      </c>
      <c r="J19" s="88">
        <v>2.8600000000000003</v>
      </c>
      <c r="K19" s="88">
        <v>0</v>
      </c>
      <c r="L19" s="88">
        <v>6.7</v>
      </c>
      <c r="M19" s="116">
        <v>0</v>
      </c>
      <c r="N19" s="115">
        <v>53.85</v>
      </c>
      <c r="O19" s="88">
        <v>220.04000000000002</v>
      </c>
      <c r="P19" s="88">
        <v>0</v>
      </c>
      <c r="Q19" s="88">
        <v>0</v>
      </c>
      <c r="R19" s="88">
        <v>0</v>
      </c>
      <c r="S19" s="116">
        <v>0</v>
      </c>
      <c r="W19">
        <v>60</v>
      </c>
      <c r="X19">
        <v>20</v>
      </c>
      <c r="Y19">
        <v>40</v>
      </c>
      <c r="Z19">
        <v>10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2.4700000000000002</v>
      </c>
      <c r="AJ19">
        <v>0</v>
      </c>
      <c r="AK19">
        <v>0</v>
      </c>
      <c r="AL19">
        <v>0.63</v>
      </c>
      <c r="AM19">
        <v>0</v>
      </c>
      <c r="AN19">
        <v>0</v>
      </c>
      <c r="AO19">
        <v>53.85</v>
      </c>
      <c r="AP19">
        <v>0</v>
      </c>
      <c r="AQ19">
        <v>0.27</v>
      </c>
      <c r="AR19">
        <v>0</v>
      </c>
      <c r="AS19">
        <v>0.37</v>
      </c>
      <c r="AT19">
        <v>0</v>
      </c>
      <c r="AU19">
        <v>0.43</v>
      </c>
      <c r="AV19">
        <v>6.7</v>
      </c>
      <c r="AW19">
        <v>0.39</v>
      </c>
      <c r="AX19">
        <v>0</v>
      </c>
      <c r="AY19">
        <v>0.6</v>
      </c>
      <c r="AZ19">
        <v>0</v>
      </c>
      <c r="BA19">
        <v>0.24</v>
      </c>
      <c r="BB19">
        <v>0.36</v>
      </c>
      <c r="BC19">
        <v>21.99</v>
      </c>
      <c r="BD19">
        <v>0.35</v>
      </c>
      <c r="BE19">
        <v>0</v>
      </c>
      <c r="BF19">
        <v>0</v>
      </c>
      <c r="BG19">
        <v>18.05</v>
      </c>
      <c r="BH19">
        <v>50</v>
      </c>
    </row>
    <row r="20" spans="1:60">
      <c r="A20" t="s">
        <v>268</v>
      </c>
      <c r="G20" t="s">
        <v>62</v>
      </c>
      <c r="H20" s="115">
        <v>2.88</v>
      </c>
      <c r="I20" s="88">
        <v>0.37</v>
      </c>
      <c r="J20" s="88">
        <v>2.8600000000000003</v>
      </c>
      <c r="K20" s="88">
        <v>0</v>
      </c>
      <c r="L20" s="88">
        <v>6.7</v>
      </c>
      <c r="M20" s="116">
        <v>0</v>
      </c>
      <c r="N20" s="115">
        <v>53.85</v>
      </c>
      <c r="O20" s="88">
        <v>220.04000000000002</v>
      </c>
      <c r="P20" s="88">
        <v>0</v>
      </c>
      <c r="Q20" s="88">
        <v>0</v>
      </c>
      <c r="R20" s="88">
        <v>0</v>
      </c>
      <c r="S20" s="116">
        <v>0</v>
      </c>
      <c r="W20">
        <v>60</v>
      </c>
      <c r="X20">
        <v>20</v>
      </c>
      <c r="Y20">
        <v>40</v>
      </c>
      <c r="Z20">
        <v>10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2.4700000000000002</v>
      </c>
      <c r="AJ20">
        <v>0</v>
      </c>
      <c r="AK20">
        <v>0</v>
      </c>
      <c r="AL20">
        <v>0.63</v>
      </c>
      <c r="AM20">
        <v>0</v>
      </c>
      <c r="AN20">
        <v>0</v>
      </c>
      <c r="AO20">
        <v>53.85</v>
      </c>
      <c r="AP20">
        <v>0</v>
      </c>
      <c r="AQ20">
        <v>0.27</v>
      </c>
      <c r="AR20">
        <v>0</v>
      </c>
      <c r="AS20">
        <v>0.37</v>
      </c>
      <c r="AT20">
        <v>0</v>
      </c>
      <c r="AU20">
        <v>0.43</v>
      </c>
      <c r="AV20">
        <v>6.7</v>
      </c>
      <c r="AW20">
        <v>0.39</v>
      </c>
      <c r="AX20">
        <v>0</v>
      </c>
      <c r="AY20">
        <v>0.6</v>
      </c>
      <c r="AZ20">
        <v>0</v>
      </c>
      <c r="BA20">
        <v>0.24</v>
      </c>
      <c r="BB20">
        <v>0.36</v>
      </c>
      <c r="BC20">
        <v>21.99</v>
      </c>
      <c r="BD20">
        <v>0.35</v>
      </c>
      <c r="BE20">
        <v>0</v>
      </c>
      <c r="BF20">
        <v>0</v>
      </c>
      <c r="BG20">
        <v>18.05</v>
      </c>
      <c r="BH20">
        <v>50</v>
      </c>
    </row>
    <row r="21" spans="1:60">
      <c r="A21" t="s">
        <v>254</v>
      </c>
      <c r="G21" t="s">
        <v>63</v>
      </c>
      <c r="H21" s="115">
        <v>2.88</v>
      </c>
      <c r="I21" s="88">
        <v>0.37</v>
      </c>
      <c r="J21" s="88">
        <v>2.8600000000000003</v>
      </c>
      <c r="K21" s="88">
        <v>0</v>
      </c>
      <c r="L21" s="88">
        <v>6.7</v>
      </c>
      <c r="M21" s="116">
        <v>0</v>
      </c>
      <c r="N21" s="115">
        <v>53.85</v>
      </c>
      <c r="O21" s="88">
        <v>220.04000000000002</v>
      </c>
      <c r="P21" s="88">
        <v>0</v>
      </c>
      <c r="Q21" s="88">
        <v>0</v>
      </c>
      <c r="R21" s="88">
        <v>0</v>
      </c>
      <c r="S21" s="116">
        <v>0</v>
      </c>
      <c r="W21">
        <v>60</v>
      </c>
      <c r="X21">
        <v>20</v>
      </c>
      <c r="Y21">
        <v>40</v>
      </c>
      <c r="Z21">
        <v>10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2.4700000000000002</v>
      </c>
      <c r="AJ21">
        <v>0</v>
      </c>
      <c r="AK21">
        <v>0</v>
      </c>
      <c r="AL21">
        <v>0.63</v>
      </c>
      <c r="AM21">
        <v>0</v>
      </c>
      <c r="AN21">
        <v>0</v>
      </c>
      <c r="AO21">
        <v>53.85</v>
      </c>
      <c r="AP21">
        <v>0</v>
      </c>
      <c r="AQ21">
        <v>0.27</v>
      </c>
      <c r="AR21">
        <v>0</v>
      </c>
      <c r="AS21">
        <v>0.37</v>
      </c>
      <c r="AT21">
        <v>0</v>
      </c>
      <c r="AU21">
        <v>0.43</v>
      </c>
      <c r="AV21">
        <v>6.7</v>
      </c>
      <c r="AW21">
        <v>0.39</v>
      </c>
      <c r="AX21">
        <v>0</v>
      </c>
      <c r="AY21">
        <v>0.6</v>
      </c>
      <c r="AZ21">
        <v>0</v>
      </c>
      <c r="BA21">
        <v>0.24</v>
      </c>
      <c r="BB21">
        <v>0.36</v>
      </c>
      <c r="BC21">
        <v>21.99</v>
      </c>
      <c r="BD21">
        <v>0.35</v>
      </c>
      <c r="BE21">
        <v>0</v>
      </c>
      <c r="BF21">
        <v>0</v>
      </c>
      <c r="BG21">
        <v>18.05</v>
      </c>
      <c r="BH21">
        <v>50</v>
      </c>
    </row>
    <row r="22" spans="1:60">
      <c r="A22" t="s">
        <v>255</v>
      </c>
      <c r="G22" t="s">
        <v>64</v>
      </c>
      <c r="H22" s="115">
        <v>2.88</v>
      </c>
      <c r="I22" s="88">
        <v>0.37</v>
      </c>
      <c r="J22" s="88">
        <v>2.8600000000000003</v>
      </c>
      <c r="K22" s="88">
        <v>0</v>
      </c>
      <c r="L22" s="88">
        <v>6.7</v>
      </c>
      <c r="M22" s="116">
        <v>0</v>
      </c>
      <c r="N22" s="115">
        <v>53.85</v>
      </c>
      <c r="O22" s="88">
        <v>220.04000000000002</v>
      </c>
      <c r="P22" s="88">
        <v>0</v>
      </c>
      <c r="Q22" s="88">
        <v>0</v>
      </c>
      <c r="R22" s="88">
        <v>0</v>
      </c>
      <c r="S22" s="116">
        <v>0</v>
      </c>
      <c r="W22">
        <v>60</v>
      </c>
      <c r="X22">
        <v>20</v>
      </c>
      <c r="Y22">
        <v>40</v>
      </c>
      <c r="Z22">
        <v>10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2.4700000000000002</v>
      </c>
      <c r="AJ22">
        <v>0</v>
      </c>
      <c r="AK22">
        <v>0</v>
      </c>
      <c r="AL22">
        <v>0.63</v>
      </c>
      <c r="AM22">
        <v>0</v>
      </c>
      <c r="AN22">
        <v>0</v>
      </c>
      <c r="AO22">
        <v>53.85</v>
      </c>
      <c r="AP22">
        <v>0</v>
      </c>
      <c r="AQ22">
        <v>0.27</v>
      </c>
      <c r="AR22">
        <v>0</v>
      </c>
      <c r="AS22">
        <v>0.37</v>
      </c>
      <c r="AT22">
        <v>0</v>
      </c>
      <c r="AU22">
        <v>0.43</v>
      </c>
      <c r="AV22">
        <v>6.7</v>
      </c>
      <c r="AW22">
        <v>0.39</v>
      </c>
      <c r="AX22">
        <v>0</v>
      </c>
      <c r="AY22">
        <v>0.6</v>
      </c>
      <c r="AZ22">
        <v>0</v>
      </c>
      <c r="BA22">
        <v>0.24</v>
      </c>
      <c r="BB22">
        <v>0.36</v>
      </c>
      <c r="BC22">
        <v>21.99</v>
      </c>
      <c r="BD22">
        <v>0.35</v>
      </c>
      <c r="BE22">
        <v>0</v>
      </c>
      <c r="BF22">
        <v>0</v>
      </c>
      <c r="BG22">
        <v>18.05</v>
      </c>
      <c r="BH22">
        <v>50</v>
      </c>
    </row>
    <row r="23" spans="1:60">
      <c r="A23" t="s">
        <v>256</v>
      </c>
      <c r="G23" t="s">
        <v>65</v>
      </c>
      <c r="H23" s="115">
        <v>2.88</v>
      </c>
      <c r="I23" s="88">
        <v>0.37</v>
      </c>
      <c r="J23" s="88">
        <v>2.7600000000000002</v>
      </c>
      <c r="K23" s="88">
        <v>0</v>
      </c>
      <c r="L23" s="88">
        <v>6.7</v>
      </c>
      <c r="M23" s="116">
        <v>0</v>
      </c>
      <c r="N23" s="115">
        <v>53.85</v>
      </c>
      <c r="O23" s="88">
        <v>220.04000000000002</v>
      </c>
      <c r="P23" s="88">
        <v>0</v>
      </c>
      <c r="Q23" s="88">
        <v>0</v>
      </c>
      <c r="R23" s="88">
        <v>0</v>
      </c>
      <c r="S23" s="116">
        <v>0</v>
      </c>
      <c r="W23">
        <v>60</v>
      </c>
      <c r="X23">
        <v>20</v>
      </c>
      <c r="Y23">
        <v>40</v>
      </c>
      <c r="Z23">
        <v>10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2.37</v>
      </c>
      <c r="AJ23">
        <v>0</v>
      </c>
      <c r="AK23">
        <v>0</v>
      </c>
      <c r="AL23">
        <v>0.63</v>
      </c>
      <c r="AM23">
        <v>0</v>
      </c>
      <c r="AN23">
        <v>0</v>
      </c>
      <c r="AO23">
        <v>53.85</v>
      </c>
      <c r="AP23">
        <v>0</v>
      </c>
      <c r="AQ23">
        <v>0.27</v>
      </c>
      <c r="AR23">
        <v>0</v>
      </c>
      <c r="AS23">
        <v>0.37</v>
      </c>
      <c r="AT23">
        <v>0</v>
      </c>
      <c r="AU23">
        <v>0.43</v>
      </c>
      <c r="AV23">
        <v>6.7</v>
      </c>
      <c r="AW23">
        <v>0.39</v>
      </c>
      <c r="AX23">
        <v>0</v>
      </c>
      <c r="AY23">
        <v>0.6</v>
      </c>
      <c r="AZ23">
        <v>0</v>
      </c>
      <c r="BA23">
        <v>0.24</v>
      </c>
      <c r="BB23">
        <v>0.36</v>
      </c>
      <c r="BC23">
        <v>21.99</v>
      </c>
      <c r="BD23">
        <v>0.35</v>
      </c>
      <c r="BE23">
        <v>0</v>
      </c>
      <c r="BF23">
        <v>0</v>
      </c>
      <c r="BG23">
        <v>18.05</v>
      </c>
      <c r="BH23">
        <v>50</v>
      </c>
    </row>
    <row r="24" spans="1:60">
      <c r="A24" t="s">
        <v>257</v>
      </c>
      <c r="G24" t="s">
        <v>66</v>
      </c>
      <c r="H24" s="115">
        <v>2.88</v>
      </c>
      <c r="I24" s="88">
        <v>0.37</v>
      </c>
      <c r="J24" s="88">
        <v>2.7600000000000002</v>
      </c>
      <c r="K24" s="88">
        <v>0</v>
      </c>
      <c r="L24" s="88">
        <v>6.7</v>
      </c>
      <c r="M24" s="116">
        <v>0</v>
      </c>
      <c r="N24" s="115">
        <v>53.85</v>
      </c>
      <c r="O24" s="88">
        <v>220.04000000000002</v>
      </c>
      <c r="P24" s="88">
        <v>0</v>
      </c>
      <c r="Q24" s="88">
        <v>0</v>
      </c>
      <c r="R24" s="88">
        <v>0</v>
      </c>
      <c r="S24" s="116">
        <v>0</v>
      </c>
      <c r="W24">
        <v>60</v>
      </c>
      <c r="X24">
        <v>20</v>
      </c>
      <c r="Y24">
        <v>40</v>
      </c>
      <c r="Z24">
        <v>10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2.37</v>
      </c>
      <c r="AJ24">
        <v>0</v>
      </c>
      <c r="AK24">
        <v>0</v>
      </c>
      <c r="AL24">
        <v>0.63</v>
      </c>
      <c r="AM24">
        <v>0</v>
      </c>
      <c r="AN24">
        <v>0</v>
      </c>
      <c r="AO24">
        <v>53.85</v>
      </c>
      <c r="AP24">
        <v>0</v>
      </c>
      <c r="AQ24">
        <v>0.27</v>
      </c>
      <c r="AR24">
        <v>0</v>
      </c>
      <c r="AS24">
        <v>0.37</v>
      </c>
      <c r="AT24">
        <v>0</v>
      </c>
      <c r="AU24">
        <v>0.43</v>
      </c>
      <c r="AV24">
        <v>6.7</v>
      </c>
      <c r="AW24">
        <v>0.39</v>
      </c>
      <c r="AX24">
        <v>0</v>
      </c>
      <c r="AY24">
        <v>0.6</v>
      </c>
      <c r="AZ24">
        <v>0</v>
      </c>
      <c r="BA24">
        <v>0.24</v>
      </c>
      <c r="BB24">
        <v>0.36</v>
      </c>
      <c r="BC24">
        <v>21.99</v>
      </c>
      <c r="BD24">
        <v>0.35</v>
      </c>
      <c r="BE24">
        <v>0</v>
      </c>
      <c r="BF24">
        <v>0</v>
      </c>
      <c r="BG24">
        <v>18.05</v>
      </c>
      <c r="BH24">
        <v>50</v>
      </c>
    </row>
    <row r="25" spans="1:60">
      <c r="A25" t="s">
        <v>258</v>
      </c>
      <c r="G25" t="s">
        <v>67</v>
      </c>
      <c r="H25" s="115">
        <v>2.88</v>
      </c>
      <c r="I25" s="88">
        <v>0.37</v>
      </c>
      <c r="J25" s="88">
        <v>2.7600000000000002</v>
      </c>
      <c r="K25" s="88">
        <v>0</v>
      </c>
      <c r="L25" s="88">
        <v>6.7</v>
      </c>
      <c r="M25" s="116">
        <v>0</v>
      </c>
      <c r="N25" s="115">
        <v>53.85</v>
      </c>
      <c r="O25" s="88">
        <v>220.04000000000002</v>
      </c>
      <c r="P25" s="88">
        <v>0</v>
      </c>
      <c r="Q25" s="88">
        <v>0</v>
      </c>
      <c r="R25" s="88">
        <v>0</v>
      </c>
      <c r="S25" s="116">
        <v>0</v>
      </c>
      <c r="W25">
        <v>60</v>
      </c>
      <c r="X25">
        <v>20</v>
      </c>
      <c r="Y25">
        <v>40</v>
      </c>
      <c r="Z25">
        <v>10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2.37</v>
      </c>
      <c r="AJ25">
        <v>0</v>
      </c>
      <c r="AK25">
        <v>0</v>
      </c>
      <c r="AL25">
        <v>0.63</v>
      </c>
      <c r="AM25">
        <v>0</v>
      </c>
      <c r="AN25">
        <v>0</v>
      </c>
      <c r="AO25">
        <v>53.85</v>
      </c>
      <c r="AP25">
        <v>0</v>
      </c>
      <c r="AQ25">
        <v>0.27</v>
      </c>
      <c r="AR25">
        <v>0</v>
      </c>
      <c r="AS25">
        <v>0.37</v>
      </c>
      <c r="AT25">
        <v>0</v>
      </c>
      <c r="AU25">
        <v>0.43</v>
      </c>
      <c r="AV25">
        <v>6.7</v>
      </c>
      <c r="AW25">
        <v>0.39</v>
      </c>
      <c r="AX25">
        <v>0</v>
      </c>
      <c r="AY25">
        <v>0.6</v>
      </c>
      <c r="AZ25">
        <v>0</v>
      </c>
      <c r="BA25">
        <v>0.24</v>
      </c>
      <c r="BB25">
        <v>0.36</v>
      </c>
      <c r="BC25">
        <v>21.99</v>
      </c>
      <c r="BD25">
        <v>0.35</v>
      </c>
      <c r="BE25">
        <v>0</v>
      </c>
      <c r="BF25">
        <v>0</v>
      </c>
      <c r="BG25">
        <v>18.05</v>
      </c>
      <c r="BH25">
        <v>50</v>
      </c>
    </row>
    <row r="26" spans="1:60">
      <c r="A26" t="s">
        <v>259</v>
      </c>
      <c r="G26" t="s">
        <v>68</v>
      </c>
      <c r="H26" s="115">
        <v>2.88</v>
      </c>
      <c r="I26" s="88">
        <v>0.37</v>
      </c>
      <c r="J26" s="88">
        <v>2.7600000000000002</v>
      </c>
      <c r="K26" s="88">
        <v>0</v>
      </c>
      <c r="L26" s="88">
        <v>6.7</v>
      </c>
      <c r="M26" s="116">
        <v>0</v>
      </c>
      <c r="N26" s="115">
        <v>53.85</v>
      </c>
      <c r="O26" s="88">
        <v>220.04000000000002</v>
      </c>
      <c r="P26" s="88">
        <v>0</v>
      </c>
      <c r="Q26" s="88">
        <v>0</v>
      </c>
      <c r="R26" s="88">
        <v>0</v>
      </c>
      <c r="S26" s="116">
        <v>0</v>
      </c>
      <c r="W26">
        <v>60</v>
      </c>
      <c r="X26">
        <v>20</v>
      </c>
      <c r="Y26">
        <v>40</v>
      </c>
      <c r="Z26">
        <v>10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2.37</v>
      </c>
      <c r="AJ26">
        <v>0</v>
      </c>
      <c r="AK26">
        <v>0</v>
      </c>
      <c r="AL26">
        <v>0.63</v>
      </c>
      <c r="AM26">
        <v>0</v>
      </c>
      <c r="AN26">
        <v>0</v>
      </c>
      <c r="AO26">
        <v>53.85</v>
      </c>
      <c r="AP26">
        <v>0</v>
      </c>
      <c r="AQ26">
        <v>0.27</v>
      </c>
      <c r="AR26">
        <v>0</v>
      </c>
      <c r="AS26">
        <v>0.37</v>
      </c>
      <c r="AT26">
        <v>0</v>
      </c>
      <c r="AU26">
        <v>0.43</v>
      </c>
      <c r="AV26">
        <v>6.7</v>
      </c>
      <c r="AW26">
        <v>0.39</v>
      </c>
      <c r="AX26">
        <v>0</v>
      </c>
      <c r="AY26">
        <v>0.6</v>
      </c>
      <c r="AZ26">
        <v>0</v>
      </c>
      <c r="BA26">
        <v>0.24</v>
      </c>
      <c r="BB26">
        <v>0.36</v>
      </c>
      <c r="BC26">
        <v>21.99</v>
      </c>
      <c r="BD26">
        <v>0.35</v>
      </c>
      <c r="BE26">
        <v>0</v>
      </c>
      <c r="BF26">
        <v>0</v>
      </c>
      <c r="BG26">
        <v>18.05</v>
      </c>
      <c r="BH26">
        <v>50</v>
      </c>
    </row>
    <row r="27" spans="1:60">
      <c r="A27" t="s">
        <v>260</v>
      </c>
      <c r="G27" t="s">
        <v>69</v>
      </c>
      <c r="H27" s="115">
        <v>2.88</v>
      </c>
      <c r="I27" s="88">
        <v>0.37</v>
      </c>
      <c r="J27" s="88">
        <v>2.7600000000000002</v>
      </c>
      <c r="K27" s="88">
        <v>0</v>
      </c>
      <c r="L27" s="88">
        <v>6.7</v>
      </c>
      <c r="M27" s="116">
        <v>0</v>
      </c>
      <c r="N27" s="115">
        <v>257.96000000000004</v>
      </c>
      <c r="O27" s="88">
        <v>292.94000000000005</v>
      </c>
      <c r="P27" s="88">
        <v>0</v>
      </c>
      <c r="Q27" s="88">
        <v>0</v>
      </c>
      <c r="R27" s="88">
        <v>0</v>
      </c>
      <c r="S27" s="116">
        <v>0</v>
      </c>
      <c r="W27">
        <v>60</v>
      </c>
      <c r="X27">
        <v>20</v>
      </c>
      <c r="Y27">
        <v>40</v>
      </c>
      <c r="Z27">
        <v>10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2.37</v>
      </c>
      <c r="AJ27">
        <v>0</v>
      </c>
      <c r="AK27">
        <v>204.11</v>
      </c>
      <c r="AL27">
        <v>0.63</v>
      </c>
      <c r="AM27">
        <v>0</v>
      </c>
      <c r="AN27">
        <v>0</v>
      </c>
      <c r="AO27">
        <v>53.85</v>
      </c>
      <c r="AP27">
        <v>0</v>
      </c>
      <c r="AQ27">
        <v>0.27</v>
      </c>
      <c r="AR27">
        <v>0</v>
      </c>
      <c r="AS27">
        <v>0.37</v>
      </c>
      <c r="AT27">
        <v>0</v>
      </c>
      <c r="AU27">
        <v>0.43</v>
      </c>
      <c r="AV27">
        <v>6.7</v>
      </c>
      <c r="AW27">
        <v>0.39</v>
      </c>
      <c r="AX27">
        <v>0</v>
      </c>
      <c r="AY27">
        <v>0.6</v>
      </c>
      <c r="AZ27">
        <v>0</v>
      </c>
      <c r="BA27">
        <v>0.24</v>
      </c>
      <c r="BB27">
        <v>0.36</v>
      </c>
      <c r="BC27">
        <v>21.99</v>
      </c>
      <c r="BD27">
        <v>0.35</v>
      </c>
      <c r="BE27">
        <v>72.900000000000006</v>
      </c>
      <c r="BF27">
        <v>0</v>
      </c>
      <c r="BG27">
        <v>18.05</v>
      </c>
      <c r="BH27">
        <v>50</v>
      </c>
    </row>
    <row r="28" spans="1:60">
      <c r="A28" t="s">
        <v>261</v>
      </c>
      <c r="G28" t="s">
        <v>70</v>
      </c>
      <c r="H28" s="115">
        <v>2.88</v>
      </c>
      <c r="I28" s="88">
        <v>0.37</v>
      </c>
      <c r="J28" s="88">
        <v>2.7600000000000002</v>
      </c>
      <c r="K28" s="88">
        <v>0</v>
      </c>
      <c r="L28" s="88">
        <v>6.7</v>
      </c>
      <c r="M28" s="116">
        <v>0</v>
      </c>
      <c r="N28" s="115">
        <v>257.96000000000004</v>
      </c>
      <c r="O28" s="88">
        <v>292.94000000000005</v>
      </c>
      <c r="P28" s="88">
        <v>0</v>
      </c>
      <c r="Q28" s="88">
        <v>0</v>
      </c>
      <c r="R28" s="88">
        <v>0</v>
      </c>
      <c r="S28" s="116">
        <v>0</v>
      </c>
      <c r="W28">
        <v>60</v>
      </c>
      <c r="X28">
        <v>20</v>
      </c>
      <c r="Y28">
        <v>40</v>
      </c>
      <c r="Z28">
        <v>10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2.37</v>
      </c>
      <c r="AJ28">
        <v>0</v>
      </c>
      <c r="AK28">
        <v>204.11</v>
      </c>
      <c r="AL28">
        <v>0.63</v>
      </c>
      <c r="AM28">
        <v>0</v>
      </c>
      <c r="AN28">
        <v>0</v>
      </c>
      <c r="AO28">
        <v>53.85</v>
      </c>
      <c r="AP28">
        <v>0</v>
      </c>
      <c r="AQ28">
        <v>0.27</v>
      </c>
      <c r="AR28">
        <v>0</v>
      </c>
      <c r="AS28">
        <v>0.37</v>
      </c>
      <c r="AT28">
        <v>0</v>
      </c>
      <c r="AU28">
        <v>0.43</v>
      </c>
      <c r="AV28">
        <v>6.7</v>
      </c>
      <c r="AW28">
        <v>0.39</v>
      </c>
      <c r="AX28">
        <v>0</v>
      </c>
      <c r="AY28">
        <v>0.6</v>
      </c>
      <c r="AZ28">
        <v>0</v>
      </c>
      <c r="BA28">
        <v>0.24</v>
      </c>
      <c r="BB28">
        <v>0.36</v>
      </c>
      <c r="BC28">
        <v>21.99</v>
      </c>
      <c r="BD28">
        <v>0.35</v>
      </c>
      <c r="BE28">
        <v>72.900000000000006</v>
      </c>
      <c r="BF28">
        <v>0</v>
      </c>
      <c r="BG28">
        <v>18.05</v>
      </c>
      <c r="BH28">
        <v>50</v>
      </c>
    </row>
    <row r="29" spans="1:60">
      <c r="A29" t="s">
        <v>269</v>
      </c>
      <c r="G29" t="s">
        <v>71</v>
      </c>
      <c r="H29" s="115">
        <v>2.88</v>
      </c>
      <c r="I29" s="88">
        <v>0.37</v>
      </c>
      <c r="J29" s="88">
        <v>2.7600000000000002</v>
      </c>
      <c r="K29" s="88">
        <v>0</v>
      </c>
      <c r="L29" s="88">
        <v>6.7</v>
      </c>
      <c r="M29" s="116">
        <v>0</v>
      </c>
      <c r="N29" s="115">
        <v>257.96000000000004</v>
      </c>
      <c r="O29" s="88">
        <v>292.94000000000005</v>
      </c>
      <c r="P29" s="88">
        <v>0</v>
      </c>
      <c r="Q29" s="88">
        <v>0</v>
      </c>
      <c r="R29" s="88">
        <v>0</v>
      </c>
      <c r="S29" s="116">
        <v>0</v>
      </c>
      <c r="W29">
        <v>60</v>
      </c>
      <c r="X29">
        <v>20</v>
      </c>
      <c r="Y29">
        <v>40</v>
      </c>
      <c r="Z29">
        <v>10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2.37</v>
      </c>
      <c r="AJ29">
        <v>0</v>
      </c>
      <c r="AK29">
        <v>204.11</v>
      </c>
      <c r="AL29">
        <v>0.63</v>
      </c>
      <c r="AM29">
        <v>0</v>
      </c>
      <c r="AN29">
        <v>0</v>
      </c>
      <c r="AO29">
        <v>53.85</v>
      </c>
      <c r="AP29">
        <v>0</v>
      </c>
      <c r="AQ29">
        <v>0.27</v>
      </c>
      <c r="AR29">
        <v>0</v>
      </c>
      <c r="AS29">
        <v>0.37</v>
      </c>
      <c r="AT29">
        <v>0</v>
      </c>
      <c r="AU29">
        <v>0.43</v>
      </c>
      <c r="AV29">
        <v>6.7</v>
      </c>
      <c r="AW29">
        <v>0.39</v>
      </c>
      <c r="AX29">
        <v>0</v>
      </c>
      <c r="AY29">
        <v>0.6</v>
      </c>
      <c r="AZ29">
        <v>0</v>
      </c>
      <c r="BA29">
        <v>0.24</v>
      </c>
      <c r="BB29">
        <v>0.36</v>
      </c>
      <c r="BC29">
        <v>21.99</v>
      </c>
      <c r="BD29">
        <v>0.35</v>
      </c>
      <c r="BE29">
        <v>72.900000000000006</v>
      </c>
      <c r="BF29">
        <v>0</v>
      </c>
      <c r="BG29">
        <v>18.05</v>
      </c>
      <c r="BH29">
        <v>50</v>
      </c>
    </row>
    <row r="30" spans="1:60">
      <c r="A30" t="s">
        <v>270</v>
      </c>
      <c r="G30" t="s">
        <v>72</v>
      </c>
      <c r="H30" s="115">
        <v>40.220000000000013</v>
      </c>
      <c r="I30" s="88">
        <v>0.37</v>
      </c>
      <c r="J30" s="88">
        <v>2.7600000000000002</v>
      </c>
      <c r="K30" s="88">
        <v>0</v>
      </c>
      <c r="L30" s="88">
        <v>6.7</v>
      </c>
      <c r="M30" s="116">
        <v>0</v>
      </c>
      <c r="N30" s="115">
        <v>257.96000000000004</v>
      </c>
      <c r="O30" s="88">
        <v>292.94000000000005</v>
      </c>
      <c r="P30" s="88">
        <v>0</v>
      </c>
      <c r="Q30" s="88">
        <v>0</v>
      </c>
      <c r="R30" s="88">
        <v>0</v>
      </c>
      <c r="S30" s="116">
        <v>0</v>
      </c>
      <c r="W30">
        <v>60</v>
      </c>
      <c r="X30">
        <v>20</v>
      </c>
      <c r="Y30">
        <v>40</v>
      </c>
      <c r="Z30">
        <v>10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2.37</v>
      </c>
      <c r="AJ30">
        <v>37.340000000000003</v>
      </c>
      <c r="AK30">
        <v>204.11</v>
      </c>
      <c r="AL30">
        <v>0.63</v>
      </c>
      <c r="AM30">
        <v>0</v>
      </c>
      <c r="AN30">
        <v>0</v>
      </c>
      <c r="AO30">
        <v>53.85</v>
      </c>
      <c r="AP30">
        <v>0</v>
      </c>
      <c r="AQ30">
        <v>0.27</v>
      </c>
      <c r="AR30">
        <v>0</v>
      </c>
      <c r="AS30">
        <v>0.37</v>
      </c>
      <c r="AT30">
        <v>0</v>
      </c>
      <c r="AU30">
        <v>0.43</v>
      </c>
      <c r="AV30">
        <v>6.7</v>
      </c>
      <c r="AW30">
        <v>0.39</v>
      </c>
      <c r="AX30">
        <v>0</v>
      </c>
      <c r="AY30">
        <v>0.6</v>
      </c>
      <c r="AZ30">
        <v>0</v>
      </c>
      <c r="BA30">
        <v>0.24</v>
      </c>
      <c r="BB30">
        <v>0.36</v>
      </c>
      <c r="BC30">
        <v>21.99</v>
      </c>
      <c r="BD30">
        <v>0.35</v>
      </c>
      <c r="BE30">
        <v>72.900000000000006</v>
      </c>
      <c r="BF30">
        <v>0</v>
      </c>
      <c r="BG30">
        <v>18.05</v>
      </c>
      <c r="BH30">
        <v>50</v>
      </c>
    </row>
    <row r="31" spans="1:60">
      <c r="A31" t="s">
        <v>280</v>
      </c>
      <c r="G31" t="s">
        <v>73</v>
      </c>
      <c r="H31" s="115">
        <v>135.00000000000003</v>
      </c>
      <c r="I31" s="88">
        <v>24.310000000000002</v>
      </c>
      <c r="J31" s="88">
        <v>2.7600000000000002</v>
      </c>
      <c r="K31" s="88">
        <v>0</v>
      </c>
      <c r="L31" s="88">
        <v>6.7</v>
      </c>
      <c r="M31" s="116">
        <v>0</v>
      </c>
      <c r="N31" s="115">
        <v>257.96000000000004</v>
      </c>
      <c r="O31" s="88">
        <v>292.94000000000005</v>
      </c>
      <c r="P31" s="88">
        <v>0</v>
      </c>
      <c r="Q31" s="88">
        <v>0</v>
      </c>
      <c r="R31" s="88">
        <v>0</v>
      </c>
      <c r="S31" s="116">
        <v>0</v>
      </c>
      <c r="W31">
        <v>60</v>
      </c>
      <c r="X31">
        <v>20</v>
      </c>
      <c r="Y31">
        <v>40</v>
      </c>
      <c r="Z31">
        <v>10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23.94</v>
      </c>
      <c r="AH31">
        <v>98.61</v>
      </c>
      <c r="AI31">
        <v>2.37</v>
      </c>
      <c r="AJ31">
        <v>33.51</v>
      </c>
      <c r="AK31">
        <v>204.11</v>
      </c>
      <c r="AL31">
        <v>0.63</v>
      </c>
      <c r="AM31">
        <v>0</v>
      </c>
      <c r="AN31">
        <v>0</v>
      </c>
      <c r="AO31">
        <v>53.85</v>
      </c>
      <c r="AP31">
        <v>0</v>
      </c>
      <c r="AQ31">
        <v>0.27</v>
      </c>
      <c r="AR31">
        <v>0</v>
      </c>
      <c r="AS31">
        <v>0.37</v>
      </c>
      <c r="AT31">
        <v>0</v>
      </c>
      <c r="AU31">
        <v>0.43</v>
      </c>
      <c r="AV31">
        <v>6.7</v>
      </c>
      <c r="AW31">
        <v>0.39</v>
      </c>
      <c r="AX31">
        <v>0</v>
      </c>
      <c r="AY31">
        <v>0.6</v>
      </c>
      <c r="AZ31">
        <v>0</v>
      </c>
      <c r="BA31">
        <v>0.24</v>
      </c>
      <c r="BB31">
        <v>0.36</v>
      </c>
      <c r="BC31">
        <v>21.99</v>
      </c>
      <c r="BD31">
        <v>0.35</v>
      </c>
      <c r="BE31">
        <v>72.900000000000006</v>
      </c>
      <c r="BF31">
        <v>0</v>
      </c>
      <c r="BG31">
        <v>18.05</v>
      </c>
      <c r="BH31">
        <v>50</v>
      </c>
    </row>
    <row r="32" spans="1:60">
      <c r="A32" t="s">
        <v>281</v>
      </c>
      <c r="G32" t="s">
        <v>74</v>
      </c>
      <c r="H32" s="115">
        <v>245.54000000000002</v>
      </c>
      <c r="I32" s="88">
        <v>48.839999999999996</v>
      </c>
      <c r="J32" s="88">
        <v>2.7600000000000002</v>
      </c>
      <c r="K32" s="88">
        <v>0</v>
      </c>
      <c r="L32" s="88">
        <v>6.8</v>
      </c>
      <c r="M32" s="116">
        <v>0</v>
      </c>
      <c r="N32" s="115">
        <v>257.96000000000004</v>
      </c>
      <c r="O32" s="88">
        <v>292.94000000000005</v>
      </c>
      <c r="P32" s="88">
        <v>0</v>
      </c>
      <c r="Q32" s="88">
        <v>0</v>
      </c>
      <c r="R32" s="88">
        <v>0</v>
      </c>
      <c r="S32" s="116">
        <v>0</v>
      </c>
      <c r="W32">
        <v>60</v>
      </c>
      <c r="X32">
        <v>20</v>
      </c>
      <c r="Y32">
        <v>40</v>
      </c>
      <c r="Z32">
        <v>10</v>
      </c>
      <c r="AA32">
        <v>1.4</v>
      </c>
      <c r="AB32">
        <v>0</v>
      </c>
      <c r="AC32">
        <v>0.6</v>
      </c>
      <c r="AD32">
        <v>0.1</v>
      </c>
      <c r="AE32">
        <v>0</v>
      </c>
      <c r="AF32">
        <v>0</v>
      </c>
      <c r="AG32">
        <v>47.87</v>
      </c>
      <c r="AH32">
        <v>98.61</v>
      </c>
      <c r="AI32">
        <v>2.37</v>
      </c>
      <c r="AJ32">
        <v>80.42</v>
      </c>
      <c r="AK32">
        <v>204.11</v>
      </c>
      <c r="AL32">
        <v>0.63</v>
      </c>
      <c r="AM32">
        <v>0</v>
      </c>
      <c r="AN32">
        <v>0</v>
      </c>
      <c r="AO32">
        <v>53.85</v>
      </c>
      <c r="AP32">
        <v>0</v>
      </c>
      <c r="AQ32">
        <v>0.27</v>
      </c>
      <c r="AR32">
        <v>0</v>
      </c>
      <c r="AS32">
        <v>0.37</v>
      </c>
      <c r="AT32">
        <v>0</v>
      </c>
      <c r="AU32">
        <v>0.43</v>
      </c>
      <c r="AV32">
        <v>6.7</v>
      </c>
      <c r="AW32">
        <v>0.39</v>
      </c>
      <c r="AX32">
        <v>62.23</v>
      </c>
      <c r="AY32">
        <v>0.6</v>
      </c>
      <c r="AZ32">
        <v>0</v>
      </c>
      <c r="BA32">
        <v>0.24</v>
      </c>
      <c r="BB32">
        <v>0.36</v>
      </c>
      <c r="BC32">
        <v>21.99</v>
      </c>
      <c r="BD32">
        <v>0.35</v>
      </c>
      <c r="BE32">
        <v>72.900000000000006</v>
      </c>
      <c r="BF32">
        <v>0</v>
      </c>
      <c r="BG32">
        <v>18.05</v>
      </c>
      <c r="BH32">
        <v>50</v>
      </c>
    </row>
    <row r="33" spans="1:60">
      <c r="A33" t="s">
        <v>282</v>
      </c>
      <c r="G33" t="s">
        <v>75</v>
      </c>
      <c r="H33" s="115">
        <v>374.28000000000009</v>
      </c>
      <c r="I33" s="88">
        <v>121.25000000000001</v>
      </c>
      <c r="J33" s="88">
        <v>2.7600000000000002</v>
      </c>
      <c r="K33" s="88">
        <v>0</v>
      </c>
      <c r="L33" s="88">
        <v>7.05</v>
      </c>
      <c r="M33" s="116">
        <v>0</v>
      </c>
      <c r="N33" s="115">
        <v>257.96000000000004</v>
      </c>
      <c r="O33" s="88">
        <v>292.94000000000005</v>
      </c>
      <c r="P33" s="88">
        <v>0</v>
      </c>
      <c r="Q33" s="88">
        <v>0</v>
      </c>
      <c r="R33" s="88">
        <v>0</v>
      </c>
      <c r="S33" s="116">
        <v>0</v>
      </c>
      <c r="W33">
        <v>60</v>
      </c>
      <c r="X33">
        <v>20</v>
      </c>
      <c r="Y33">
        <v>40</v>
      </c>
      <c r="Z33">
        <v>10</v>
      </c>
      <c r="AA33">
        <v>2.8</v>
      </c>
      <c r="AB33">
        <v>0</v>
      </c>
      <c r="AC33">
        <v>1.2</v>
      </c>
      <c r="AD33">
        <v>0.35</v>
      </c>
      <c r="AE33">
        <v>0</v>
      </c>
      <c r="AF33">
        <v>0</v>
      </c>
      <c r="AG33">
        <v>119.68</v>
      </c>
      <c r="AH33">
        <v>98.61</v>
      </c>
      <c r="AI33">
        <v>2.37</v>
      </c>
      <c r="AJ33">
        <v>196.27</v>
      </c>
      <c r="AK33">
        <v>204.11</v>
      </c>
      <c r="AL33">
        <v>0.63</v>
      </c>
      <c r="AM33">
        <v>0</v>
      </c>
      <c r="AN33">
        <v>0</v>
      </c>
      <c r="AO33">
        <v>53.85</v>
      </c>
      <c r="AP33">
        <v>0</v>
      </c>
      <c r="AQ33">
        <v>0.27</v>
      </c>
      <c r="AR33">
        <v>0</v>
      </c>
      <c r="AS33">
        <v>0.37</v>
      </c>
      <c r="AT33">
        <v>0</v>
      </c>
      <c r="AU33">
        <v>0.43</v>
      </c>
      <c r="AV33">
        <v>6.7</v>
      </c>
      <c r="AW33">
        <v>0.39</v>
      </c>
      <c r="AX33">
        <v>73.72</v>
      </c>
      <c r="AY33">
        <v>0.6</v>
      </c>
      <c r="AZ33">
        <v>0</v>
      </c>
      <c r="BA33">
        <v>0.24</v>
      </c>
      <c r="BB33">
        <v>0.36</v>
      </c>
      <c r="BC33">
        <v>21.99</v>
      </c>
      <c r="BD33">
        <v>0.35</v>
      </c>
      <c r="BE33">
        <v>72.900000000000006</v>
      </c>
      <c r="BF33">
        <v>0</v>
      </c>
      <c r="BG33">
        <v>18.05</v>
      </c>
      <c r="BH33">
        <v>50</v>
      </c>
    </row>
    <row r="34" spans="1:60">
      <c r="A34" t="s">
        <v>283</v>
      </c>
      <c r="G34" t="s">
        <v>76</v>
      </c>
      <c r="H34" s="115">
        <v>449.33000000000004</v>
      </c>
      <c r="I34" s="88">
        <v>146.98000000000002</v>
      </c>
      <c r="J34" s="88">
        <v>2.7600000000000002</v>
      </c>
      <c r="K34" s="88">
        <v>0</v>
      </c>
      <c r="L34" s="88">
        <v>7.26</v>
      </c>
      <c r="M34" s="116">
        <v>0</v>
      </c>
      <c r="N34" s="115">
        <v>257.96000000000004</v>
      </c>
      <c r="O34" s="88">
        <v>292.94000000000005</v>
      </c>
      <c r="P34" s="88">
        <v>0</v>
      </c>
      <c r="Q34" s="88">
        <v>0</v>
      </c>
      <c r="R34" s="88">
        <v>0</v>
      </c>
      <c r="S34" s="116">
        <v>0</v>
      </c>
      <c r="W34">
        <v>60</v>
      </c>
      <c r="X34">
        <v>20</v>
      </c>
      <c r="Y34">
        <v>40</v>
      </c>
      <c r="Z34">
        <v>10</v>
      </c>
      <c r="AA34">
        <v>7</v>
      </c>
      <c r="AB34">
        <v>0</v>
      </c>
      <c r="AC34">
        <v>3</v>
      </c>
      <c r="AD34">
        <v>0.56000000000000005</v>
      </c>
      <c r="AE34">
        <v>0</v>
      </c>
      <c r="AF34">
        <v>0</v>
      </c>
      <c r="AG34">
        <v>143.61000000000001</v>
      </c>
      <c r="AH34">
        <v>98.61</v>
      </c>
      <c r="AI34">
        <v>2.37</v>
      </c>
      <c r="AJ34">
        <v>251.8</v>
      </c>
      <c r="AK34">
        <v>204.11</v>
      </c>
      <c r="AL34">
        <v>0.63</v>
      </c>
      <c r="AM34">
        <v>0</v>
      </c>
      <c r="AN34">
        <v>0</v>
      </c>
      <c r="AO34">
        <v>53.85</v>
      </c>
      <c r="AP34">
        <v>0</v>
      </c>
      <c r="AQ34">
        <v>0.27</v>
      </c>
      <c r="AR34">
        <v>0</v>
      </c>
      <c r="AS34">
        <v>0.37</v>
      </c>
      <c r="AT34">
        <v>15.32</v>
      </c>
      <c r="AU34">
        <v>0.43</v>
      </c>
      <c r="AV34">
        <v>6.7</v>
      </c>
      <c r="AW34">
        <v>0.39</v>
      </c>
      <c r="AX34">
        <v>73.72</v>
      </c>
      <c r="AY34">
        <v>0.6</v>
      </c>
      <c r="AZ34">
        <v>0</v>
      </c>
      <c r="BA34">
        <v>0.24</v>
      </c>
      <c r="BB34">
        <v>0.36</v>
      </c>
      <c r="BC34">
        <v>21.99</v>
      </c>
      <c r="BD34">
        <v>0.35</v>
      </c>
      <c r="BE34">
        <v>72.900000000000006</v>
      </c>
      <c r="BF34">
        <v>0</v>
      </c>
      <c r="BG34">
        <v>18.05</v>
      </c>
      <c r="BH34">
        <v>50</v>
      </c>
    </row>
    <row r="35" spans="1:60">
      <c r="A35" t="s">
        <v>298</v>
      </c>
      <c r="G35" t="s">
        <v>77</v>
      </c>
      <c r="H35" s="115">
        <v>551.1400000000001</v>
      </c>
      <c r="I35" s="88">
        <v>173.7</v>
      </c>
      <c r="J35" s="88">
        <v>2.81</v>
      </c>
      <c r="K35" s="88">
        <v>0</v>
      </c>
      <c r="L35" s="88">
        <v>7.49</v>
      </c>
      <c r="M35" s="116">
        <v>0</v>
      </c>
      <c r="N35" s="115">
        <v>257.96000000000004</v>
      </c>
      <c r="O35" s="88">
        <v>292.94000000000005</v>
      </c>
      <c r="P35" s="88">
        <v>0</v>
      </c>
      <c r="Q35" s="88">
        <v>0</v>
      </c>
      <c r="R35" s="88">
        <v>0</v>
      </c>
      <c r="S35" s="116">
        <v>0</v>
      </c>
      <c r="W35">
        <v>60</v>
      </c>
      <c r="X35">
        <v>20</v>
      </c>
      <c r="Y35">
        <v>40</v>
      </c>
      <c r="Z35">
        <v>10</v>
      </c>
      <c r="AA35">
        <v>13.3</v>
      </c>
      <c r="AB35">
        <v>0</v>
      </c>
      <c r="AC35">
        <v>5.7</v>
      </c>
      <c r="AD35">
        <v>0.79</v>
      </c>
      <c r="AE35">
        <v>0</v>
      </c>
      <c r="AF35">
        <v>0</v>
      </c>
      <c r="AG35">
        <v>167.54</v>
      </c>
      <c r="AH35">
        <v>98.61</v>
      </c>
      <c r="AI35">
        <v>2.4700000000000002</v>
      </c>
      <c r="AJ35">
        <v>287.22000000000003</v>
      </c>
      <c r="AK35">
        <v>204.11</v>
      </c>
      <c r="AL35">
        <v>0.63</v>
      </c>
      <c r="AM35">
        <v>0</v>
      </c>
      <c r="AN35">
        <v>0</v>
      </c>
      <c r="AO35">
        <v>53.85</v>
      </c>
      <c r="AP35">
        <v>0</v>
      </c>
      <c r="AQ35">
        <v>0.27</v>
      </c>
      <c r="AR35">
        <v>18.190000000000001</v>
      </c>
      <c r="AS35">
        <v>0.46</v>
      </c>
      <c r="AT35">
        <v>32.549999999999997</v>
      </c>
      <c r="AU35">
        <v>0.43</v>
      </c>
      <c r="AV35">
        <v>6.7</v>
      </c>
      <c r="AW35">
        <v>0.34</v>
      </c>
      <c r="AX35">
        <v>73.72</v>
      </c>
      <c r="AY35">
        <v>0.6</v>
      </c>
      <c r="AZ35">
        <v>6.99</v>
      </c>
      <c r="BA35">
        <v>0.24</v>
      </c>
      <c r="BB35">
        <v>0.33</v>
      </c>
      <c r="BC35">
        <v>21.99</v>
      </c>
      <c r="BD35">
        <v>0.35</v>
      </c>
      <c r="BE35">
        <v>72.900000000000006</v>
      </c>
      <c r="BF35">
        <v>17.71</v>
      </c>
      <c r="BG35">
        <v>18.05</v>
      </c>
      <c r="BH35">
        <v>50</v>
      </c>
    </row>
    <row r="36" spans="1:60">
      <c r="A36" t="s">
        <v>331</v>
      </c>
      <c r="G36" t="s">
        <v>78</v>
      </c>
      <c r="H36" s="115">
        <v>631.60000000000014</v>
      </c>
      <c r="I36" s="88">
        <v>196.15</v>
      </c>
      <c r="J36" s="88">
        <v>2.81</v>
      </c>
      <c r="K36" s="88">
        <v>0</v>
      </c>
      <c r="L36" s="88">
        <v>7.71</v>
      </c>
      <c r="M36" s="116">
        <v>0</v>
      </c>
      <c r="N36" s="115">
        <v>257.96000000000004</v>
      </c>
      <c r="O36" s="88">
        <v>292.94000000000005</v>
      </c>
      <c r="P36" s="88">
        <v>0</v>
      </c>
      <c r="Q36" s="88">
        <v>0</v>
      </c>
      <c r="R36" s="88">
        <v>0</v>
      </c>
      <c r="S36" s="116">
        <v>0</v>
      </c>
      <c r="W36">
        <v>60</v>
      </c>
      <c r="X36">
        <v>20</v>
      </c>
      <c r="Y36">
        <v>40</v>
      </c>
      <c r="Z36">
        <v>10</v>
      </c>
      <c r="AA36">
        <v>21</v>
      </c>
      <c r="AB36">
        <v>0</v>
      </c>
      <c r="AC36">
        <v>9</v>
      </c>
      <c r="AD36">
        <v>1.01</v>
      </c>
      <c r="AE36">
        <v>0</v>
      </c>
      <c r="AF36">
        <v>0</v>
      </c>
      <c r="AG36">
        <v>186.69</v>
      </c>
      <c r="AH36">
        <v>98.61</v>
      </c>
      <c r="AI36">
        <v>2.4700000000000002</v>
      </c>
      <c r="AJ36">
        <v>359.98</v>
      </c>
      <c r="AK36">
        <v>204.11</v>
      </c>
      <c r="AL36">
        <v>0.63</v>
      </c>
      <c r="AM36">
        <v>0</v>
      </c>
      <c r="AN36">
        <v>0</v>
      </c>
      <c r="AO36">
        <v>53.85</v>
      </c>
      <c r="AP36">
        <v>0</v>
      </c>
      <c r="AQ36">
        <v>0.27</v>
      </c>
      <c r="AR36">
        <v>18.190000000000001</v>
      </c>
      <c r="AS36">
        <v>0.46</v>
      </c>
      <c r="AT36">
        <v>32.549999999999997</v>
      </c>
      <c r="AU36">
        <v>0.43</v>
      </c>
      <c r="AV36">
        <v>6.7</v>
      </c>
      <c r="AW36">
        <v>0.34</v>
      </c>
      <c r="AX36">
        <v>73.72</v>
      </c>
      <c r="AY36">
        <v>0.6</v>
      </c>
      <c r="AZ36">
        <v>6.99</v>
      </c>
      <c r="BA36">
        <v>0.24</v>
      </c>
      <c r="BB36">
        <v>0.33</v>
      </c>
      <c r="BC36">
        <v>21.99</v>
      </c>
      <c r="BD36">
        <v>0.35</v>
      </c>
      <c r="BE36">
        <v>72.900000000000006</v>
      </c>
      <c r="BF36">
        <v>17.71</v>
      </c>
      <c r="BG36">
        <v>18.05</v>
      </c>
      <c r="BH36">
        <v>50</v>
      </c>
    </row>
    <row r="37" spans="1:60">
      <c r="A37" t="s">
        <v>332</v>
      </c>
      <c r="G37" t="s">
        <v>79</v>
      </c>
      <c r="H37" s="115">
        <v>741.34000000000015</v>
      </c>
      <c r="I37" s="88">
        <v>230.88</v>
      </c>
      <c r="J37" s="88">
        <v>2.81</v>
      </c>
      <c r="K37" s="88">
        <v>0</v>
      </c>
      <c r="L37" s="88">
        <v>7.98</v>
      </c>
      <c r="M37" s="116">
        <v>0</v>
      </c>
      <c r="N37" s="115">
        <v>257.96000000000004</v>
      </c>
      <c r="O37" s="88">
        <v>292.94000000000005</v>
      </c>
      <c r="P37" s="88">
        <v>0</v>
      </c>
      <c r="Q37" s="88">
        <v>0</v>
      </c>
      <c r="R37" s="88">
        <v>0</v>
      </c>
      <c r="S37" s="116">
        <v>0</v>
      </c>
      <c r="W37">
        <v>60</v>
      </c>
      <c r="X37">
        <v>20</v>
      </c>
      <c r="Y37">
        <v>40</v>
      </c>
      <c r="Z37">
        <v>10</v>
      </c>
      <c r="AA37">
        <v>35</v>
      </c>
      <c r="AB37">
        <v>0</v>
      </c>
      <c r="AC37">
        <v>15</v>
      </c>
      <c r="AD37">
        <v>1.28</v>
      </c>
      <c r="AE37">
        <v>0</v>
      </c>
      <c r="AF37">
        <v>0</v>
      </c>
      <c r="AG37">
        <v>215.42</v>
      </c>
      <c r="AH37">
        <v>98.61</v>
      </c>
      <c r="AI37">
        <v>2.4700000000000002</v>
      </c>
      <c r="AJ37">
        <v>455.72</v>
      </c>
      <c r="AK37">
        <v>204.11</v>
      </c>
      <c r="AL37">
        <v>0.63</v>
      </c>
      <c r="AM37">
        <v>0</v>
      </c>
      <c r="AN37">
        <v>0</v>
      </c>
      <c r="AO37">
        <v>53.85</v>
      </c>
      <c r="AP37">
        <v>0</v>
      </c>
      <c r="AQ37">
        <v>0.27</v>
      </c>
      <c r="AR37">
        <v>18.190000000000001</v>
      </c>
      <c r="AS37">
        <v>0.46</v>
      </c>
      <c r="AT37">
        <v>32.549999999999997</v>
      </c>
      <c r="AU37">
        <v>0.43</v>
      </c>
      <c r="AV37">
        <v>6.7</v>
      </c>
      <c r="AW37">
        <v>0.34</v>
      </c>
      <c r="AX37">
        <v>73.72</v>
      </c>
      <c r="AY37">
        <v>0.6</v>
      </c>
      <c r="AZ37">
        <v>6.99</v>
      </c>
      <c r="BA37">
        <v>0.24</v>
      </c>
      <c r="BB37">
        <v>0.33</v>
      </c>
      <c r="BC37">
        <v>21.99</v>
      </c>
      <c r="BD37">
        <v>0.35</v>
      </c>
      <c r="BE37">
        <v>72.900000000000006</v>
      </c>
      <c r="BF37">
        <v>17.71</v>
      </c>
      <c r="BG37">
        <v>18.05</v>
      </c>
      <c r="BH37">
        <v>50</v>
      </c>
    </row>
    <row r="38" spans="1:60">
      <c r="A38" t="s">
        <v>333</v>
      </c>
      <c r="G38" t="s">
        <v>80</v>
      </c>
      <c r="H38" s="115">
        <v>822.88000000000011</v>
      </c>
      <c r="I38" s="88">
        <v>250.64000000000001</v>
      </c>
      <c r="J38" s="88">
        <v>2.81</v>
      </c>
      <c r="K38" s="88">
        <v>0</v>
      </c>
      <c r="L38" s="88">
        <v>8.19</v>
      </c>
      <c r="M38" s="116">
        <v>0</v>
      </c>
      <c r="N38" s="115">
        <v>257.96000000000004</v>
      </c>
      <c r="O38" s="88">
        <v>292.94000000000005</v>
      </c>
      <c r="P38" s="88">
        <v>0</v>
      </c>
      <c r="Q38" s="88">
        <v>0</v>
      </c>
      <c r="R38" s="88">
        <v>0</v>
      </c>
      <c r="S38" s="116">
        <v>0</v>
      </c>
      <c r="W38">
        <v>60</v>
      </c>
      <c r="X38">
        <v>20</v>
      </c>
      <c r="Y38">
        <v>40</v>
      </c>
      <c r="Z38">
        <v>10</v>
      </c>
      <c r="AA38">
        <v>47.6</v>
      </c>
      <c r="AB38">
        <v>0</v>
      </c>
      <c r="AC38">
        <v>20.399999999999999</v>
      </c>
      <c r="AD38">
        <v>1.49</v>
      </c>
      <c r="AE38">
        <v>0</v>
      </c>
      <c r="AF38">
        <v>0</v>
      </c>
      <c r="AG38">
        <v>229.78</v>
      </c>
      <c r="AH38">
        <v>98.61</v>
      </c>
      <c r="AI38">
        <v>2.4700000000000002</v>
      </c>
      <c r="AJ38">
        <v>524.66</v>
      </c>
      <c r="AK38">
        <v>204.11</v>
      </c>
      <c r="AL38">
        <v>0.63</v>
      </c>
      <c r="AM38">
        <v>0</v>
      </c>
      <c r="AN38">
        <v>0</v>
      </c>
      <c r="AO38">
        <v>53.85</v>
      </c>
      <c r="AP38">
        <v>0</v>
      </c>
      <c r="AQ38">
        <v>0.27</v>
      </c>
      <c r="AR38">
        <v>18.190000000000001</v>
      </c>
      <c r="AS38">
        <v>0.46</v>
      </c>
      <c r="AT38">
        <v>32.549999999999997</v>
      </c>
      <c r="AU38">
        <v>0.43</v>
      </c>
      <c r="AV38">
        <v>6.7</v>
      </c>
      <c r="AW38">
        <v>0.34</v>
      </c>
      <c r="AX38">
        <v>73.72</v>
      </c>
      <c r="AY38">
        <v>0.6</v>
      </c>
      <c r="AZ38">
        <v>6.99</v>
      </c>
      <c r="BA38">
        <v>0.24</v>
      </c>
      <c r="BB38">
        <v>0.33</v>
      </c>
      <c r="BC38">
        <v>21.99</v>
      </c>
      <c r="BD38">
        <v>0.35</v>
      </c>
      <c r="BE38">
        <v>72.900000000000006</v>
      </c>
      <c r="BF38">
        <v>17.71</v>
      </c>
      <c r="BG38">
        <v>18.05</v>
      </c>
      <c r="BH38">
        <v>50</v>
      </c>
    </row>
    <row r="39" spans="1:60">
      <c r="A39" t="s">
        <v>334</v>
      </c>
      <c r="G39" t="s">
        <v>81</v>
      </c>
      <c r="H39" s="115">
        <v>885.33</v>
      </c>
      <c r="I39" s="88">
        <v>259.62</v>
      </c>
      <c r="J39" s="88">
        <v>2.81</v>
      </c>
      <c r="K39" s="88">
        <v>0</v>
      </c>
      <c r="L39" s="88">
        <v>8.35</v>
      </c>
      <c r="M39" s="116">
        <v>0</v>
      </c>
      <c r="N39" s="115">
        <v>257.96000000000004</v>
      </c>
      <c r="O39" s="88">
        <v>292.94000000000005</v>
      </c>
      <c r="P39" s="88">
        <v>0</v>
      </c>
      <c r="Q39" s="88">
        <v>0</v>
      </c>
      <c r="R39" s="88">
        <v>0</v>
      </c>
      <c r="S39" s="116">
        <v>0</v>
      </c>
      <c r="W39">
        <v>60</v>
      </c>
      <c r="X39">
        <v>20</v>
      </c>
      <c r="Y39">
        <v>40</v>
      </c>
      <c r="Z39">
        <v>10</v>
      </c>
      <c r="AA39">
        <v>57.4</v>
      </c>
      <c r="AB39">
        <v>0</v>
      </c>
      <c r="AC39">
        <v>24.6</v>
      </c>
      <c r="AD39">
        <v>1.65</v>
      </c>
      <c r="AE39">
        <v>0</v>
      </c>
      <c r="AF39">
        <v>0</v>
      </c>
      <c r="AG39">
        <v>234.56</v>
      </c>
      <c r="AH39">
        <v>98.61</v>
      </c>
      <c r="AI39">
        <v>2.4700000000000002</v>
      </c>
      <c r="AJ39">
        <v>577.30999999999995</v>
      </c>
      <c r="AK39">
        <v>204.11</v>
      </c>
      <c r="AL39">
        <v>0.63</v>
      </c>
      <c r="AM39">
        <v>0</v>
      </c>
      <c r="AN39">
        <v>0</v>
      </c>
      <c r="AO39">
        <v>53.85</v>
      </c>
      <c r="AP39">
        <v>0</v>
      </c>
      <c r="AQ39">
        <v>0.27</v>
      </c>
      <c r="AR39">
        <v>18.190000000000001</v>
      </c>
      <c r="AS39">
        <v>0.46</v>
      </c>
      <c r="AT39">
        <v>32.549999999999997</v>
      </c>
      <c r="AU39">
        <v>0.49</v>
      </c>
      <c r="AV39">
        <v>6.7</v>
      </c>
      <c r="AW39">
        <v>0.34</v>
      </c>
      <c r="AX39">
        <v>73.72</v>
      </c>
      <c r="AY39">
        <v>0.54</v>
      </c>
      <c r="AZ39">
        <v>6.99</v>
      </c>
      <c r="BA39">
        <v>0.24</v>
      </c>
      <c r="BB39">
        <v>0.33</v>
      </c>
      <c r="BC39">
        <v>21.99</v>
      </c>
      <c r="BD39">
        <v>0.35</v>
      </c>
      <c r="BE39">
        <v>72.900000000000006</v>
      </c>
      <c r="BF39">
        <v>17.71</v>
      </c>
      <c r="BG39">
        <v>18.05</v>
      </c>
      <c r="BH39">
        <v>50</v>
      </c>
    </row>
    <row r="40" spans="1:60">
      <c r="A40" t="s">
        <v>355</v>
      </c>
      <c r="G40" t="s">
        <v>82</v>
      </c>
      <c r="H40" s="115">
        <v>923.08000000000015</v>
      </c>
      <c r="I40" s="88">
        <v>134.52000000000001</v>
      </c>
      <c r="J40" s="88">
        <v>2.81</v>
      </c>
      <c r="K40" s="88">
        <v>0</v>
      </c>
      <c r="L40" s="88">
        <v>9.17</v>
      </c>
      <c r="M40" s="116">
        <v>0</v>
      </c>
      <c r="N40" s="115">
        <v>257.96000000000004</v>
      </c>
      <c r="O40" s="88">
        <v>292.94000000000005</v>
      </c>
      <c r="P40" s="88">
        <v>0</v>
      </c>
      <c r="Q40" s="88">
        <v>0</v>
      </c>
      <c r="R40" s="88">
        <v>0</v>
      </c>
      <c r="S40" s="116">
        <v>0</v>
      </c>
      <c r="W40">
        <v>60</v>
      </c>
      <c r="X40">
        <v>20</v>
      </c>
      <c r="Y40">
        <v>40</v>
      </c>
      <c r="Z40">
        <v>10</v>
      </c>
      <c r="AA40">
        <v>69.3</v>
      </c>
      <c r="AB40">
        <v>0</v>
      </c>
      <c r="AC40">
        <v>29.7</v>
      </c>
      <c r="AD40">
        <v>2.4700000000000002</v>
      </c>
      <c r="AE40">
        <v>0</v>
      </c>
      <c r="AF40">
        <v>14.36</v>
      </c>
      <c r="AG40">
        <v>0</v>
      </c>
      <c r="AH40">
        <v>98.61</v>
      </c>
      <c r="AI40">
        <v>2.4700000000000002</v>
      </c>
      <c r="AJ40">
        <v>574.44000000000005</v>
      </c>
      <c r="AK40">
        <v>204.11</v>
      </c>
      <c r="AL40">
        <v>0.63</v>
      </c>
      <c r="AM40">
        <v>14.36</v>
      </c>
      <c r="AN40">
        <v>0</v>
      </c>
      <c r="AO40">
        <v>53.85</v>
      </c>
      <c r="AP40">
        <v>104.36</v>
      </c>
      <c r="AQ40">
        <v>0.27</v>
      </c>
      <c r="AR40">
        <v>18.190000000000001</v>
      </c>
      <c r="AS40">
        <v>0.46</v>
      </c>
      <c r="AT40">
        <v>32.549999999999997</v>
      </c>
      <c r="AU40">
        <v>0.49</v>
      </c>
      <c r="AV40">
        <v>6.7</v>
      </c>
      <c r="AW40">
        <v>0.34</v>
      </c>
      <c r="AX40">
        <v>73.72</v>
      </c>
      <c r="AY40">
        <v>0.54</v>
      </c>
      <c r="AZ40">
        <v>6.99</v>
      </c>
      <c r="BA40">
        <v>0.24</v>
      </c>
      <c r="BB40">
        <v>0.33</v>
      </c>
      <c r="BC40">
        <v>21.99</v>
      </c>
      <c r="BD40">
        <v>0.35</v>
      </c>
      <c r="BE40">
        <v>72.900000000000006</v>
      </c>
      <c r="BF40">
        <v>17.71</v>
      </c>
      <c r="BG40">
        <v>18.05</v>
      </c>
      <c r="BH40">
        <v>50</v>
      </c>
    </row>
    <row r="41" spans="1:60">
      <c r="A41" t="s">
        <v>356</v>
      </c>
      <c r="G41" t="s">
        <v>83</v>
      </c>
      <c r="H41" s="115">
        <v>943.1600000000002</v>
      </c>
      <c r="I41" s="88">
        <v>125.61</v>
      </c>
      <c r="J41" s="88">
        <v>2.81</v>
      </c>
      <c r="K41" s="88">
        <v>0</v>
      </c>
      <c r="L41" s="88">
        <v>10.120000000000001</v>
      </c>
      <c r="M41" s="116">
        <v>0</v>
      </c>
      <c r="N41" s="115">
        <v>257.96000000000004</v>
      </c>
      <c r="O41" s="88">
        <v>292.94000000000005</v>
      </c>
      <c r="P41" s="88">
        <v>0</v>
      </c>
      <c r="Q41" s="88">
        <v>0</v>
      </c>
      <c r="R41" s="88">
        <v>0</v>
      </c>
      <c r="S41" s="116">
        <v>0</v>
      </c>
      <c r="W41">
        <v>60</v>
      </c>
      <c r="X41">
        <v>20</v>
      </c>
      <c r="Y41">
        <v>40</v>
      </c>
      <c r="Z41">
        <v>10</v>
      </c>
      <c r="AA41">
        <v>79.8</v>
      </c>
      <c r="AB41">
        <v>0</v>
      </c>
      <c r="AC41">
        <v>34.200000000000003</v>
      </c>
      <c r="AD41">
        <v>3.42</v>
      </c>
      <c r="AE41">
        <v>0</v>
      </c>
      <c r="AF41">
        <v>285.31</v>
      </c>
      <c r="AG41">
        <v>0</v>
      </c>
      <c r="AH41">
        <v>98.61</v>
      </c>
      <c r="AI41">
        <v>2.4700000000000002</v>
      </c>
      <c r="AJ41">
        <v>287.22000000000003</v>
      </c>
      <c r="AK41">
        <v>204.11</v>
      </c>
      <c r="AL41">
        <v>0.63</v>
      </c>
      <c r="AM41">
        <v>40.21</v>
      </c>
      <c r="AN41">
        <v>0</v>
      </c>
      <c r="AO41">
        <v>53.85</v>
      </c>
      <c r="AP41">
        <v>90.95</v>
      </c>
      <c r="AQ41">
        <v>0.27</v>
      </c>
      <c r="AR41">
        <v>18.190000000000001</v>
      </c>
      <c r="AS41">
        <v>0.46</v>
      </c>
      <c r="AT41">
        <v>32.549999999999997</v>
      </c>
      <c r="AU41">
        <v>0.49</v>
      </c>
      <c r="AV41">
        <v>6.7</v>
      </c>
      <c r="AW41">
        <v>0.34</v>
      </c>
      <c r="AX41">
        <v>73.72</v>
      </c>
      <c r="AY41">
        <v>0.54</v>
      </c>
      <c r="AZ41">
        <v>6.99</v>
      </c>
      <c r="BA41">
        <v>0.24</v>
      </c>
      <c r="BB41">
        <v>0.33</v>
      </c>
      <c r="BC41">
        <v>21.99</v>
      </c>
      <c r="BD41">
        <v>0.35</v>
      </c>
      <c r="BE41">
        <v>72.900000000000006</v>
      </c>
      <c r="BF41">
        <v>17.71</v>
      </c>
      <c r="BG41">
        <v>18.05</v>
      </c>
      <c r="BH41">
        <v>50</v>
      </c>
    </row>
    <row r="42" spans="1:60">
      <c r="A42" t="s">
        <v>357</v>
      </c>
      <c r="G42" t="s">
        <v>84</v>
      </c>
      <c r="H42" s="115">
        <v>882.04000000000019</v>
      </c>
      <c r="I42" s="88">
        <v>142.5</v>
      </c>
      <c r="J42" s="88">
        <v>2.81</v>
      </c>
      <c r="K42" s="88">
        <v>0</v>
      </c>
      <c r="L42" s="88">
        <v>10.26</v>
      </c>
      <c r="M42" s="116">
        <v>0</v>
      </c>
      <c r="N42" s="115">
        <v>257.96000000000004</v>
      </c>
      <c r="O42" s="88">
        <v>292.94000000000005</v>
      </c>
      <c r="P42" s="88">
        <v>0</v>
      </c>
      <c r="Q42" s="88">
        <v>0</v>
      </c>
      <c r="R42" s="88">
        <v>0</v>
      </c>
      <c r="S42" s="116">
        <v>0</v>
      </c>
      <c r="W42">
        <v>60</v>
      </c>
      <c r="X42">
        <v>20</v>
      </c>
      <c r="Y42">
        <v>40</v>
      </c>
      <c r="Z42">
        <v>10</v>
      </c>
      <c r="AA42">
        <v>92.4</v>
      </c>
      <c r="AB42">
        <v>0</v>
      </c>
      <c r="AC42">
        <v>39.6</v>
      </c>
      <c r="AD42">
        <v>3.56</v>
      </c>
      <c r="AE42">
        <v>0</v>
      </c>
      <c r="AF42">
        <v>285.31</v>
      </c>
      <c r="AG42">
        <v>0</v>
      </c>
      <c r="AH42">
        <v>98.61</v>
      </c>
      <c r="AI42">
        <v>2.4700000000000002</v>
      </c>
      <c r="AJ42">
        <v>287.22000000000003</v>
      </c>
      <c r="AK42">
        <v>204.11</v>
      </c>
      <c r="AL42">
        <v>0.63</v>
      </c>
      <c r="AM42">
        <v>40.21</v>
      </c>
      <c r="AN42">
        <v>0</v>
      </c>
      <c r="AO42">
        <v>53.85</v>
      </c>
      <c r="AP42">
        <v>102.44</v>
      </c>
      <c r="AQ42">
        <v>0.27</v>
      </c>
      <c r="AR42">
        <v>18.190000000000001</v>
      </c>
      <c r="AS42">
        <v>0.46</v>
      </c>
      <c r="AT42">
        <v>32.549999999999997</v>
      </c>
      <c r="AU42">
        <v>0.49</v>
      </c>
      <c r="AV42">
        <v>6.7</v>
      </c>
      <c r="AW42">
        <v>0.34</v>
      </c>
      <c r="AX42">
        <v>0</v>
      </c>
      <c r="AY42">
        <v>0.54</v>
      </c>
      <c r="AZ42">
        <v>6.99</v>
      </c>
      <c r="BA42">
        <v>0.24</v>
      </c>
      <c r="BB42">
        <v>0.33</v>
      </c>
      <c r="BC42">
        <v>21.99</v>
      </c>
      <c r="BD42">
        <v>0.35</v>
      </c>
      <c r="BE42">
        <v>72.900000000000006</v>
      </c>
      <c r="BF42">
        <v>17.71</v>
      </c>
      <c r="BG42">
        <v>18.05</v>
      </c>
      <c r="BH42">
        <v>50</v>
      </c>
    </row>
    <row r="43" spans="1:60">
      <c r="A43" t="s">
        <v>363</v>
      </c>
      <c r="G43" t="s">
        <v>85</v>
      </c>
      <c r="H43" s="115">
        <v>890.46000000000015</v>
      </c>
      <c r="I43" s="88">
        <v>129.81</v>
      </c>
      <c r="J43" s="88">
        <v>2.81</v>
      </c>
      <c r="K43" s="88">
        <v>0</v>
      </c>
      <c r="L43" s="88">
        <v>10.5</v>
      </c>
      <c r="M43" s="116">
        <v>0</v>
      </c>
      <c r="N43" s="115">
        <v>257.96000000000004</v>
      </c>
      <c r="O43" s="88">
        <v>292.94000000000005</v>
      </c>
      <c r="P43" s="88">
        <v>0</v>
      </c>
      <c r="Q43" s="88">
        <v>0</v>
      </c>
      <c r="R43" s="88">
        <v>0</v>
      </c>
      <c r="S43" s="116">
        <v>0</v>
      </c>
      <c r="W43">
        <v>60</v>
      </c>
      <c r="X43">
        <v>20</v>
      </c>
      <c r="Y43">
        <v>40</v>
      </c>
      <c r="Z43">
        <v>10</v>
      </c>
      <c r="AA43">
        <v>100.8</v>
      </c>
      <c r="AB43">
        <v>0</v>
      </c>
      <c r="AC43">
        <v>43.2</v>
      </c>
      <c r="AD43">
        <v>3.8</v>
      </c>
      <c r="AE43">
        <v>0</v>
      </c>
      <c r="AF43">
        <v>285.31</v>
      </c>
      <c r="AG43">
        <v>0</v>
      </c>
      <c r="AH43">
        <v>98.61</v>
      </c>
      <c r="AI43">
        <v>2.4700000000000002</v>
      </c>
      <c r="AJ43">
        <v>287.22000000000003</v>
      </c>
      <c r="AK43">
        <v>204.11</v>
      </c>
      <c r="AL43">
        <v>0.56000000000000005</v>
      </c>
      <c r="AM43">
        <v>40.21</v>
      </c>
      <c r="AN43">
        <v>0</v>
      </c>
      <c r="AO43">
        <v>53.85</v>
      </c>
      <c r="AP43">
        <v>86.17</v>
      </c>
      <c r="AQ43">
        <v>0.34</v>
      </c>
      <c r="AR43">
        <v>18.190000000000001</v>
      </c>
      <c r="AS43">
        <v>0.44</v>
      </c>
      <c r="AT43">
        <v>32.549999999999997</v>
      </c>
      <c r="AU43">
        <v>0.49</v>
      </c>
      <c r="AV43">
        <v>6.7</v>
      </c>
      <c r="AW43">
        <v>0.34</v>
      </c>
      <c r="AX43">
        <v>0</v>
      </c>
      <c r="AY43">
        <v>0.54</v>
      </c>
      <c r="AZ43">
        <v>6.99</v>
      </c>
      <c r="BA43">
        <v>0.22</v>
      </c>
      <c r="BB43">
        <v>0.33</v>
      </c>
      <c r="BC43">
        <v>21.99</v>
      </c>
      <c r="BD43">
        <v>0.39</v>
      </c>
      <c r="BE43">
        <v>72.900000000000006</v>
      </c>
      <c r="BF43">
        <v>17.71</v>
      </c>
      <c r="BG43">
        <v>18.05</v>
      </c>
      <c r="BH43">
        <v>50</v>
      </c>
    </row>
    <row r="44" spans="1:60">
      <c r="A44" t="s">
        <v>367</v>
      </c>
      <c r="G44" t="s">
        <v>86</v>
      </c>
      <c r="H44" s="115">
        <v>898.86000000000013</v>
      </c>
      <c r="I44" s="88">
        <v>116.17</v>
      </c>
      <c r="J44" s="88">
        <v>2.81</v>
      </c>
      <c r="K44" s="88">
        <v>0</v>
      </c>
      <c r="L44" s="88">
        <v>10.61</v>
      </c>
      <c r="M44" s="116">
        <v>0</v>
      </c>
      <c r="N44" s="115">
        <v>257.96000000000004</v>
      </c>
      <c r="O44" s="88">
        <v>292.94000000000005</v>
      </c>
      <c r="P44" s="88">
        <v>0</v>
      </c>
      <c r="Q44" s="88">
        <v>0</v>
      </c>
      <c r="R44" s="88">
        <v>0</v>
      </c>
      <c r="S44" s="116">
        <v>0</v>
      </c>
      <c r="W44">
        <v>60</v>
      </c>
      <c r="X44">
        <v>20</v>
      </c>
      <c r="Y44">
        <v>40</v>
      </c>
      <c r="Z44">
        <v>10</v>
      </c>
      <c r="AA44">
        <v>109.2</v>
      </c>
      <c r="AB44">
        <v>0</v>
      </c>
      <c r="AC44">
        <v>46.8</v>
      </c>
      <c r="AD44">
        <v>3.91</v>
      </c>
      <c r="AE44">
        <v>0</v>
      </c>
      <c r="AF44">
        <v>285.31</v>
      </c>
      <c r="AG44">
        <v>0</v>
      </c>
      <c r="AH44">
        <v>98.61</v>
      </c>
      <c r="AI44">
        <v>2.4700000000000002</v>
      </c>
      <c r="AJ44">
        <v>287.22000000000003</v>
      </c>
      <c r="AK44">
        <v>204.11</v>
      </c>
      <c r="AL44">
        <v>0.56000000000000005</v>
      </c>
      <c r="AM44">
        <v>40.21</v>
      </c>
      <c r="AN44">
        <v>0</v>
      </c>
      <c r="AO44">
        <v>53.85</v>
      </c>
      <c r="AP44">
        <v>68.930000000000007</v>
      </c>
      <c r="AQ44">
        <v>0.34</v>
      </c>
      <c r="AR44">
        <v>18.190000000000001</v>
      </c>
      <c r="AS44">
        <v>0.44</v>
      </c>
      <c r="AT44">
        <v>32.549999999999997</v>
      </c>
      <c r="AU44">
        <v>0.49</v>
      </c>
      <c r="AV44">
        <v>6.7</v>
      </c>
      <c r="AW44">
        <v>0.34</v>
      </c>
      <c r="AX44">
        <v>0</v>
      </c>
      <c r="AY44">
        <v>0.54</v>
      </c>
      <c r="AZ44">
        <v>6.99</v>
      </c>
      <c r="BA44">
        <v>0.22</v>
      </c>
      <c r="BB44">
        <v>0.33</v>
      </c>
      <c r="BC44">
        <v>21.99</v>
      </c>
      <c r="BD44">
        <v>0.39</v>
      </c>
      <c r="BE44">
        <v>72.900000000000006</v>
      </c>
      <c r="BF44">
        <v>17.71</v>
      </c>
      <c r="BG44">
        <v>18.05</v>
      </c>
      <c r="BH44">
        <v>50</v>
      </c>
    </row>
    <row r="45" spans="1:60">
      <c r="A45" t="s">
        <v>390</v>
      </c>
      <c r="G45" t="s">
        <v>87</v>
      </c>
      <c r="H45" s="115">
        <v>872.61000000000024</v>
      </c>
      <c r="I45" s="88">
        <v>111.21000000000001</v>
      </c>
      <c r="J45" s="88">
        <v>2.81</v>
      </c>
      <c r="K45" s="88">
        <v>0</v>
      </c>
      <c r="L45" s="88">
        <v>10.93</v>
      </c>
      <c r="M45" s="116">
        <v>0</v>
      </c>
      <c r="N45" s="115">
        <v>257.96000000000004</v>
      </c>
      <c r="O45" s="88">
        <v>292.94000000000005</v>
      </c>
      <c r="P45" s="88">
        <v>0</v>
      </c>
      <c r="Q45" s="88">
        <v>0</v>
      </c>
      <c r="R45" s="88">
        <v>0</v>
      </c>
      <c r="S45" s="116">
        <v>0</v>
      </c>
      <c r="W45">
        <v>60</v>
      </c>
      <c r="X45">
        <v>20</v>
      </c>
      <c r="Y45">
        <v>40</v>
      </c>
      <c r="Z45">
        <v>10</v>
      </c>
      <c r="AA45">
        <v>115.5</v>
      </c>
      <c r="AB45">
        <v>0</v>
      </c>
      <c r="AC45">
        <v>49.5</v>
      </c>
      <c r="AD45">
        <v>4.2300000000000004</v>
      </c>
      <c r="AE45">
        <v>0</v>
      </c>
      <c r="AF45">
        <v>285.31</v>
      </c>
      <c r="AG45">
        <v>0</v>
      </c>
      <c r="AH45">
        <v>98.61</v>
      </c>
      <c r="AI45">
        <v>2.4700000000000002</v>
      </c>
      <c r="AJ45">
        <v>287.22000000000003</v>
      </c>
      <c r="AK45">
        <v>204.11</v>
      </c>
      <c r="AL45">
        <v>0.56000000000000005</v>
      </c>
      <c r="AM45">
        <v>40.21</v>
      </c>
      <c r="AN45">
        <v>0</v>
      </c>
      <c r="AO45">
        <v>53.85</v>
      </c>
      <c r="AP45">
        <v>61.27</v>
      </c>
      <c r="AQ45">
        <v>0.34</v>
      </c>
      <c r="AR45">
        <v>18.190000000000001</v>
      </c>
      <c r="AS45">
        <v>0.44</v>
      </c>
      <c r="AT45">
        <v>0</v>
      </c>
      <c r="AU45">
        <v>0.49</v>
      </c>
      <c r="AV45">
        <v>6.7</v>
      </c>
      <c r="AW45">
        <v>0.34</v>
      </c>
      <c r="AX45">
        <v>0</v>
      </c>
      <c r="AY45">
        <v>0.54</v>
      </c>
      <c r="AZ45">
        <v>6.99</v>
      </c>
      <c r="BA45">
        <v>0.22</v>
      </c>
      <c r="BB45">
        <v>0.33</v>
      </c>
      <c r="BC45">
        <v>21.99</v>
      </c>
      <c r="BD45">
        <v>0.39</v>
      </c>
      <c r="BE45">
        <v>72.900000000000006</v>
      </c>
      <c r="BF45">
        <v>17.71</v>
      </c>
      <c r="BG45">
        <v>18.05</v>
      </c>
      <c r="BH45">
        <v>50</v>
      </c>
    </row>
    <row r="46" spans="1:60">
      <c r="A46" t="s">
        <v>391</v>
      </c>
      <c r="G46" t="s">
        <v>88</v>
      </c>
      <c r="H46" s="115">
        <v>878.9100000000002</v>
      </c>
      <c r="I46" s="88">
        <v>98.6</v>
      </c>
      <c r="J46" s="88">
        <v>2.81</v>
      </c>
      <c r="K46" s="88">
        <v>0</v>
      </c>
      <c r="L46" s="88">
        <v>11.120000000000001</v>
      </c>
      <c r="M46" s="116">
        <v>0</v>
      </c>
      <c r="N46" s="115">
        <v>257.96000000000004</v>
      </c>
      <c r="O46" s="88">
        <v>292.94000000000005</v>
      </c>
      <c r="P46" s="88">
        <v>0</v>
      </c>
      <c r="Q46" s="88">
        <v>0</v>
      </c>
      <c r="R46" s="88">
        <v>0</v>
      </c>
      <c r="S46" s="116">
        <v>0</v>
      </c>
      <c r="W46">
        <v>60</v>
      </c>
      <c r="X46">
        <v>20</v>
      </c>
      <c r="Y46">
        <v>40</v>
      </c>
      <c r="Z46">
        <v>10</v>
      </c>
      <c r="AA46">
        <v>121.8</v>
      </c>
      <c r="AB46">
        <v>0</v>
      </c>
      <c r="AC46">
        <v>52.2</v>
      </c>
      <c r="AD46">
        <v>4.42</v>
      </c>
      <c r="AE46">
        <v>0</v>
      </c>
      <c r="AF46">
        <v>285.31</v>
      </c>
      <c r="AG46">
        <v>0</v>
      </c>
      <c r="AH46">
        <v>98.61</v>
      </c>
      <c r="AI46">
        <v>2.4700000000000002</v>
      </c>
      <c r="AJ46">
        <v>287.22000000000003</v>
      </c>
      <c r="AK46">
        <v>204.11</v>
      </c>
      <c r="AL46">
        <v>0.56000000000000005</v>
      </c>
      <c r="AM46">
        <v>40.21</v>
      </c>
      <c r="AN46">
        <v>0</v>
      </c>
      <c r="AO46">
        <v>53.85</v>
      </c>
      <c r="AP46">
        <v>45.96</v>
      </c>
      <c r="AQ46">
        <v>0.34</v>
      </c>
      <c r="AR46">
        <v>18.190000000000001</v>
      </c>
      <c r="AS46">
        <v>0.44</v>
      </c>
      <c r="AT46">
        <v>0</v>
      </c>
      <c r="AU46">
        <v>0.49</v>
      </c>
      <c r="AV46">
        <v>6.7</v>
      </c>
      <c r="AW46">
        <v>0.34</v>
      </c>
      <c r="AX46">
        <v>0</v>
      </c>
      <c r="AY46">
        <v>0.54</v>
      </c>
      <c r="AZ46">
        <v>6.99</v>
      </c>
      <c r="BA46">
        <v>0.22</v>
      </c>
      <c r="BB46">
        <v>0.33</v>
      </c>
      <c r="BC46">
        <v>21.99</v>
      </c>
      <c r="BD46">
        <v>0.39</v>
      </c>
      <c r="BE46">
        <v>72.900000000000006</v>
      </c>
      <c r="BF46">
        <v>17.71</v>
      </c>
      <c r="BG46">
        <v>18.05</v>
      </c>
      <c r="BH46">
        <v>50</v>
      </c>
    </row>
    <row r="47" spans="1:60">
      <c r="A47" t="s">
        <v>395</v>
      </c>
      <c r="G47" t="s">
        <v>89</v>
      </c>
      <c r="H47" s="115">
        <v>878.95</v>
      </c>
      <c r="I47" s="88">
        <v>74.13</v>
      </c>
      <c r="J47" s="88">
        <v>2.81</v>
      </c>
      <c r="K47" s="88">
        <v>0</v>
      </c>
      <c r="L47" s="88">
        <v>11.21</v>
      </c>
      <c r="M47" s="116">
        <v>0</v>
      </c>
      <c r="N47" s="115">
        <v>257.96000000000004</v>
      </c>
      <c r="O47" s="88">
        <v>292.94000000000005</v>
      </c>
      <c r="P47" s="88">
        <v>0</v>
      </c>
      <c r="Q47" s="88">
        <v>0</v>
      </c>
      <c r="R47" s="88">
        <v>0</v>
      </c>
      <c r="S47" s="116">
        <v>0</v>
      </c>
      <c r="W47">
        <v>60</v>
      </c>
      <c r="X47">
        <v>20</v>
      </c>
      <c r="Y47">
        <v>40</v>
      </c>
      <c r="Z47">
        <v>10</v>
      </c>
      <c r="AA47">
        <v>129.5</v>
      </c>
      <c r="AB47">
        <v>0</v>
      </c>
      <c r="AC47">
        <v>55.5</v>
      </c>
      <c r="AD47">
        <v>4.51</v>
      </c>
      <c r="AE47">
        <v>0</v>
      </c>
      <c r="AF47">
        <v>285.31</v>
      </c>
      <c r="AG47">
        <v>0</v>
      </c>
      <c r="AH47">
        <v>98.61</v>
      </c>
      <c r="AI47">
        <v>2.4700000000000002</v>
      </c>
      <c r="AJ47">
        <v>287.22000000000003</v>
      </c>
      <c r="AK47">
        <v>204.11</v>
      </c>
      <c r="AL47">
        <v>0.56000000000000005</v>
      </c>
      <c r="AM47">
        <v>32.549999999999997</v>
      </c>
      <c r="AN47">
        <v>0</v>
      </c>
      <c r="AO47">
        <v>53.85</v>
      </c>
      <c r="AP47">
        <v>18.190000000000001</v>
      </c>
      <c r="AQ47">
        <v>0.34</v>
      </c>
      <c r="AR47">
        <v>18.190000000000001</v>
      </c>
      <c r="AS47">
        <v>0.44</v>
      </c>
      <c r="AT47">
        <v>0</v>
      </c>
      <c r="AU47">
        <v>0.49</v>
      </c>
      <c r="AV47">
        <v>6.7</v>
      </c>
      <c r="AW47">
        <v>0.34</v>
      </c>
      <c r="AX47">
        <v>0</v>
      </c>
      <c r="AY47">
        <v>0.54</v>
      </c>
      <c r="AZ47">
        <v>6.99</v>
      </c>
      <c r="BA47">
        <v>0.22</v>
      </c>
      <c r="BB47">
        <v>0.33</v>
      </c>
      <c r="BC47">
        <v>21.99</v>
      </c>
      <c r="BD47">
        <v>0.39</v>
      </c>
      <c r="BE47">
        <v>72.900000000000006</v>
      </c>
      <c r="BF47">
        <v>17.71</v>
      </c>
      <c r="BG47">
        <v>18.05</v>
      </c>
      <c r="BH47">
        <v>50</v>
      </c>
    </row>
    <row r="48" spans="1:60">
      <c r="A48" t="s">
        <v>399</v>
      </c>
      <c r="G48" t="s">
        <v>90</v>
      </c>
      <c r="H48" s="115">
        <v>566.18000000000006</v>
      </c>
      <c r="I48" s="88">
        <v>58.94</v>
      </c>
      <c r="J48" s="88">
        <v>2.81</v>
      </c>
      <c r="K48" s="88">
        <v>0</v>
      </c>
      <c r="L48" s="88">
        <v>12.5</v>
      </c>
      <c r="M48" s="116">
        <v>0</v>
      </c>
      <c r="N48" s="115">
        <v>257.96000000000004</v>
      </c>
      <c r="O48" s="88">
        <v>292.94000000000005</v>
      </c>
      <c r="P48" s="88">
        <v>0</v>
      </c>
      <c r="Q48" s="88">
        <v>0</v>
      </c>
      <c r="R48" s="88">
        <v>0</v>
      </c>
      <c r="S48" s="116">
        <v>0</v>
      </c>
      <c r="W48">
        <v>60</v>
      </c>
      <c r="X48">
        <v>20</v>
      </c>
      <c r="Y48">
        <v>40</v>
      </c>
      <c r="Z48">
        <v>10</v>
      </c>
      <c r="AA48">
        <v>136.5</v>
      </c>
      <c r="AB48">
        <v>0</v>
      </c>
      <c r="AC48">
        <v>58.5</v>
      </c>
      <c r="AD48">
        <v>5.8</v>
      </c>
      <c r="AE48">
        <v>0</v>
      </c>
      <c r="AF48">
        <v>285.31</v>
      </c>
      <c r="AG48">
        <v>0</v>
      </c>
      <c r="AH48">
        <v>98.61</v>
      </c>
      <c r="AI48">
        <v>2.4700000000000002</v>
      </c>
      <c r="AJ48">
        <v>0</v>
      </c>
      <c r="AK48">
        <v>204.11</v>
      </c>
      <c r="AL48">
        <v>0.56000000000000005</v>
      </c>
      <c r="AM48">
        <v>0</v>
      </c>
      <c r="AN48">
        <v>0</v>
      </c>
      <c r="AO48">
        <v>53.85</v>
      </c>
      <c r="AP48">
        <v>0</v>
      </c>
      <c r="AQ48">
        <v>0.34</v>
      </c>
      <c r="AR48">
        <v>18.190000000000001</v>
      </c>
      <c r="AS48">
        <v>0.44</v>
      </c>
      <c r="AT48">
        <v>0</v>
      </c>
      <c r="AU48">
        <v>0.49</v>
      </c>
      <c r="AV48">
        <v>6.7</v>
      </c>
      <c r="AW48">
        <v>0.34</v>
      </c>
      <c r="AX48">
        <v>0</v>
      </c>
      <c r="AY48">
        <v>0.54</v>
      </c>
      <c r="AZ48">
        <v>6.99</v>
      </c>
      <c r="BA48">
        <v>0.22</v>
      </c>
      <c r="BB48">
        <v>0.33</v>
      </c>
      <c r="BC48">
        <v>21.99</v>
      </c>
      <c r="BD48">
        <v>0.39</v>
      </c>
      <c r="BE48">
        <v>72.900000000000006</v>
      </c>
      <c r="BF48">
        <v>17.71</v>
      </c>
      <c r="BG48">
        <v>18.05</v>
      </c>
      <c r="BH48">
        <v>50</v>
      </c>
    </row>
    <row r="49" spans="1:60">
      <c r="A49" t="s">
        <v>400</v>
      </c>
      <c r="G49" t="s">
        <v>91</v>
      </c>
      <c r="H49" s="115">
        <v>568.28000000000009</v>
      </c>
      <c r="I49" s="88">
        <v>59.839999999999996</v>
      </c>
      <c r="J49" s="88">
        <v>2.81</v>
      </c>
      <c r="K49" s="88">
        <v>0</v>
      </c>
      <c r="L49" s="88">
        <v>12.940000000000001</v>
      </c>
      <c r="M49" s="116">
        <v>0</v>
      </c>
      <c r="N49" s="115">
        <v>257.96000000000004</v>
      </c>
      <c r="O49" s="88">
        <v>292.94000000000005</v>
      </c>
      <c r="P49" s="88">
        <v>0</v>
      </c>
      <c r="Q49" s="88">
        <v>0</v>
      </c>
      <c r="R49" s="88">
        <v>0</v>
      </c>
      <c r="S49" s="116">
        <v>0</v>
      </c>
      <c r="W49">
        <v>60</v>
      </c>
      <c r="X49">
        <v>20</v>
      </c>
      <c r="Y49">
        <v>40</v>
      </c>
      <c r="Z49">
        <v>10</v>
      </c>
      <c r="AA49">
        <v>138.6</v>
      </c>
      <c r="AB49">
        <v>0</v>
      </c>
      <c r="AC49">
        <v>59.4</v>
      </c>
      <c r="AD49">
        <v>6.24</v>
      </c>
      <c r="AE49">
        <v>0</v>
      </c>
      <c r="AF49">
        <v>285.31</v>
      </c>
      <c r="AG49">
        <v>0</v>
      </c>
      <c r="AH49">
        <v>98.61</v>
      </c>
      <c r="AI49">
        <v>2.4700000000000002</v>
      </c>
      <c r="AJ49">
        <v>0</v>
      </c>
      <c r="AK49">
        <v>204.11</v>
      </c>
      <c r="AL49">
        <v>0.56000000000000005</v>
      </c>
      <c r="AM49">
        <v>0</v>
      </c>
      <c r="AN49">
        <v>0</v>
      </c>
      <c r="AO49">
        <v>53.85</v>
      </c>
      <c r="AP49">
        <v>0</v>
      </c>
      <c r="AQ49">
        <v>0.34</v>
      </c>
      <c r="AR49">
        <v>18.190000000000001</v>
      </c>
      <c r="AS49">
        <v>0.44</v>
      </c>
      <c r="AT49">
        <v>0</v>
      </c>
      <c r="AU49">
        <v>0.49</v>
      </c>
      <c r="AV49">
        <v>6.7</v>
      </c>
      <c r="AW49">
        <v>0.34</v>
      </c>
      <c r="AX49">
        <v>0</v>
      </c>
      <c r="AY49">
        <v>0.54</v>
      </c>
      <c r="AZ49">
        <v>6.99</v>
      </c>
      <c r="BA49">
        <v>0.22</v>
      </c>
      <c r="BB49">
        <v>0.33</v>
      </c>
      <c r="BC49">
        <v>21.99</v>
      </c>
      <c r="BD49">
        <v>0.39</v>
      </c>
      <c r="BE49">
        <v>72.900000000000006</v>
      </c>
      <c r="BF49">
        <v>17.71</v>
      </c>
      <c r="BG49">
        <v>18.05</v>
      </c>
      <c r="BH49">
        <v>50</v>
      </c>
    </row>
    <row r="50" spans="1:60">
      <c r="A50" t="s">
        <v>401</v>
      </c>
      <c r="G50" t="s">
        <v>92</v>
      </c>
      <c r="H50" s="115">
        <v>571.08000000000015</v>
      </c>
      <c r="I50" s="88">
        <v>61.04</v>
      </c>
      <c r="J50" s="88">
        <v>2.81</v>
      </c>
      <c r="K50" s="88">
        <v>0</v>
      </c>
      <c r="L50" s="88">
        <v>13.06</v>
      </c>
      <c r="M50" s="116">
        <v>0</v>
      </c>
      <c r="N50" s="115">
        <v>257.96000000000004</v>
      </c>
      <c r="O50" s="88">
        <v>292.94000000000005</v>
      </c>
      <c r="P50" s="88">
        <v>0</v>
      </c>
      <c r="Q50" s="88">
        <v>0</v>
      </c>
      <c r="R50" s="88">
        <v>0</v>
      </c>
      <c r="S50" s="116">
        <v>0</v>
      </c>
      <c r="W50">
        <v>60</v>
      </c>
      <c r="X50">
        <v>20</v>
      </c>
      <c r="Y50">
        <v>40</v>
      </c>
      <c r="Z50">
        <v>10</v>
      </c>
      <c r="AA50">
        <v>141.4</v>
      </c>
      <c r="AB50">
        <v>0</v>
      </c>
      <c r="AC50">
        <v>60.6</v>
      </c>
      <c r="AD50">
        <v>6.36</v>
      </c>
      <c r="AE50">
        <v>0</v>
      </c>
      <c r="AF50">
        <v>285.31</v>
      </c>
      <c r="AG50">
        <v>0</v>
      </c>
      <c r="AH50">
        <v>98.61</v>
      </c>
      <c r="AI50">
        <v>2.4700000000000002</v>
      </c>
      <c r="AJ50">
        <v>0</v>
      </c>
      <c r="AK50">
        <v>204.11</v>
      </c>
      <c r="AL50">
        <v>0.56000000000000005</v>
      </c>
      <c r="AM50">
        <v>0</v>
      </c>
      <c r="AN50">
        <v>0</v>
      </c>
      <c r="AO50">
        <v>53.85</v>
      </c>
      <c r="AP50">
        <v>0</v>
      </c>
      <c r="AQ50">
        <v>0.34</v>
      </c>
      <c r="AR50">
        <v>18.190000000000001</v>
      </c>
      <c r="AS50">
        <v>0.44</v>
      </c>
      <c r="AT50">
        <v>0</v>
      </c>
      <c r="AU50">
        <v>0.49</v>
      </c>
      <c r="AV50">
        <v>6.7</v>
      </c>
      <c r="AW50">
        <v>0.34</v>
      </c>
      <c r="AX50">
        <v>0</v>
      </c>
      <c r="AY50">
        <v>0.54</v>
      </c>
      <c r="AZ50">
        <v>6.99</v>
      </c>
      <c r="BA50">
        <v>0.22</v>
      </c>
      <c r="BB50">
        <v>0.33</v>
      </c>
      <c r="BC50">
        <v>21.99</v>
      </c>
      <c r="BD50">
        <v>0.39</v>
      </c>
      <c r="BE50">
        <v>72.900000000000006</v>
      </c>
      <c r="BF50">
        <v>17.71</v>
      </c>
      <c r="BG50">
        <v>18.05</v>
      </c>
      <c r="BH50">
        <v>50</v>
      </c>
    </row>
    <row r="51" spans="1:60">
      <c r="A51" t="s">
        <v>403</v>
      </c>
      <c r="G51" t="s">
        <v>93</v>
      </c>
      <c r="H51" s="115">
        <v>571.08000000000015</v>
      </c>
      <c r="I51" s="88">
        <v>61.04</v>
      </c>
      <c r="J51" s="88">
        <v>2.81</v>
      </c>
      <c r="K51" s="88">
        <v>0</v>
      </c>
      <c r="L51" s="88">
        <v>13.02</v>
      </c>
      <c r="M51" s="116">
        <v>0</v>
      </c>
      <c r="N51" s="115">
        <v>257.96000000000004</v>
      </c>
      <c r="O51" s="88">
        <v>292.94000000000005</v>
      </c>
      <c r="P51" s="88">
        <v>0</v>
      </c>
      <c r="Q51" s="88">
        <v>0</v>
      </c>
      <c r="R51" s="88">
        <v>0</v>
      </c>
      <c r="S51" s="116">
        <v>0</v>
      </c>
      <c r="W51">
        <v>60</v>
      </c>
      <c r="X51">
        <v>20</v>
      </c>
      <c r="Y51">
        <v>40</v>
      </c>
      <c r="Z51">
        <v>10</v>
      </c>
      <c r="AA51">
        <v>141.4</v>
      </c>
      <c r="AB51">
        <v>0</v>
      </c>
      <c r="AC51">
        <v>60.6</v>
      </c>
      <c r="AD51">
        <v>6.32</v>
      </c>
      <c r="AE51">
        <v>0</v>
      </c>
      <c r="AF51">
        <v>285.31</v>
      </c>
      <c r="AG51">
        <v>0</v>
      </c>
      <c r="AH51">
        <v>98.61</v>
      </c>
      <c r="AI51">
        <v>2.4700000000000002</v>
      </c>
      <c r="AJ51">
        <v>0</v>
      </c>
      <c r="AK51">
        <v>204.11</v>
      </c>
      <c r="AL51">
        <v>0.56000000000000005</v>
      </c>
      <c r="AM51">
        <v>0</v>
      </c>
      <c r="AN51">
        <v>0</v>
      </c>
      <c r="AO51">
        <v>53.85</v>
      </c>
      <c r="AP51">
        <v>0</v>
      </c>
      <c r="AQ51">
        <v>0.34</v>
      </c>
      <c r="AR51">
        <v>18.190000000000001</v>
      </c>
      <c r="AS51">
        <v>0.44</v>
      </c>
      <c r="AT51">
        <v>0</v>
      </c>
      <c r="AU51">
        <v>0.49</v>
      </c>
      <c r="AV51">
        <v>6.7</v>
      </c>
      <c r="AW51">
        <v>0.34</v>
      </c>
      <c r="AX51">
        <v>0</v>
      </c>
      <c r="AY51">
        <v>0.54</v>
      </c>
      <c r="AZ51">
        <v>6.99</v>
      </c>
      <c r="BA51">
        <v>0.22</v>
      </c>
      <c r="BB51">
        <v>0.33</v>
      </c>
      <c r="BC51">
        <v>21.99</v>
      </c>
      <c r="BD51">
        <v>0.39</v>
      </c>
      <c r="BE51">
        <v>72.900000000000006</v>
      </c>
      <c r="BF51">
        <v>17.71</v>
      </c>
      <c r="BG51">
        <v>18.05</v>
      </c>
      <c r="BH51">
        <v>50</v>
      </c>
    </row>
    <row r="52" spans="1:60">
      <c r="A52" t="s">
        <v>404</v>
      </c>
      <c r="G52" t="s">
        <v>94</v>
      </c>
      <c r="H52" s="115">
        <v>559.59000000000015</v>
      </c>
      <c r="I52" s="88">
        <v>61.04</v>
      </c>
      <c r="J52" s="88">
        <v>2.81</v>
      </c>
      <c r="K52" s="88">
        <v>0</v>
      </c>
      <c r="L52" s="88">
        <v>12.59</v>
      </c>
      <c r="M52" s="116">
        <v>0</v>
      </c>
      <c r="N52" s="115">
        <v>257.96000000000004</v>
      </c>
      <c r="O52" s="88">
        <v>292.94000000000005</v>
      </c>
      <c r="P52" s="88">
        <v>0</v>
      </c>
      <c r="Q52" s="88">
        <v>0</v>
      </c>
      <c r="R52" s="88">
        <v>0</v>
      </c>
      <c r="S52" s="116">
        <v>0</v>
      </c>
      <c r="W52">
        <v>60</v>
      </c>
      <c r="X52">
        <v>20</v>
      </c>
      <c r="Y52">
        <v>40</v>
      </c>
      <c r="Z52">
        <v>10</v>
      </c>
      <c r="AA52">
        <v>141.4</v>
      </c>
      <c r="AB52">
        <v>0</v>
      </c>
      <c r="AC52">
        <v>60.6</v>
      </c>
      <c r="AD52">
        <v>5.89</v>
      </c>
      <c r="AE52">
        <v>0</v>
      </c>
      <c r="AF52">
        <v>273.82</v>
      </c>
      <c r="AG52">
        <v>0</v>
      </c>
      <c r="AH52">
        <v>98.61</v>
      </c>
      <c r="AI52">
        <v>2.4700000000000002</v>
      </c>
      <c r="AJ52">
        <v>0</v>
      </c>
      <c r="AK52">
        <v>204.11</v>
      </c>
      <c r="AL52">
        <v>0.56000000000000005</v>
      </c>
      <c r="AM52">
        <v>0</v>
      </c>
      <c r="AN52">
        <v>0</v>
      </c>
      <c r="AO52">
        <v>53.85</v>
      </c>
      <c r="AP52">
        <v>0</v>
      </c>
      <c r="AQ52">
        <v>0.34</v>
      </c>
      <c r="AR52">
        <v>18.190000000000001</v>
      </c>
      <c r="AS52">
        <v>0.44</v>
      </c>
      <c r="AT52">
        <v>0</v>
      </c>
      <c r="AU52">
        <v>0.49</v>
      </c>
      <c r="AV52">
        <v>6.7</v>
      </c>
      <c r="AW52">
        <v>0.34</v>
      </c>
      <c r="AX52">
        <v>0</v>
      </c>
      <c r="AY52">
        <v>0.54</v>
      </c>
      <c r="AZ52">
        <v>6.99</v>
      </c>
      <c r="BA52">
        <v>0.22</v>
      </c>
      <c r="BB52">
        <v>0.33</v>
      </c>
      <c r="BC52">
        <v>21.99</v>
      </c>
      <c r="BD52">
        <v>0.39</v>
      </c>
      <c r="BE52">
        <v>72.900000000000006</v>
      </c>
      <c r="BF52">
        <v>17.71</v>
      </c>
      <c r="BG52">
        <v>18.05</v>
      </c>
      <c r="BH52">
        <v>50</v>
      </c>
    </row>
    <row r="53" spans="1:60">
      <c r="A53" t="s">
        <v>445</v>
      </c>
      <c r="G53" t="s">
        <v>95</v>
      </c>
      <c r="H53" s="115">
        <v>536.61000000000013</v>
      </c>
      <c r="I53" s="88">
        <v>61.04</v>
      </c>
      <c r="J53" s="88">
        <v>2.81</v>
      </c>
      <c r="K53" s="88">
        <v>0</v>
      </c>
      <c r="L53" s="88">
        <v>11.26</v>
      </c>
      <c r="M53" s="116">
        <v>0</v>
      </c>
      <c r="N53" s="115">
        <v>257.96000000000004</v>
      </c>
      <c r="O53" s="88">
        <v>292.94000000000005</v>
      </c>
      <c r="P53" s="88">
        <v>0</v>
      </c>
      <c r="Q53" s="88">
        <v>0</v>
      </c>
      <c r="R53" s="88">
        <v>0</v>
      </c>
      <c r="S53" s="116">
        <v>0</v>
      </c>
      <c r="W53">
        <v>60</v>
      </c>
      <c r="X53">
        <v>20</v>
      </c>
      <c r="Y53">
        <v>40</v>
      </c>
      <c r="Z53">
        <v>10</v>
      </c>
      <c r="AA53">
        <v>141.4</v>
      </c>
      <c r="AB53">
        <v>0</v>
      </c>
      <c r="AC53">
        <v>60.6</v>
      </c>
      <c r="AD53">
        <v>4.5599999999999996</v>
      </c>
      <c r="AE53">
        <v>0</v>
      </c>
      <c r="AF53">
        <v>250.84</v>
      </c>
      <c r="AG53">
        <v>0</v>
      </c>
      <c r="AH53">
        <v>98.61</v>
      </c>
      <c r="AI53">
        <v>2.4700000000000002</v>
      </c>
      <c r="AJ53">
        <v>0</v>
      </c>
      <c r="AK53">
        <v>204.11</v>
      </c>
      <c r="AL53">
        <v>0.56000000000000005</v>
      </c>
      <c r="AM53">
        <v>0</v>
      </c>
      <c r="AN53">
        <v>0</v>
      </c>
      <c r="AO53">
        <v>53.85</v>
      </c>
      <c r="AP53">
        <v>0</v>
      </c>
      <c r="AQ53">
        <v>0.34</v>
      </c>
      <c r="AR53">
        <v>18.190000000000001</v>
      </c>
      <c r="AS53">
        <v>0.44</v>
      </c>
      <c r="AT53">
        <v>0</v>
      </c>
      <c r="AU53">
        <v>0.49</v>
      </c>
      <c r="AV53">
        <v>6.7</v>
      </c>
      <c r="AW53">
        <v>0.34</v>
      </c>
      <c r="AX53">
        <v>0</v>
      </c>
      <c r="AY53">
        <v>0.54</v>
      </c>
      <c r="AZ53">
        <v>6.99</v>
      </c>
      <c r="BA53">
        <v>0.22</v>
      </c>
      <c r="BB53">
        <v>0.33</v>
      </c>
      <c r="BC53">
        <v>21.99</v>
      </c>
      <c r="BD53">
        <v>0.39</v>
      </c>
      <c r="BE53">
        <v>72.900000000000006</v>
      </c>
      <c r="BF53">
        <v>17.71</v>
      </c>
      <c r="BG53">
        <v>18.05</v>
      </c>
      <c r="BH53">
        <v>50</v>
      </c>
    </row>
    <row r="54" spans="1:60">
      <c r="A54" t="s">
        <v>444</v>
      </c>
      <c r="G54" t="s">
        <v>96</v>
      </c>
      <c r="H54" s="115">
        <v>513.63</v>
      </c>
      <c r="I54" s="88">
        <v>61.04</v>
      </c>
      <c r="J54" s="88">
        <v>2.81</v>
      </c>
      <c r="K54" s="88">
        <v>0</v>
      </c>
      <c r="L54" s="88">
        <v>11.31</v>
      </c>
      <c r="M54" s="116">
        <v>0</v>
      </c>
      <c r="N54" s="115">
        <v>257.96000000000004</v>
      </c>
      <c r="O54" s="88">
        <v>292.94000000000005</v>
      </c>
      <c r="P54" s="88">
        <v>0</v>
      </c>
      <c r="Q54" s="88">
        <v>0</v>
      </c>
      <c r="R54" s="88">
        <v>0</v>
      </c>
      <c r="S54" s="116">
        <v>0</v>
      </c>
      <c r="W54">
        <v>60</v>
      </c>
      <c r="X54">
        <v>20</v>
      </c>
      <c r="Y54">
        <v>40</v>
      </c>
      <c r="Z54">
        <v>10</v>
      </c>
      <c r="AA54">
        <v>141.4</v>
      </c>
      <c r="AB54">
        <v>0</v>
      </c>
      <c r="AC54">
        <v>60.6</v>
      </c>
      <c r="AD54">
        <v>4.6100000000000003</v>
      </c>
      <c r="AE54">
        <v>0</v>
      </c>
      <c r="AF54">
        <v>227.86</v>
      </c>
      <c r="AG54">
        <v>0</v>
      </c>
      <c r="AH54">
        <v>98.61</v>
      </c>
      <c r="AI54">
        <v>2.4700000000000002</v>
      </c>
      <c r="AJ54">
        <v>0</v>
      </c>
      <c r="AK54">
        <v>204.11</v>
      </c>
      <c r="AL54">
        <v>0.56000000000000005</v>
      </c>
      <c r="AM54">
        <v>0</v>
      </c>
      <c r="AN54">
        <v>0</v>
      </c>
      <c r="AO54">
        <v>53.85</v>
      </c>
      <c r="AP54">
        <v>0</v>
      </c>
      <c r="AQ54">
        <v>0.34</v>
      </c>
      <c r="AR54">
        <v>18.190000000000001</v>
      </c>
      <c r="AS54">
        <v>0.44</v>
      </c>
      <c r="AT54">
        <v>0</v>
      </c>
      <c r="AU54">
        <v>0.49</v>
      </c>
      <c r="AV54">
        <v>6.7</v>
      </c>
      <c r="AW54">
        <v>0.34</v>
      </c>
      <c r="AX54">
        <v>0</v>
      </c>
      <c r="AY54">
        <v>0.54</v>
      </c>
      <c r="AZ54">
        <v>6.99</v>
      </c>
      <c r="BA54">
        <v>0.22</v>
      </c>
      <c r="BB54">
        <v>0.33</v>
      </c>
      <c r="BC54">
        <v>21.99</v>
      </c>
      <c r="BD54">
        <v>0.39</v>
      </c>
      <c r="BE54">
        <v>72.900000000000006</v>
      </c>
      <c r="BF54">
        <v>17.71</v>
      </c>
      <c r="BG54">
        <v>18.05</v>
      </c>
      <c r="BH54">
        <v>50</v>
      </c>
    </row>
    <row r="55" spans="1:60">
      <c r="A55" t="s">
        <v>446</v>
      </c>
      <c r="G55" t="s">
        <v>97</v>
      </c>
      <c r="H55" s="115">
        <v>392.03999999999996</v>
      </c>
      <c r="I55" s="88">
        <v>61.04</v>
      </c>
      <c r="J55" s="88">
        <v>2.71</v>
      </c>
      <c r="K55" s="88">
        <v>0</v>
      </c>
      <c r="L55" s="88">
        <v>11.32</v>
      </c>
      <c r="M55" s="116">
        <v>0</v>
      </c>
      <c r="N55" s="115">
        <v>257.96000000000004</v>
      </c>
      <c r="O55" s="88">
        <v>292.94000000000005</v>
      </c>
      <c r="P55" s="88">
        <v>0</v>
      </c>
      <c r="Q55" s="88">
        <v>0</v>
      </c>
      <c r="R55" s="88">
        <v>0</v>
      </c>
      <c r="S55" s="116">
        <v>0</v>
      </c>
      <c r="W55">
        <v>60</v>
      </c>
      <c r="X55">
        <v>20</v>
      </c>
      <c r="Y55">
        <v>40</v>
      </c>
      <c r="Z55">
        <v>10</v>
      </c>
      <c r="AA55">
        <v>141.4</v>
      </c>
      <c r="AB55">
        <v>0</v>
      </c>
      <c r="AC55">
        <v>60.6</v>
      </c>
      <c r="AD55">
        <v>4.62</v>
      </c>
      <c r="AE55">
        <v>0</v>
      </c>
      <c r="AF55">
        <v>204.88</v>
      </c>
      <c r="AG55">
        <v>0</v>
      </c>
      <c r="AH55">
        <v>0</v>
      </c>
      <c r="AI55">
        <v>2.37</v>
      </c>
      <c r="AJ55">
        <v>0</v>
      </c>
      <c r="AK55">
        <v>204.11</v>
      </c>
      <c r="AL55">
        <v>0.56000000000000005</v>
      </c>
      <c r="AM55">
        <v>0</v>
      </c>
      <c r="AN55">
        <v>0</v>
      </c>
      <c r="AO55">
        <v>53.85</v>
      </c>
      <c r="AP55">
        <v>0</v>
      </c>
      <c r="AQ55">
        <v>0.34</v>
      </c>
      <c r="AR55">
        <v>18.190000000000001</v>
      </c>
      <c r="AS55">
        <v>0.44</v>
      </c>
      <c r="AT55">
        <v>0</v>
      </c>
      <c r="AU55">
        <v>0.49</v>
      </c>
      <c r="AV55">
        <v>6.7</v>
      </c>
      <c r="AW55">
        <v>0.34</v>
      </c>
      <c r="AX55">
        <v>0</v>
      </c>
      <c r="AY55">
        <v>0.54</v>
      </c>
      <c r="AZ55">
        <v>6.99</v>
      </c>
      <c r="BA55">
        <v>0.22</v>
      </c>
      <c r="BB55">
        <v>0.33</v>
      </c>
      <c r="BC55">
        <v>21.99</v>
      </c>
      <c r="BD55">
        <v>0.39</v>
      </c>
      <c r="BE55">
        <v>72.900000000000006</v>
      </c>
      <c r="BF55">
        <v>17.71</v>
      </c>
      <c r="BG55">
        <v>18.05</v>
      </c>
      <c r="BH55">
        <v>50</v>
      </c>
    </row>
    <row r="56" spans="1:60">
      <c r="A56" t="s">
        <v>446</v>
      </c>
      <c r="G56" t="s">
        <v>98</v>
      </c>
      <c r="H56" s="115">
        <v>366.27</v>
      </c>
      <c r="I56" s="88">
        <v>59.839999999999996</v>
      </c>
      <c r="J56" s="88">
        <v>2.71</v>
      </c>
      <c r="K56" s="88">
        <v>0</v>
      </c>
      <c r="L56" s="88">
        <v>12.030000000000001</v>
      </c>
      <c r="M56" s="116">
        <v>0</v>
      </c>
      <c r="N56" s="115">
        <v>257.96000000000004</v>
      </c>
      <c r="O56" s="88">
        <v>292.94000000000005</v>
      </c>
      <c r="P56" s="88">
        <v>0</v>
      </c>
      <c r="Q56" s="88">
        <v>0</v>
      </c>
      <c r="R56" s="88">
        <v>0</v>
      </c>
      <c r="S56" s="116">
        <v>0</v>
      </c>
      <c r="W56">
        <v>60</v>
      </c>
      <c r="X56">
        <v>20</v>
      </c>
      <c r="Y56">
        <v>40</v>
      </c>
      <c r="Z56">
        <v>10</v>
      </c>
      <c r="AA56">
        <v>138.6</v>
      </c>
      <c r="AB56">
        <v>0</v>
      </c>
      <c r="AC56">
        <v>59.4</v>
      </c>
      <c r="AD56">
        <v>5.33</v>
      </c>
      <c r="AE56">
        <v>0</v>
      </c>
      <c r="AF56">
        <v>181.91</v>
      </c>
      <c r="AG56">
        <v>0</v>
      </c>
      <c r="AH56">
        <v>0</v>
      </c>
      <c r="AI56">
        <v>2.37</v>
      </c>
      <c r="AJ56">
        <v>0</v>
      </c>
      <c r="AK56">
        <v>204.11</v>
      </c>
      <c r="AL56">
        <v>0.56000000000000005</v>
      </c>
      <c r="AM56">
        <v>0</v>
      </c>
      <c r="AN56">
        <v>0</v>
      </c>
      <c r="AO56">
        <v>53.85</v>
      </c>
      <c r="AP56">
        <v>0</v>
      </c>
      <c r="AQ56">
        <v>0.34</v>
      </c>
      <c r="AR56">
        <v>18.190000000000001</v>
      </c>
      <c r="AS56">
        <v>0.44</v>
      </c>
      <c r="AT56">
        <v>0</v>
      </c>
      <c r="AU56">
        <v>0.49</v>
      </c>
      <c r="AV56">
        <v>6.7</v>
      </c>
      <c r="AW56">
        <v>0.34</v>
      </c>
      <c r="AX56">
        <v>0</v>
      </c>
      <c r="AY56">
        <v>0.54</v>
      </c>
      <c r="AZ56">
        <v>6.99</v>
      </c>
      <c r="BA56">
        <v>0.22</v>
      </c>
      <c r="BB56">
        <v>0.33</v>
      </c>
      <c r="BC56">
        <v>21.99</v>
      </c>
      <c r="BD56">
        <v>0.39</v>
      </c>
      <c r="BE56">
        <v>72.900000000000006</v>
      </c>
      <c r="BF56">
        <v>17.71</v>
      </c>
      <c r="BG56">
        <v>18.05</v>
      </c>
      <c r="BH56">
        <v>50</v>
      </c>
    </row>
    <row r="57" spans="1:60">
      <c r="G57" t="s">
        <v>99</v>
      </c>
      <c r="H57" s="115">
        <v>335.77</v>
      </c>
      <c r="I57" s="88">
        <v>57.44</v>
      </c>
      <c r="J57" s="88">
        <v>2.71</v>
      </c>
      <c r="K57" s="88">
        <v>0</v>
      </c>
      <c r="L57" s="88">
        <v>12.74</v>
      </c>
      <c r="M57" s="116">
        <v>0</v>
      </c>
      <c r="N57" s="115">
        <v>257.96000000000004</v>
      </c>
      <c r="O57" s="88">
        <v>292.94000000000005</v>
      </c>
      <c r="P57" s="88">
        <v>0</v>
      </c>
      <c r="Q57" s="88">
        <v>0</v>
      </c>
      <c r="R57" s="88">
        <v>0</v>
      </c>
      <c r="S57" s="116">
        <v>0</v>
      </c>
      <c r="W57">
        <v>60</v>
      </c>
      <c r="X57">
        <v>20</v>
      </c>
      <c r="Y57">
        <v>40</v>
      </c>
      <c r="Z57">
        <v>10</v>
      </c>
      <c r="AA57">
        <v>133</v>
      </c>
      <c r="AB57">
        <v>0</v>
      </c>
      <c r="AC57">
        <v>57</v>
      </c>
      <c r="AD57">
        <v>6.04</v>
      </c>
      <c r="AE57">
        <v>0</v>
      </c>
      <c r="AF57">
        <v>157.01</v>
      </c>
      <c r="AG57">
        <v>0</v>
      </c>
      <c r="AH57">
        <v>0</v>
      </c>
      <c r="AI57">
        <v>2.37</v>
      </c>
      <c r="AJ57">
        <v>0</v>
      </c>
      <c r="AK57">
        <v>204.11</v>
      </c>
      <c r="AL57">
        <v>0.56000000000000005</v>
      </c>
      <c r="AM57">
        <v>0</v>
      </c>
      <c r="AN57">
        <v>0</v>
      </c>
      <c r="AO57">
        <v>53.85</v>
      </c>
      <c r="AP57">
        <v>0</v>
      </c>
      <c r="AQ57">
        <v>0.34</v>
      </c>
      <c r="AR57">
        <v>18.190000000000001</v>
      </c>
      <c r="AS57">
        <v>0.44</v>
      </c>
      <c r="AT57">
        <v>0</v>
      </c>
      <c r="AU57">
        <v>0.49</v>
      </c>
      <c r="AV57">
        <v>6.7</v>
      </c>
      <c r="AW57">
        <v>0.34</v>
      </c>
      <c r="AX57">
        <v>0</v>
      </c>
      <c r="AY57">
        <v>0.54</v>
      </c>
      <c r="AZ57">
        <v>6.99</v>
      </c>
      <c r="BA57">
        <v>0.22</v>
      </c>
      <c r="BB57">
        <v>0.33</v>
      </c>
      <c r="BC57">
        <v>21.99</v>
      </c>
      <c r="BD57">
        <v>0.39</v>
      </c>
      <c r="BE57">
        <v>72.900000000000006</v>
      </c>
      <c r="BF57">
        <v>17.71</v>
      </c>
      <c r="BG57">
        <v>18.05</v>
      </c>
      <c r="BH57">
        <v>50</v>
      </c>
    </row>
    <row r="58" spans="1:60">
      <c r="G58" t="s">
        <v>100</v>
      </c>
      <c r="H58" s="115">
        <v>311.39999999999998</v>
      </c>
      <c r="I58" s="88">
        <v>56.839999999999996</v>
      </c>
      <c r="J58" s="88">
        <v>2.71</v>
      </c>
      <c r="K58" s="88">
        <v>0</v>
      </c>
      <c r="L58" s="88">
        <v>11.2</v>
      </c>
      <c r="M58" s="116">
        <v>0</v>
      </c>
      <c r="N58" s="115">
        <v>257.96000000000004</v>
      </c>
      <c r="O58" s="88">
        <v>292.94000000000005</v>
      </c>
      <c r="P58" s="88">
        <v>0</v>
      </c>
      <c r="Q58" s="88">
        <v>0</v>
      </c>
      <c r="R58" s="88">
        <v>0</v>
      </c>
      <c r="S58" s="116">
        <v>0</v>
      </c>
      <c r="W58">
        <v>60</v>
      </c>
      <c r="X58">
        <v>20</v>
      </c>
      <c r="Y58">
        <v>40</v>
      </c>
      <c r="Z58">
        <v>10</v>
      </c>
      <c r="AA58">
        <v>131.6</v>
      </c>
      <c r="AB58">
        <v>0</v>
      </c>
      <c r="AC58">
        <v>56.4</v>
      </c>
      <c r="AD58">
        <v>4.5</v>
      </c>
      <c r="AE58">
        <v>0</v>
      </c>
      <c r="AF58">
        <v>134.04</v>
      </c>
      <c r="AG58">
        <v>0</v>
      </c>
      <c r="AH58">
        <v>0</v>
      </c>
      <c r="AI58">
        <v>2.37</v>
      </c>
      <c r="AJ58">
        <v>0</v>
      </c>
      <c r="AK58">
        <v>204.11</v>
      </c>
      <c r="AL58">
        <v>0.56000000000000005</v>
      </c>
      <c r="AM58">
        <v>0</v>
      </c>
      <c r="AN58">
        <v>0</v>
      </c>
      <c r="AO58">
        <v>53.85</v>
      </c>
      <c r="AP58">
        <v>0</v>
      </c>
      <c r="AQ58">
        <v>0.34</v>
      </c>
      <c r="AR58">
        <v>18.190000000000001</v>
      </c>
      <c r="AS58">
        <v>0.44</v>
      </c>
      <c r="AT58">
        <v>0</v>
      </c>
      <c r="AU58">
        <v>0.49</v>
      </c>
      <c r="AV58">
        <v>6.7</v>
      </c>
      <c r="AW58">
        <v>0.34</v>
      </c>
      <c r="AX58">
        <v>0</v>
      </c>
      <c r="AY58">
        <v>0.54</v>
      </c>
      <c r="AZ58">
        <v>6.99</v>
      </c>
      <c r="BA58">
        <v>0.22</v>
      </c>
      <c r="BB58">
        <v>0.33</v>
      </c>
      <c r="BC58">
        <v>21.99</v>
      </c>
      <c r="BD58">
        <v>0.39</v>
      </c>
      <c r="BE58">
        <v>72.900000000000006</v>
      </c>
      <c r="BF58">
        <v>17.71</v>
      </c>
      <c r="BG58">
        <v>18.05</v>
      </c>
      <c r="BH58">
        <v>50</v>
      </c>
    </row>
    <row r="59" spans="1:60">
      <c r="G59" t="s">
        <v>101</v>
      </c>
      <c r="H59" s="115">
        <v>301.97000000000003</v>
      </c>
      <c r="I59" s="88">
        <v>54.44</v>
      </c>
      <c r="J59" s="88">
        <v>2.71</v>
      </c>
      <c r="K59" s="88">
        <v>0</v>
      </c>
      <c r="L59" s="88">
        <v>11.530000000000001</v>
      </c>
      <c r="M59" s="116">
        <v>0</v>
      </c>
      <c r="N59" s="115">
        <v>257.96000000000004</v>
      </c>
      <c r="O59" s="88">
        <v>292.94000000000005</v>
      </c>
      <c r="P59" s="88">
        <v>0</v>
      </c>
      <c r="Q59" s="88">
        <v>0</v>
      </c>
      <c r="R59" s="88">
        <v>0</v>
      </c>
      <c r="S59" s="116">
        <v>0</v>
      </c>
      <c r="W59">
        <v>60</v>
      </c>
      <c r="X59">
        <v>20</v>
      </c>
      <c r="Y59">
        <v>40</v>
      </c>
      <c r="Z59">
        <v>10</v>
      </c>
      <c r="AA59">
        <v>126</v>
      </c>
      <c r="AB59">
        <v>0</v>
      </c>
      <c r="AC59">
        <v>54</v>
      </c>
      <c r="AD59">
        <v>4.83</v>
      </c>
      <c r="AE59">
        <v>0</v>
      </c>
      <c r="AF59">
        <v>130.21</v>
      </c>
      <c r="AG59">
        <v>0</v>
      </c>
      <c r="AH59">
        <v>0</v>
      </c>
      <c r="AI59">
        <v>2.37</v>
      </c>
      <c r="AJ59">
        <v>0</v>
      </c>
      <c r="AK59">
        <v>204.11</v>
      </c>
      <c r="AL59">
        <v>0.56000000000000005</v>
      </c>
      <c r="AM59">
        <v>0</v>
      </c>
      <c r="AN59">
        <v>0</v>
      </c>
      <c r="AO59">
        <v>53.85</v>
      </c>
      <c r="AP59">
        <v>0</v>
      </c>
      <c r="AQ59">
        <v>0.34</v>
      </c>
      <c r="AR59">
        <v>18.190000000000001</v>
      </c>
      <c r="AS59">
        <v>0.44</v>
      </c>
      <c r="AT59">
        <v>0</v>
      </c>
      <c r="AU59">
        <v>0.49</v>
      </c>
      <c r="AV59">
        <v>6.7</v>
      </c>
      <c r="AW59">
        <v>0.34</v>
      </c>
      <c r="AX59">
        <v>0</v>
      </c>
      <c r="AY59">
        <v>0.54</v>
      </c>
      <c r="AZ59">
        <v>6.99</v>
      </c>
      <c r="BA59">
        <v>0.22</v>
      </c>
      <c r="BB59">
        <v>0.33</v>
      </c>
      <c r="BC59">
        <v>21.99</v>
      </c>
      <c r="BD59">
        <v>0.39</v>
      </c>
      <c r="BE59">
        <v>72.900000000000006</v>
      </c>
      <c r="BF59">
        <v>17.71</v>
      </c>
      <c r="BG59">
        <v>18.05</v>
      </c>
      <c r="BH59">
        <v>50</v>
      </c>
    </row>
    <row r="60" spans="1:60">
      <c r="G60" t="s">
        <v>102</v>
      </c>
      <c r="H60" s="115">
        <v>257.81</v>
      </c>
      <c r="I60" s="88">
        <v>52.339999999999996</v>
      </c>
      <c r="J60" s="88">
        <v>2.71</v>
      </c>
      <c r="K60" s="88">
        <v>0</v>
      </c>
      <c r="L60" s="88">
        <v>11.879999999999999</v>
      </c>
      <c r="M60" s="116">
        <v>0</v>
      </c>
      <c r="N60" s="115">
        <v>257.96000000000004</v>
      </c>
      <c r="O60" s="88">
        <v>292.94000000000005</v>
      </c>
      <c r="P60" s="88">
        <v>0</v>
      </c>
      <c r="Q60" s="88">
        <v>0</v>
      </c>
      <c r="R60" s="88">
        <v>0</v>
      </c>
      <c r="S60" s="116">
        <v>0</v>
      </c>
      <c r="W60">
        <v>60</v>
      </c>
      <c r="X60">
        <v>20</v>
      </c>
      <c r="Y60">
        <v>40</v>
      </c>
      <c r="Z60">
        <v>10</v>
      </c>
      <c r="AA60">
        <v>121.1</v>
      </c>
      <c r="AB60">
        <v>0</v>
      </c>
      <c r="AC60">
        <v>51.9</v>
      </c>
      <c r="AD60">
        <v>5.18</v>
      </c>
      <c r="AE60">
        <v>0</v>
      </c>
      <c r="AF60">
        <v>90.95</v>
      </c>
      <c r="AG60">
        <v>0</v>
      </c>
      <c r="AH60">
        <v>0</v>
      </c>
      <c r="AI60">
        <v>2.37</v>
      </c>
      <c r="AJ60">
        <v>0</v>
      </c>
      <c r="AK60">
        <v>204.11</v>
      </c>
      <c r="AL60">
        <v>0.56000000000000005</v>
      </c>
      <c r="AM60">
        <v>0</v>
      </c>
      <c r="AN60">
        <v>0</v>
      </c>
      <c r="AO60">
        <v>53.85</v>
      </c>
      <c r="AP60">
        <v>0</v>
      </c>
      <c r="AQ60">
        <v>0.34</v>
      </c>
      <c r="AR60">
        <v>18.190000000000001</v>
      </c>
      <c r="AS60">
        <v>0.44</v>
      </c>
      <c r="AT60">
        <v>0</v>
      </c>
      <c r="AU60">
        <v>0.49</v>
      </c>
      <c r="AV60">
        <v>6.7</v>
      </c>
      <c r="AW60">
        <v>0.34</v>
      </c>
      <c r="AX60">
        <v>0</v>
      </c>
      <c r="AY60">
        <v>0.54</v>
      </c>
      <c r="AZ60">
        <v>6.99</v>
      </c>
      <c r="BA60">
        <v>0.22</v>
      </c>
      <c r="BB60">
        <v>0.33</v>
      </c>
      <c r="BC60">
        <v>21.99</v>
      </c>
      <c r="BD60">
        <v>0.39</v>
      </c>
      <c r="BE60">
        <v>72.900000000000006</v>
      </c>
      <c r="BF60">
        <v>17.71</v>
      </c>
      <c r="BG60">
        <v>18.05</v>
      </c>
      <c r="BH60">
        <v>50</v>
      </c>
    </row>
    <row r="61" spans="1:60">
      <c r="G61" t="s">
        <v>103</v>
      </c>
      <c r="H61" s="115">
        <v>256.04000000000002</v>
      </c>
      <c r="I61" s="88">
        <v>49.94</v>
      </c>
      <c r="J61" s="88">
        <v>2.71</v>
      </c>
      <c r="K61" s="88">
        <v>0</v>
      </c>
      <c r="L61" s="88">
        <v>10.89</v>
      </c>
      <c r="M61" s="116">
        <v>0</v>
      </c>
      <c r="N61" s="115">
        <v>257.96000000000004</v>
      </c>
      <c r="O61" s="88">
        <v>292.94000000000005</v>
      </c>
      <c r="P61" s="88">
        <v>0</v>
      </c>
      <c r="Q61" s="88">
        <v>0</v>
      </c>
      <c r="R61" s="88">
        <v>0</v>
      </c>
      <c r="S61" s="116">
        <v>0</v>
      </c>
      <c r="W61">
        <v>60</v>
      </c>
      <c r="X61">
        <v>20</v>
      </c>
      <c r="Y61">
        <v>40</v>
      </c>
      <c r="Z61">
        <v>10</v>
      </c>
      <c r="AA61">
        <v>115.5</v>
      </c>
      <c r="AB61">
        <v>0</v>
      </c>
      <c r="AC61">
        <v>49.5</v>
      </c>
      <c r="AD61">
        <v>4.1900000000000004</v>
      </c>
      <c r="AE61">
        <v>0</v>
      </c>
      <c r="AF61">
        <v>94.78</v>
      </c>
      <c r="AG61">
        <v>0</v>
      </c>
      <c r="AH61">
        <v>0</v>
      </c>
      <c r="AI61">
        <v>2.37</v>
      </c>
      <c r="AJ61">
        <v>0</v>
      </c>
      <c r="AK61">
        <v>204.11</v>
      </c>
      <c r="AL61">
        <v>0.56000000000000005</v>
      </c>
      <c r="AM61">
        <v>0</v>
      </c>
      <c r="AN61">
        <v>0</v>
      </c>
      <c r="AO61">
        <v>53.85</v>
      </c>
      <c r="AP61">
        <v>0</v>
      </c>
      <c r="AQ61">
        <v>0.34</v>
      </c>
      <c r="AR61">
        <v>18.190000000000001</v>
      </c>
      <c r="AS61">
        <v>0.44</v>
      </c>
      <c r="AT61">
        <v>0</v>
      </c>
      <c r="AU61">
        <v>0.49</v>
      </c>
      <c r="AV61">
        <v>6.7</v>
      </c>
      <c r="AW61">
        <v>0.34</v>
      </c>
      <c r="AX61">
        <v>0</v>
      </c>
      <c r="AY61">
        <v>0.54</v>
      </c>
      <c r="AZ61">
        <v>6.99</v>
      </c>
      <c r="BA61">
        <v>0.22</v>
      </c>
      <c r="BB61">
        <v>0.33</v>
      </c>
      <c r="BC61">
        <v>21.99</v>
      </c>
      <c r="BD61">
        <v>0.39</v>
      </c>
      <c r="BE61">
        <v>72.900000000000006</v>
      </c>
      <c r="BF61">
        <v>17.71</v>
      </c>
      <c r="BG61">
        <v>18.05</v>
      </c>
      <c r="BH61">
        <v>50</v>
      </c>
    </row>
    <row r="62" spans="1:60">
      <c r="G62" t="s">
        <v>104</v>
      </c>
      <c r="H62" s="115">
        <v>244.96</v>
      </c>
      <c r="I62" s="88">
        <v>47.239999999999995</v>
      </c>
      <c r="J62" s="88">
        <v>2.71</v>
      </c>
      <c r="K62" s="88">
        <v>0</v>
      </c>
      <c r="L62" s="88">
        <v>11.17</v>
      </c>
      <c r="M62" s="116">
        <v>0</v>
      </c>
      <c r="N62" s="115">
        <v>257.96000000000004</v>
      </c>
      <c r="O62" s="88">
        <v>292.94000000000005</v>
      </c>
      <c r="P62" s="88">
        <v>0</v>
      </c>
      <c r="Q62" s="88">
        <v>0</v>
      </c>
      <c r="R62" s="88">
        <v>0</v>
      </c>
      <c r="S62" s="116">
        <v>0</v>
      </c>
      <c r="W62">
        <v>60</v>
      </c>
      <c r="X62">
        <v>20</v>
      </c>
      <c r="Y62">
        <v>40</v>
      </c>
      <c r="Z62">
        <v>10</v>
      </c>
      <c r="AA62">
        <v>109.2</v>
      </c>
      <c r="AB62">
        <v>0</v>
      </c>
      <c r="AC62">
        <v>46.8</v>
      </c>
      <c r="AD62">
        <v>4.47</v>
      </c>
      <c r="AE62">
        <v>0</v>
      </c>
      <c r="AF62">
        <v>90</v>
      </c>
      <c r="AG62">
        <v>0</v>
      </c>
      <c r="AH62">
        <v>0</v>
      </c>
      <c r="AI62">
        <v>2.37</v>
      </c>
      <c r="AJ62">
        <v>0</v>
      </c>
      <c r="AK62">
        <v>204.11</v>
      </c>
      <c r="AL62">
        <v>0.56000000000000005</v>
      </c>
      <c r="AM62">
        <v>0</v>
      </c>
      <c r="AN62">
        <v>0</v>
      </c>
      <c r="AO62">
        <v>53.85</v>
      </c>
      <c r="AP62">
        <v>0</v>
      </c>
      <c r="AQ62">
        <v>0.34</v>
      </c>
      <c r="AR62">
        <v>18.190000000000001</v>
      </c>
      <c r="AS62">
        <v>0.44</v>
      </c>
      <c r="AT62">
        <v>0</v>
      </c>
      <c r="AU62">
        <v>0.49</v>
      </c>
      <c r="AV62">
        <v>6.7</v>
      </c>
      <c r="AW62">
        <v>0.34</v>
      </c>
      <c r="AX62">
        <v>0</v>
      </c>
      <c r="AY62">
        <v>0.54</v>
      </c>
      <c r="AZ62">
        <v>6.99</v>
      </c>
      <c r="BA62">
        <v>0.22</v>
      </c>
      <c r="BB62">
        <v>0.33</v>
      </c>
      <c r="BC62">
        <v>21.99</v>
      </c>
      <c r="BD62">
        <v>0.39</v>
      </c>
      <c r="BE62">
        <v>72.900000000000006</v>
      </c>
      <c r="BF62">
        <v>17.71</v>
      </c>
      <c r="BG62">
        <v>18.05</v>
      </c>
      <c r="BH62">
        <v>50</v>
      </c>
    </row>
    <row r="63" spans="1:60">
      <c r="G63" t="s">
        <v>105</v>
      </c>
      <c r="H63" s="115">
        <v>249.37000000000003</v>
      </c>
      <c r="I63" s="88">
        <v>45.44</v>
      </c>
      <c r="J63" s="88">
        <v>2.71</v>
      </c>
      <c r="K63" s="88">
        <v>0</v>
      </c>
      <c r="L63" s="88">
        <v>9.9</v>
      </c>
      <c r="M63" s="116">
        <v>0</v>
      </c>
      <c r="N63" s="115">
        <v>257.96000000000004</v>
      </c>
      <c r="O63" s="88">
        <v>292.94000000000005</v>
      </c>
      <c r="P63" s="88">
        <v>0</v>
      </c>
      <c r="Q63" s="88">
        <v>0</v>
      </c>
      <c r="R63" s="88">
        <v>0</v>
      </c>
      <c r="S63" s="116">
        <v>0</v>
      </c>
      <c r="W63">
        <v>60</v>
      </c>
      <c r="X63">
        <v>20</v>
      </c>
      <c r="Y63">
        <v>40</v>
      </c>
      <c r="Z63">
        <v>10</v>
      </c>
      <c r="AA63">
        <v>105</v>
      </c>
      <c r="AB63">
        <v>0</v>
      </c>
      <c r="AC63">
        <v>45</v>
      </c>
      <c r="AD63">
        <v>3.2</v>
      </c>
      <c r="AE63">
        <v>0</v>
      </c>
      <c r="AF63">
        <v>0</v>
      </c>
      <c r="AG63">
        <v>0</v>
      </c>
      <c r="AH63">
        <v>98.61</v>
      </c>
      <c r="AI63">
        <v>2.37</v>
      </c>
      <c r="AJ63">
        <v>0</v>
      </c>
      <c r="AK63">
        <v>204.11</v>
      </c>
      <c r="AL63">
        <v>0.56000000000000005</v>
      </c>
      <c r="AM63">
        <v>0</v>
      </c>
      <c r="AN63">
        <v>0</v>
      </c>
      <c r="AO63">
        <v>53.85</v>
      </c>
      <c r="AP63">
        <v>0</v>
      </c>
      <c r="AQ63">
        <v>0.34</v>
      </c>
      <c r="AR63">
        <v>18.190000000000001</v>
      </c>
      <c r="AS63">
        <v>0.44</v>
      </c>
      <c r="AT63">
        <v>0</v>
      </c>
      <c r="AU63">
        <v>0.49</v>
      </c>
      <c r="AV63">
        <v>6.7</v>
      </c>
      <c r="AW63">
        <v>0.34</v>
      </c>
      <c r="AX63">
        <v>0</v>
      </c>
      <c r="AY63">
        <v>0.54</v>
      </c>
      <c r="AZ63">
        <v>6.99</v>
      </c>
      <c r="BA63">
        <v>0.22</v>
      </c>
      <c r="BB63">
        <v>0.33</v>
      </c>
      <c r="BC63">
        <v>21.99</v>
      </c>
      <c r="BD63">
        <v>0.39</v>
      </c>
      <c r="BE63">
        <v>72.900000000000006</v>
      </c>
      <c r="BF63">
        <v>17.71</v>
      </c>
      <c r="BG63">
        <v>18.05</v>
      </c>
      <c r="BH63">
        <v>50</v>
      </c>
    </row>
    <row r="64" spans="1:60">
      <c r="G64" t="s">
        <v>106</v>
      </c>
      <c r="H64" s="115">
        <v>239.57000000000002</v>
      </c>
      <c r="I64" s="88">
        <v>41.239999999999995</v>
      </c>
      <c r="J64" s="88">
        <v>2.71</v>
      </c>
      <c r="K64" s="88">
        <v>0</v>
      </c>
      <c r="L64" s="88">
        <v>9.49</v>
      </c>
      <c r="M64" s="116">
        <v>0</v>
      </c>
      <c r="N64" s="115">
        <v>257.96000000000004</v>
      </c>
      <c r="O64" s="88">
        <v>292.94000000000005</v>
      </c>
      <c r="P64" s="88">
        <v>0</v>
      </c>
      <c r="Q64" s="88">
        <v>0</v>
      </c>
      <c r="R64" s="88">
        <v>0</v>
      </c>
      <c r="S64" s="116">
        <v>0</v>
      </c>
      <c r="W64">
        <v>60</v>
      </c>
      <c r="X64">
        <v>20</v>
      </c>
      <c r="Y64">
        <v>40</v>
      </c>
      <c r="Z64">
        <v>10</v>
      </c>
      <c r="AA64">
        <v>95.2</v>
      </c>
      <c r="AB64">
        <v>0</v>
      </c>
      <c r="AC64">
        <v>40.799999999999997</v>
      </c>
      <c r="AD64">
        <v>2.79</v>
      </c>
      <c r="AE64">
        <v>0</v>
      </c>
      <c r="AF64">
        <v>0</v>
      </c>
      <c r="AG64">
        <v>0</v>
      </c>
      <c r="AH64">
        <v>98.61</v>
      </c>
      <c r="AI64">
        <v>2.37</v>
      </c>
      <c r="AJ64">
        <v>0</v>
      </c>
      <c r="AK64">
        <v>204.11</v>
      </c>
      <c r="AL64">
        <v>0.56000000000000005</v>
      </c>
      <c r="AM64">
        <v>0</v>
      </c>
      <c r="AN64">
        <v>0</v>
      </c>
      <c r="AO64">
        <v>53.85</v>
      </c>
      <c r="AP64">
        <v>0</v>
      </c>
      <c r="AQ64">
        <v>0.34</v>
      </c>
      <c r="AR64">
        <v>18.190000000000001</v>
      </c>
      <c r="AS64">
        <v>0.44</v>
      </c>
      <c r="AT64">
        <v>0</v>
      </c>
      <c r="AU64">
        <v>0.49</v>
      </c>
      <c r="AV64">
        <v>6.7</v>
      </c>
      <c r="AW64">
        <v>0.34</v>
      </c>
      <c r="AX64">
        <v>0</v>
      </c>
      <c r="AY64">
        <v>0.54</v>
      </c>
      <c r="AZ64">
        <v>6.99</v>
      </c>
      <c r="BA64">
        <v>0.22</v>
      </c>
      <c r="BB64">
        <v>0.33</v>
      </c>
      <c r="BC64">
        <v>21.99</v>
      </c>
      <c r="BD64">
        <v>0.39</v>
      </c>
      <c r="BE64">
        <v>72.900000000000006</v>
      </c>
      <c r="BF64">
        <v>17.71</v>
      </c>
      <c r="BG64">
        <v>18.05</v>
      </c>
      <c r="BH64">
        <v>50</v>
      </c>
    </row>
    <row r="65" spans="7:60">
      <c r="G65" t="s">
        <v>107</v>
      </c>
      <c r="H65" s="115">
        <v>231.87000000000003</v>
      </c>
      <c r="I65" s="88">
        <v>37.94</v>
      </c>
      <c r="J65" s="88">
        <v>2.71</v>
      </c>
      <c r="K65" s="88">
        <v>0</v>
      </c>
      <c r="L65" s="88">
        <v>8.9600000000000009</v>
      </c>
      <c r="M65" s="116">
        <v>0</v>
      </c>
      <c r="N65" s="115">
        <v>257.96000000000004</v>
      </c>
      <c r="O65" s="88">
        <v>292.94000000000005</v>
      </c>
      <c r="P65" s="88">
        <v>0</v>
      </c>
      <c r="Q65" s="88">
        <v>0</v>
      </c>
      <c r="R65" s="88">
        <v>0</v>
      </c>
      <c r="S65" s="116">
        <v>0</v>
      </c>
      <c r="W65">
        <v>60</v>
      </c>
      <c r="X65">
        <v>20</v>
      </c>
      <c r="Y65">
        <v>40</v>
      </c>
      <c r="Z65">
        <v>10</v>
      </c>
      <c r="AA65">
        <v>87.5</v>
      </c>
      <c r="AB65">
        <v>0</v>
      </c>
      <c r="AC65">
        <v>37.5</v>
      </c>
      <c r="AD65">
        <v>2.2599999999999998</v>
      </c>
      <c r="AE65">
        <v>0</v>
      </c>
      <c r="AF65">
        <v>0</v>
      </c>
      <c r="AG65">
        <v>0</v>
      </c>
      <c r="AH65">
        <v>98.61</v>
      </c>
      <c r="AI65">
        <v>2.37</v>
      </c>
      <c r="AJ65">
        <v>0</v>
      </c>
      <c r="AK65">
        <v>204.11</v>
      </c>
      <c r="AL65">
        <v>0.56000000000000005</v>
      </c>
      <c r="AM65">
        <v>0</v>
      </c>
      <c r="AN65">
        <v>0</v>
      </c>
      <c r="AO65">
        <v>53.85</v>
      </c>
      <c r="AP65">
        <v>0</v>
      </c>
      <c r="AQ65">
        <v>0.34</v>
      </c>
      <c r="AR65">
        <v>18.190000000000001</v>
      </c>
      <c r="AS65">
        <v>0.44</v>
      </c>
      <c r="AT65">
        <v>0</v>
      </c>
      <c r="AU65">
        <v>0.49</v>
      </c>
      <c r="AV65">
        <v>6.7</v>
      </c>
      <c r="AW65">
        <v>0.34</v>
      </c>
      <c r="AX65">
        <v>0</v>
      </c>
      <c r="AY65">
        <v>0.54</v>
      </c>
      <c r="AZ65">
        <v>6.99</v>
      </c>
      <c r="BA65">
        <v>0.22</v>
      </c>
      <c r="BB65">
        <v>0.33</v>
      </c>
      <c r="BC65">
        <v>21.99</v>
      </c>
      <c r="BD65">
        <v>0.39</v>
      </c>
      <c r="BE65">
        <v>72.900000000000006</v>
      </c>
      <c r="BF65">
        <v>17.71</v>
      </c>
      <c r="BG65">
        <v>18.05</v>
      </c>
      <c r="BH65">
        <v>50</v>
      </c>
    </row>
    <row r="66" spans="7:60">
      <c r="G66" t="s">
        <v>108</v>
      </c>
      <c r="H66" s="115">
        <v>219.27</v>
      </c>
      <c r="I66" s="88">
        <v>32.54</v>
      </c>
      <c r="J66" s="88">
        <v>2.71</v>
      </c>
      <c r="K66" s="88">
        <v>0</v>
      </c>
      <c r="L66" s="88">
        <v>8.24</v>
      </c>
      <c r="M66" s="116">
        <v>0</v>
      </c>
      <c r="N66" s="115">
        <v>257.96000000000004</v>
      </c>
      <c r="O66" s="88">
        <v>292.94000000000005</v>
      </c>
      <c r="P66" s="88">
        <v>0</v>
      </c>
      <c r="Q66" s="88">
        <v>0</v>
      </c>
      <c r="R66" s="88">
        <v>0</v>
      </c>
      <c r="S66" s="116">
        <v>0</v>
      </c>
      <c r="W66">
        <v>60</v>
      </c>
      <c r="X66">
        <v>20</v>
      </c>
      <c r="Y66">
        <v>40</v>
      </c>
      <c r="Z66">
        <v>10</v>
      </c>
      <c r="AA66">
        <v>74.900000000000006</v>
      </c>
      <c r="AB66">
        <v>0</v>
      </c>
      <c r="AC66">
        <v>32.1</v>
      </c>
      <c r="AD66">
        <v>1.54</v>
      </c>
      <c r="AE66">
        <v>0</v>
      </c>
      <c r="AF66">
        <v>0</v>
      </c>
      <c r="AG66">
        <v>0</v>
      </c>
      <c r="AH66">
        <v>98.61</v>
      </c>
      <c r="AI66">
        <v>2.37</v>
      </c>
      <c r="AJ66">
        <v>0</v>
      </c>
      <c r="AK66">
        <v>204.11</v>
      </c>
      <c r="AL66">
        <v>0.56000000000000005</v>
      </c>
      <c r="AM66">
        <v>0</v>
      </c>
      <c r="AN66">
        <v>0</v>
      </c>
      <c r="AO66">
        <v>53.85</v>
      </c>
      <c r="AP66">
        <v>0</v>
      </c>
      <c r="AQ66">
        <v>0.34</v>
      </c>
      <c r="AR66">
        <v>18.190000000000001</v>
      </c>
      <c r="AS66">
        <v>0.44</v>
      </c>
      <c r="AT66">
        <v>0</v>
      </c>
      <c r="AU66">
        <v>0.49</v>
      </c>
      <c r="AV66">
        <v>6.7</v>
      </c>
      <c r="AW66">
        <v>0.34</v>
      </c>
      <c r="AX66">
        <v>0</v>
      </c>
      <c r="AY66">
        <v>0.54</v>
      </c>
      <c r="AZ66">
        <v>6.99</v>
      </c>
      <c r="BA66">
        <v>0.22</v>
      </c>
      <c r="BB66">
        <v>0.33</v>
      </c>
      <c r="BC66">
        <v>21.99</v>
      </c>
      <c r="BD66">
        <v>0.39</v>
      </c>
      <c r="BE66">
        <v>72.900000000000006</v>
      </c>
      <c r="BF66">
        <v>17.71</v>
      </c>
      <c r="BG66">
        <v>18.05</v>
      </c>
      <c r="BH66">
        <v>50</v>
      </c>
    </row>
    <row r="67" spans="7:60">
      <c r="G67" t="s">
        <v>109</v>
      </c>
      <c r="H67" s="115">
        <v>260.64999999999998</v>
      </c>
      <c r="I67" s="88">
        <v>28.94</v>
      </c>
      <c r="J67" s="88">
        <v>2.81</v>
      </c>
      <c r="K67" s="88">
        <v>0</v>
      </c>
      <c r="L67" s="88">
        <v>9</v>
      </c>
      <c r="M67" s="116">
        <v>0</v>
      </c>
      <c r="N67" s="115">
        <v>257.96000000000004</v>
      </c>
      <c r="O67" s="88">
        <v>292.94000000000005</v>
      </c>
      <c r="P67" s="88">
        <v>0</v>
      </c>
      <c r="Q67" s="88">
        <v>0</v>
      </c>
      <c r="R67" s="88">
        <v>0</v>
      </c>
      <c r="S67" s="116">
        <v>0</v>
      </c>
      <c r="W67">
        <v>60</v>
      </c>
      <c r="X67">
        <v>20</v>
      </c>
      <c r="Y67">
        <v>40</v>
      </c>
      <c r="Z67">
        <v>10</v>
      </c>
      <c r="AA67">
        <v>66.5</v>
      </c>
      <c r="AB67">
        <v>0</v>
      </c>
      <c r="AC67">
        <v>28.5</v>
      </c>
      <c r="AD67">
        <v>2.2999999999999998</v>
      </c>
      <c r="AE67">
        <v>0</v>
      </c>
      <c r="AF67">
        <v>49.78</v>
      </c>
      <c r="AG67">
        <v>0</v>
      </c>
      <c r="AH67">
        <v>98.61</v>
      </c>
      <c r="AI67">
        <v>2.4700000000000002</v>
      </c>
      <c r="AJ67">
        <v>0</v>
      </c>
      <c r="AK67">
        <v>204.11</v>
      </c>
      <c r="AL67">
        <v>0.56000000000000005</v>
      </c>
      <c r="AM67">
        <v>0</v>
      </c>
      <c r="AN67">
        <v>0</v>
      </c>
      <c r="AO67">
        <v>53.85</v>
      </c>
      <c r="AP67">
        <v>0</v>
      </c>
      <c r="AQ67">
        <v>0.34</v>
      </c>
      <c r="AR67">
        <v>18.190000000000001</v>
      </c>
      <c r="AS67">
        <v>0.44</v>
      </c>
      <c r="AT67">
        <v>0</v>
      </c>
      <c r="AU67">
        <v>0.49</v>
      </c>
      <c r="AV67">
        <v>6.7</v>
      </c>
      <c r="AW67">
        <v>0.34</v>
      </c>
      <c r="AX67">
        <v>0</v>
      </c>
      <c r="AY67">
        <v>0.54</v>
      </c>
      <c r="AZ67">
        <v>6.99</v>
      </c>
      <c r="BA67">
        <v>0.22</v>
      </c>
      <c r="BB67">
        <v>0.33</v>
      </c>
      <c r="BC67">
        <v>21.99</v>
      </c>
      <c r="BD67">
        <v>0.39</v>
      </c>
      <c r="BE67">
        <v>72.900000000000006</v>
      </c>
      <c r="BF67">
        <v>17.71</v>
      </c>
      <c r="BG67">
        <v>18.05</v>
      </c>
      <c r="BH67">
        <v>50</v>
      </c>
    </row>
    <row r="68" spans="7:60">
      <c r="G68" t="s">
        <v>110</v>
      </c>
      <c r="H68" s="115">
        <v>271.21999999999997</v>
      </c>
      <c r="I68" s="88">
        <v>24.44</v>
      </c>
      <c r="J68" s="88">
        <v>2.81</v>
      </c>
      <c r="K68" s="88">
        <v>0</v>
      </c>
      <c r="L68" s="88">
        <v>8.66</v>
      </c>
      <c r="M68" s="116">
        <v>0</v>
      </c>
      <c r="N68" s="115">
        <v>257.96000000000004</v>
      </c>
      <c r="O68" s="88">
        <v>292.94000000000005</v>
      </c>
      <c r="P68" s="88">
        <v>0</v>
      </c>
      <c r="Q68" s="88">
        <v>0</v>
      </c>
      <c r="R68" s="88">
        <v>0</v>
      </c>
      <c r="S68" s="116">
        <v>0</v>
      </c>
      <c r="W68">
        <v>60</v>
      </c>
      <c r="X68">
        <v>20</v>
      </c>
      <c r="Y68">
        <v>40</v>
      </c>
      <c r="Z68">
        <v>10</v>
      </c>
      <c r="AA68">
        <v>56</v>
      </c>
      <c r="AB68">
        <v>0</v>
      </c>
      <c r="AC68">
        <v>24</v>
      </c>
      <c r="AD68">
        <v>1.96</v>
      </c>
      <c r="AE68">
        <v>0</v>
      </c>
      <c r="AF68">
        <v>70.849999999999994</v>
      </c>
      <c r="AG68">
        <v>0</v>
      </c>
      <c r="AH68">
        <v>98.61</v>
      </c>
      <c r="AI68">
        <v>2.4700000000000002</v>
      </c>
      <c r="AJ68">
        <v>0</v>
      </c>
      <c r="AK68">
        <v>204.11</v>
      </c>
      <c r="AL68">
        <v>0.56000000000000005</v>
      </c>
      <c r="AM68">
        <v>0</v>
      </c>
      <c r="AN68">
        <v>0</v>
      </c>
      <c r="AO68">
        <v>53.85</v>
      </c>
      <c r="AP68">
        <v>0</v>
      </c>
      <c r="AQ68">
        <v>0.34</v>
      </c>
      <c r="AR68">
        <v>18.190000000000001</v>
      </c>
      <c r="AS68">
        <v>0.44</v>
      </c>
      <c r="AT68">
        <v>0</v>
      </c>
      <c r="AU68">
        <v>0.49</v>
      </c>
      <c r="AV68">
        <v>6.7</v>
      </c>
      <c r="AW68">
        <v>0.34</v>
      </c>
      <c r="AX68">
        <v>0</v>
      </c>
      <c r="AY68">
        <v>0.54</v>
      </c>
      <c r="AZ68">
        <v>6.99</v>
      </c>
      <c r="BA68">
        <v>0.22</v>
      </c>
      <c r="BB68">
        <v>0.33</v>
      </c>
      <c r="BC68">
        <v>21.99</v>
      </c>
      <c r="BD68">
        <v>0.39</v>
      </c>
      <c r="BE68">
        <v>72.900000000000006</v>
      </c>
      <c r="BF68">
        <v>17.71</v>
      </c>
      <c r="BG68">
        <v>18.05</v>
      </c>
      <c r="BH68">
        <v>50</v>
      </c>
    </row>
    <row r="69" spans="7:60">
      <c r="G69" t="s">
        <v>111</v>
      </c>
      <c r="H69" s="115">
        <v>337.75</v>
      </c>
      <c r="I69" s="88">
        <v>20.540000000000003</v>
      </c>
      <c r="J69" s="88">
        <v>2.81</v>
      </c>
      <c r="K69" s="88">
        <v>0</v>
      </c>
      <c r="L69" s="88">
        <v>8.3000000000000007</v>
      </c>
      <c r="M69" s="116">
        <v>0</v>
      </c>
      <c r="N69" s="115">
        <v>257.96000000000004</v>
      </c>
      <c r="O69" s="88">
        <v>292.94000000000005</v>
      </c>
      <c r="P69" s="88">
        <v>0</v>
      </c>
      <c r="Q69" s="88">
        <v>0</v>
      </c>
      <c r="R69" s="88">
        <v>0</v>
      </c>
      <c r="S69" s="116">
        <v>0</v>
      </c>
      <c r="W69">
        <v>60</v>
      </c>
      <c r="X69">
        <v>20</v>
      </c>
      <c r="Y69">
        <v>40</v>
      </c>
      <c r="Z69">
        <v>10</v>
      </c>
      <c r="AA69">
        <v>46.9</v>
      </c>
      <c r="AB69">
        <v>0</v>
      </c>
      <c r="AC69">
        <v>20.100000000000001</v>
      </c>
      <c r="AD69">
        <v>1.6</v>
      </c>
      <c r="AE69">
        <v>0</v>
      </c>
      <c r="AF69">
        <v>146.47999999999999</v>
      </c>
      <c r="AG69">
        <v>0</v>
      </c>
      <c r="AH69">
        <v>98.61</v>
      </c>
      <c r="AI69">
        <v>2.4700000000000002</v>
      </c>
      <c r="AJ69">
        <v>0</v>
      </c>
      <c r="AK69">
        <v>204.11</v>
      </c>
      <c r="AL69">
        <v>0.56000000000000005</v>
      </c>
      <c r="AM69">
        <v>0</v>
      </c>
      <c r="AN69">
        <v>0</v>
      </c>
      <c r="AO69">
        <v>53.85</v>
      </c>
      <c r="AP69">
        <v>0</v>
      </c>
      <c r="AQ69">
        <v>0.34</v>
      </c>
      <c r="AR69">
        <v>18.190000000000001</v>
      </c>
      <c r="AS69">
        <v>0.44</v>
      </c>
      <c r="AT69">
        <v>0</v>
      </c>
      <c r="AU69">
        <v>0.49</v>
      </c>
      <c r="AV69">
        <v>6.7</v>
      </c>
      <c r="AW69">
        <v>0.34</v>
      </c>
      <c r="AX69">
        <v>0</v>
      </c>
      <c r="AY69">
        <v>0.54</v>
      </c>
      <c r="AZ69">
        <v>6.99</v>
      </c>
      <c r="BA69">
        <v>0.22</v>
      </c>
      <c r="BB69">
        <v>0.33</v>
      </c>
      <c r="BC69">
        <v>21.99</v>
      </c>
      <c r="BD69">
        <v>0.39</v>
      </c>
      <c r="BE69">
        <v>72.900000000000006</v>
      </c>
      <c r="BF69">
        <v>17.71</v>
      </c>
      <c r="BG69">
        <v>18.05</v>
      </c>
      <c r="BH69">
        <v>50</v>
      </c>
    </row>
    <row r="70" spans="7:60">
      <c r="G70" t="s">
        <v>112</v>
      </c>
      <c r="H70" s="115">
        <v>370.85</v>
      </c>
      <c r="I70" s="88">
        <v>15.44</v>
      </c>
      <c r="J70" s="88">
        <v>2.81</v>
      </c>
      <c r="K70" s="88">
        <v>0</v>
      </c>
      <c r="L70" s="88">
        <v>7.85</v>
      </c>
      <c r="M70" s="116">
        <v>0</v>
      </c>
      <c r="N70" s="115">
        <v>257.96000000000004</v>
      </c>
      <c r="O70" s="88">
        <v>292.94000000000005</v>
      </c>
      <c r="P70" s="88">
        <v>0</v>
      </c>
      <c r="Q70" s="88">
        <v>0</v>
      </c>
      <c r="R70" s="88">
        <v>0</v>
      </c>
      <c r="S70" s="116">
        <v>0</v>
      </c>
      <c r="W70">
        <v>60</v>
      </c>
      <c r="X70">
        <v>20</v>
      </c>
      <c r="Y70">
        <v>40</v>
      </c>
      <c r="Z70">
        <v>10</v>
      </c>
      <c r="AA70">
        <v>35</v>
      </c>
      <c r="AB70">
        <v>0</v>
      </c>
      <c r="AC70">
        <v>15</v>
      </c>
      <c r="AD70">
        <v>1.1499999999999999</v>
      </c>
      <c r="AE70">
        <v>0</v>
      </c>
      <c r="AF70">
        <v>0</v>
      </c>
      <c r="AG70">
        <v>0</v>
      </c>
      <c r="AH70">
        <v>98.61</v>
      </c>
      <c r="AI70">
        <v>2.4700000000000002</v>
      </c>
      <c r="AJ70">
        <v>191.48</v>
      </c>
      <c r="AK70">
        <v>204.11</v>
      </c>
      <c r="AL70">
        <v>0.56000000000000005</v>
      </c>
      <c r="AM70">
        <v>0</v>
      </c>
      <c r="AN70">
        <v>0</v>
      </c>
      <c r="AO70">
        <v>53.85</v>
      </c>
      <c r="AP70">
        <v>0</v>
      </c>
      <c r="AQ70">
        <v>0.34</v>
      </c>
      <c r="AR70">
        <v>18.190000000000001</v>
      </c>
      <c r="AS70">
        <v>0.44</v>
      </c>
      <c r="AT70">
        <v>0</v>
      </c>
      <c r="AU70">
        <v>0.49</v>
      </c>
      <c r="AV70">
        <v>6.7</v>
      </c>
      <c r="AW70">
        <v>0.34</v>
      </c>
      <c r="AX70">
        <v>0</v>
      </c>
      <c r="AY70">
        <v>0.54</v>
      </c>
      <c r="AZ70">
        <v>6.99</v>
      </c>
      <c r="BA70">
        <v>0.22</v>
      </c>
      <c r="BB70">
        <v>0.33</v>
      </c>
      <c r="BC70">
        <v>21.99</v>
      </c>
      <c r="BD70">
        <v>0.39</v>
      </c>
      <c r="BE70">
        <v>72.900000000000006</v>
      </c>
      <c r="BF70">
        <v>17.71</v>
      </c>
      <c r="BG70">
        <v>18.05</v>
      </c>
      <c r="BH70">
        <v>50</v>
      </c>
    </row>
    <row r="71" spans="7:60">
      <c r="G71" t="s">
        <v>113</v>
      </c>
      <c r="H71" s="115">
        <v>457.05</v>
      </c>
      <c r="I71" s="88">
        <v>130.62</v>
      </c>
      <c r="J71" s="88">
        <v>2.81</v>
      </c>
      <c r="K71" s="88">
        <v>0</v>
      </c>
      <c r="L71" s="88">
        <v>7.43</v>
      </c>
      <c r="M71" s="116">
        <v>0</v>
      </c>
      <c r="N71" s="115">
        <v>257.96000000000004</v>
      </c>
      <c r="O71" s="88">
        <v>292.94000000000005</v>
      </c>
      <c r="P71" s="88">
        <v>0</v>
      </c>
      <c r="Q71" s="88">
        <v>0</v>
      </c>
      <c r="R71" s="88">
        <v>0</v>
      </c>
      <c r="S71" s="116">
        <v>0</v>
      </c>
      <c r="W71">
        <v>60</v>
      </c>
      <c r="X71">
        <v>20</v>
      </c>
      <c r="Y71">
        <v>40</v>
      </c>
      <c r="Z71">
        <v>10</v>
      </c>
      <c r="AA71">
        <v>24.5</v>
      </c>
      <c r="AB71">
        <v>0</v>
      </c>
      <c r="AC71">
        <v>10.5</v>
      </c>
      <c r="AD71">
        <v>0.73</v>
      </c>
      <c r="AE71">
        <v>0</v>
      </c>
      <c r="AF71">
        <v>0</v>
      </c>
      <c r="AG71">
        <v>119.68</v>
      </c>
      <c r="AH71">
        <v>98.61</v>
      </c>
      <c r="AI71">
        <v>2.4700000000000002</v>
      </c>
      <c r="AJ71">
        <v>225.95</v>
      </c>
      <c r="AK71">
        <v>204.11</v>
      </c>
      <c r="AL71">
        <v>0.56000000000000005</v>
      </c>
      <c r="AM71">
        <v>0</v>
      </c>
      <c r="AN71">
        <v>0</v>
      </c>
      <c r="AO71">
        <v>53.85</v>
      </c>
      <c r="AP71">
        <v>0</v>
      </c>
      <c r="AQ71">
        <v>0.34</v>
      </c>
      <c r="AR71">
        <v>18.190000000000001</v>
      </c>
      <c r="AS71">
        <v>0.44</v>
      </c>
      <c r="AT71">
        <v>0</v>
      </c>
      <c r="AU71">
        <v>0.49</v>
      </c>
      <c r="AV71">
        <v>6.7</v>
      </c>
      <c r="AW71">
        <v>0.34</v>
      </c>
      <c r="AX71">
        <v>62.23</v>
      </c>
      <c r="AY71">
        <v>0.54</v>
      </c>
      <c r="AZ71">
        <v>6.99</v>
      </c>
      <c r="BA71">
        <v>0.22</v>
      </c>
      <c r="BB71">
        <v>0.33</v>
      </c>
      <c r="BC71">
        <v>21.99</v>
      </c>
      <c r="BD71">
        <v>0.39</v>
      </c>
      <c r="BE71">
        <v>72.900000000000006</v>
      </c>
      <c r="BF71">
        <v>17.71</v>
      </c>
      <c r="BG71">
        <v>18.05</v>
      </c>
      <c r="BH71">
        <v>50</v>
      </c>
    </row>
    <row r="72" spans="7:60">
      <c r="G72" t="s">
        <v>114</v>
      </c>
      <c r="H72" s="115">
        <v>495.36999999999995</v>
      </c>
      <c r="I72" s="88">
        <v>150.05000000000001</v>
      </c>
      <c r="J72" s="88">
        <v>2.81</v>
      </c>
      <c r="K72" s="88">
        <v>0</v>
      </c>
      <c r="L72" s="88">
        <v>7.17</v>
      </c>
      <c r="M72" s="116">
        <v>0</v>
      </c>
      <c r="N72" s="115">
        <v>257.96000000000004</v>
      </c>
      <c r="O72" s="88">
        <v>292.94000000000005</v>
      </c>
      <c r="P72" s="88">
        <v>0</v>
      </c>
      <c r="Q72" s="88">
        <v>0</v>
      </c>
      <c r="R72" s="88">
        <v>0</v>
      </c>
      <c r="S72" s="116">
        <v>0</v>
      </c>
      <c r="W72">
        <v>60</v>
      </c>
      <c r="X72">
        <v>20</v>
      </c>
      <c r="Y72">
        <v>40</v>
      </c>
      <c r="Z72">
        <v>10</v>
      </c>
      <c r="AA72">
        <v>14</v>
      </c>
      <c r="AB72">
        <v>0</v>
      </c>
      <c r="AC72">
        <v>6</v>
      </c>
      <c r="AD72">
        <v>0.47</v>
      </c>
      <c r="AE72">
        <v>0</v>
      </c>
      <c r="AF72">
        <v>0</v>
      </c>
      <c r="AG72">
        <v>143.61000000000001</v>
      </c>
      <c r="AH72">
        <v>98.61</v>
      </c>
      <c r="AI72">
        <v>2.4700000000000002</v>
      </c>
      <c r="AJ72">
        <v>263.27999999999997</v>
      </c>
      <c r="AK72">
        <v>204.11</v>
      </c>
      <c r="AL72">
        <v>0.56000000000000005</v>
      </c>
      <c r="AM72">
        <v>0</v>
      </c>
      <c r="AN72">
        <v>0</v>
      </c>
      <c r="AO72">
        <v>53.85</v>
      </c>
      <c r="AP72">
        <v>0</v>
      </c>
      <c r="AQ72">
        <v>0.34</v>
      </c>
      <c r="AR72">
        <v>18.190000000000001</v>
      </c>
      <c r="AS72">
        <v>0.44</v>
      </c>
      <c r="AT72">
        <v>0</v>
      </c>
      <c r="AU72">
        <v>0.49</v>
      </c>
      <c r="AV72">
        <v>6.7</v>
      </c>
      <c r="AW72">
        <v>0.34</v>
      </c>
      <c r="AX72">
        <v>73.72</v>
      </c>
      <c r="AY72">
        <v>0.54</v>
      </c>
      <c r="AZ72">
        <v>6.99</v>
      </c>
      <c r="BA72">
        <v>0.22</v>
      </c>
      <c r="BB72">
        <v>0.33</v>
      </c>
      <c r="BC72">
        <v>21.99</v>
      </c>
      <c r="BD72">
        <v>0.39</v>
      </c>
      <c r="BE72">
        <v>72.900000000000006</v>
      </c>
      <c r="BF72">
        <v>17.71</v>
      </c>
      <c r="BG72">
        <v>18.05</v>
      </c>
      <c r="BH72">
        <v>50</v>
      </c>
    </row>
    <row r="73" spans="7:60">
      <c r="G73" t="s">
        <v>115</v>
      </c>
      <c r="H73" s="115">
        <v>512.38000000000011</v>
      </c>
      <c r="I73" s="88">
        <v>141.06</v>
      </c>
      <c r="J73" s="88">
        <v>2.81</v>
      </c>
      <c r="K73" s="88">
        <v>0</v>
      </c>
      <c r="L73" s="88">
        <v>6.92</v>
      </c>
      <c r="M73" s="116">
        <v>0</v>
      </c>
      <c r="N73" s="115">
        <v>257.96000000000004</v>
      </c>
      <c r="O73" s="88">
        <v>292.94000000000005</v>
      </c>
      <c r="P73" s="88">
        <v>0</v>
      </c>
      <c r="Q73" s="88">
        <v>0</v>
      </c>
      <c r="R73" s="88">
        <v>0</v>
      </c>
      <c r="S73" s="116">
        <v>0</v>
      </c>
      <c r="W73">
        <v>60</v>
      </c>
      <c r="X73">
        <v>20</v>
      </c>
      <c r="Y73">
        <v>40</v>
      </c>
      <c r="Z73">
        <v>10</v>
      </c>
      <c r="AA73">
        <v>4.2</v>
      </c>
      <c r="AB73">
        <v>0</v>
      </c>
      <c r="AC73">
        <v>1.8</v>
      </c>
      <c r="AD73">
        <v>0.22</v>
      </c>
      <c r="AE73">
        <v>0</v>
      </c>
      <c r="AF73">
        <v>0</v>
      </c>
      <c r="AG73">
        <v>138.82</v>
      </c>
      <c r="AH73">
        <v>98.61</v>
      </c>
      <c r="AI73">
        <v>2.4700000000000002</v>
      </c>
      <c r="AJ73">
        <v>257.54000000000002</v>
      </c>
      <c r="AK73">
        <v>204.11</v>
      </c>
      <c r="AL73">
        <v>0.56000000000000005</v>
      </c>
      <c r="AM73">
        <v>0</v>
      </c>
      <c r="AN73">
        <v>0</v>
      </c>
      <c r="AO73">
        <v>53.85</v>
      </c>
      <c r="AP73">
        <v>0</v>
      </c>
      <c r="AQ73">
        <v>0.34</v>
      </c>
      <c r="AR73">
        <v>18.190000000000001</v>
      </c>
      <c r="AS73">
        <v>0.44</v>
      </c>
      <c r="AT73">
        <v>32.549999999999997</v>
      </c>
      <c r="AU73">
        <v>0.49</v>
      </c>
      <c r="AV73">
        <v>6.7</v>
      </c>
      <c r="AW73">
        <v>0.34</v>
      </c>
      <c r="AX73">
        <v>73.72</v>
      </c>
      <c r="AY73">
        <v>0.54</v>
      </c>
      <c r="AZ73">
        <v>6.99</v>
      </c>
      <c r="BA73">
        <v>0.22</v>
      </c>
      <c r="BB73">
        <v>0.33</v>
      </c>
      <c r="BC73">
        <v>21.99</v>
      </c>
      <c r="BD73">
        <v>0.39</v>
      </c>
      <c r="BE73">
        <v>72.900000000000006</v>
      </c>
      <c r="BF73">
        <v>17.71</v>
      </c>
      <c r="BG73">
        <v>18.05</v>
      </c>
      <c r="BH73">
        <v>50</v>
      </c>
    </row>
    <row r="74" spans="7:60">
      <c r="G74" t="s">
        <v>116</v>
      </c>
      <c r="H74" s="115">
        <v>553.62</v>
      </c>
      <c r="I74" s="88">
        <v>159.01</v>
      </c>
      <c r="J74" s="88">
        <v>2.81</v>
      </c>
      <c r="K74" s="88">
        <v>0</v>
      </c>
      <c r="L74" s="88">
        <v>6.8</v>
      </c>
      <c r="M74" s="116">
        <v>0</v>
      </c>
      <c r="N74" s="115">
        <v>257.96000000000004</v>
      </c>
      <c r="O74" s="88">
        <v>292.94000000000005</v>
      </c>
      <c r="P74" s="88">
        <v>0</v>
      </c>
      <c r="Q74" s="88">
        <v>0</v>
      </c>
      <c r="R74" s="88">
        <v>0</v>
      </c>
      <c r="S74" s="116">
        <v>0</v>
      </c>
      <c r="W74">
        <v>60</v>
      </c>
      <c r="X74">
        <v>20</v>
      </c>
      <c r="Y74">
        <v>40</v>
      </c>
      <c r="Z74">
        <v>10</v>
      </c>
      <c r="AA74">
        <v>1.4</v>
      </c>
      <c r="AB74">
        <v>0</v>
      </c>
      <c r="AC74">
        <v>0.6</v>
      </c>
      <c r="AD74">
        <v>0.1</v>
      </c>
      <c r="AE74">
        <v>0</v>
      </c>
      <c r="AF74">
        <v>0</v>
      </c>
      <c r="AG74">
        <v>157.97</v>
      </c>
      <c r="AH74">
        <v>98.61</v>
      </c>
      <c r="AI74">
        <v>2.4700000000000002</v>
      </c>
      <c r="AJ74">
        <v>301.58</v>
      </c>
      <c r="AK74">
        <v>204.11</v>
      </c>
      <c r="AL74">
        <v>0.56000000000000005</v>
      </c>
      <c r="AM74">
        <v>0</v>
      </c>
      <c r="AN74">
        <v>0</v>
      </c>
      <c r="AO74">
        <v>53.85</v>
      </c>
      <c r="AP74">
        <v>0</v>
      </c>
      <c r="AQ74">
        <v>0.34</v>
      </c>
      <c r="AR74">
        <v>18.190000000000001</v>
      </c>
      <c r="AS74">
        <v>0.44</v>
      </c>
      <c r="AT74">
        <v>32.549999999999997</v>
      </c>
      <c r="AU74">
        <v>0.49</v>
      </c>
      <c r="AV74">
        <v>6.7</v>
      </c>
      <c r="AW74">
        <v>0.34</v>
      </c>
      <c r="AX74">
        <v>73.72</v>
      </c>
      <c r="AY74">
        <v>0.54</v>
      </c>
      <c r="AZ74">
        <v>6.99</v>
      </c>
      <c r="BA74">
        <v>0.22</v>
      </c>
      <c r="BB74">
        <v>0.33</v>
      </c>
      <c r="BC74">
        <v>21.99</v>
      </c>
      <c r="BD74">
        <v>0.39</v>
      </c>
      <c r="BE74">
        <v>72.900000000000006</v>
      </c>
      <c r="BF74">
        <v>17.71</v>
      </c>
      <c r="BG74">
        <v>18.05</v>
      </c>
      <c r="BH74">
        <v>50</v>
      </c>
    </row>
    <row r="75" spans="7:60">
      <c r="G75" t="s">
        <v>117</v>
      </c>
      <c r="H75" s="115">
        <v>455.53000000000003</v>
      </c>
      <c r="I75" s="88">
        <v>105.74000000000001</v>
      </c>
      <c r="J75" s="88">
        <v>2.81</v>
      </c>
      <c r="K75" s="88">
        <v>0</v>
      </c>
      <c r="L75" s="88">
        <v>6.7</v>
      </c>
      <c r="M75" s="116">
        <v>0</v>
      </c>
      <c r="N75" s="115">
        <v>107.19</v>
      </c>
      <c r="O75" s="88">
        <v>220.04000000000002</v>
      </c>
      <c r="P75" s="88">
        <v>0</v>
      </c>
      <c r="Q75" s="88">
        <v>0</v>
      </c>
      <c r="R75" s="88">
        <v>0</v>
      </c>
      <c r="S75" s="116">
        <v>0</v>
      </c>
      <c r="W75">
        <v>60</v>
      </c>
      <c r="X75">
        <v>20</v>
      </c>
      <c r="Y75">
        <v>40</v>
      </c>
      <c r="Z75">
        <v>10</v>
      </c>
      <c r="AA75">
        <v>0</v>
      </c>
      <c r="AB75">
        <v>53.34</v>
      </c>
      <c r="AC75">
        <v>0</v>
      </c>
      <c r="AD75">
        <v>0</v>
      </c>
      <c r="AE75">
        <v>0</v>
      </c>
      <c r="AF75">
        <v>0</v>
      </c>
      <c r="AG75">
        <v>105.31</v>
      </c>
      <c r="AH75">
        <v>98.61</v>
      </c>
      <c r="AI75">
        <v>2.4700000000000002</v>
      </c>
      <c r="AJ75">
        <v>204.88</v>
      </c>
      <c r="AK75">
        <v>0</v>
      </c>
      <c r="AL75">
        <v>0.56000000000000005</v>
      </c>
      <c r="AM75">
        <v>0</v>
      </c>
      <c r="AN75">
        <v>0</v>
      </c>
      <c r="AO75">
        <v>53.85</v>
      </c>
      <c r="AP75">
        <v>0</v>
      </c>
      <c r="AQ75">
        <v>0.34</v>
      </c>
      <c r="AR75">
        <v>18.190000000000001</v>
      </c>
      <c r="AS75">
        <v>0.43</v>
      </c>
      <c r="AT75">
        <v>32.549999999999997</v>
      </c>
      <c r="AU75">
        <v>0.49</v>
      </c>
      <c r="AV75">
        <v>6.7</v>
      </c>
      <c r="AW75">
        <v>0.34</v>
      </c>
      <c r="AX75">
        <v>73.72</v>
      </c>
      <c r="AY75">
        <v>0.55000000000000004</v>
      </c>
      <c r="AZ75">
        <v>6.99</v>
      </c>
      <c r="BA75">
        <v>0.22</v>
      </c>
      <c r="BB75">
        <v>0.33</v>
      </c>
      <c r="BC75">
        <v>21.99</v>
      </c>
      <c r="BD75">
        <v>0.39</v>
      </c>
      <c r="BE75">
        <v>0</v>
      </c>
      <c r="BF75">
        <v>17.71</v>
      </c>
      <c r="BG75">
        <v>18.05</v>
      </c>
      <c r="BH75">
        <v>50</v>
      </c>
    </row>
    <row r="76" spans="7:60">
      <c r="G76" t="s">
        <v>118</v>
      </c>
      <c r="H76" s="115">
        <v>476.59999999999997</v>
      </c>
      <c r="I76" s="88">
        <v>105.74000000000001</v>
      </c>
      <c r="J76" s="88">
        <v>2.81</v>
      </c>
      <c r="K76" s="88">
        <v>0</v>
      </c>
      <c r="L76" s="88">
        <v>6.7</v>
      </c>
      <c r="M76" s="116">
        <v>0</v>
      </c>
      <c r="N76" s="115">
        <v>107.19</v>
      </c>
      <c r="O76" s="88">
        <v>220.04000000000002</v>
      </c>
      <c r="P76" s="88">
        <v>0</v>
      </c>
      <c r="Q76" s="88">
        <v>0</v>
      </c>
      <c r="R76" s="88">
        <v>0</v>
      </c>
      <c r="S76" s="116">
        <v>0</v>
      </c>
      <c r="W76">
        <v>60</v>
      </c>
      <c r="X76">
        <v>20</v>
      </c>
      <c r="Y76">
        <v>40</v>
      </c>
      <c r="Z76">
        <v>10</v>
      </c>
      <c r="AA76">
        <v>0</v>
      </c>
      <c r="AB76">
        <v>53.34</v>
      </c>
      <c r="AC76">
        <v>0</v>
      </c>
      <c r="AD76">
        <v>0</v>
      </c>
      <c r="AE76">
        <v>0</v>
      </c>
      <c r="AF76">
        <v>0</v>
      </c>
      <c r="AG76">
        <v>105.31</v>
      </c>
      <c r="AH76">
        <v>98.61</v>
      </c>
      <c r="AI76">
        <v>2.4700000000000002</v>
      </c>
      <c r="AJ76">
        <v>225.95</v>
      </c>
      <c r="AK76">
        <v>0</v>
      </c>
      <c r="AL76">
        <v>0.56000000000000005</v>
      </c>
      <c r="AM76">
        <v>0</v>
      </c>
      <c r="AN76">
        <v>0</v>
      </c>
      <c r="AO76">
        <v>53.85</v>
      </c>
      <c r="AP76">
        <v>0</v>
      </c>
      <c r="AQ76">
        <v>0.34</v>
      </c>
      <c r="AR76">
        <v>18.190000000000001</v>
      </c>
      <c r="AS76">
        <v>0.43</v>
      </c>
      <c r="AT76">
        <v>32.549999999999997</v>
      </c>
      <c r="AU76">
        <v>0.49</v>
      </c>
      <c r="AV76">
        <v>6.7</v>
      </c>
      <c r="AW76">
        <v>0.34</v>
      </c>
      <c r="AX76">
        <v>73.72</v>
      </c>
      <c r="AY76">
        <v>0.55000000000000004</v>
      </c>
      <c r="AZ76">
        <v>6.99</v>
      </c>
      <c r="BA76">
        <v>0.22</v>
      </c>
      <c r="BB76">
        <v>0.33</v>
      </c>
      <c r="BC76">
        <v>21.99</v>
      </c>
      <c r="BD76">
        <v>0.39</v>
      </c>
      <c r="BE76">
        <v>0</v>
      </c>
      <c r="BF76">
        <v>17.71</v>
      </c>
      <c r="BG76">
        <v>18.05</v>
      </c>
      <c r="BH76">
        <v>50</v>
      </c>
    </row>
    <row r="77" spans="7:60">
      <c r="G77" t="s">
        <v>119</v>
      </c>
      <c r="H77" s="115">
        <v>429.68</v>
      </c>
      <c r="I77" s="88">
        <v>105.74000000000001</v>
      </c>
      <c r="J77" s="88">
        <v>2.81</v>
      </c>
      <c r="K77" s="88">
        <v>0</v>
      </c>
      <c r="L77" s="88">
        <v>6.7</v>
      </c>
      <c r="M77" s="116">
        <v>0</v>
      </c>
      <c r="N77" s="115">
        <v>107.19</v>
      </c>
      <c r="O77" s="88">
        <v>220.04000000000002</v>
      </c>
      <c r="P77" s="88">
        <v>0</v>
      </c>
      <c r="Q77" s="88">
        <v>0</v>
      </c>
      <c r="R77" s="88">
        <v>0</v>
      </c>
      <c r="S77" s="116">
        <v>0</v>
      </c>
      <c r="W77">
        <v>60</v>
      </c>
      <c r="X77">
        <v>20</v>
      </c>
      <c r="Y77">
        <v>40</v>
      </c>
      <c r="Z77">
        <v>10</v>
      </c>
      <c r="AA77">
        <v>0</v>
      </c>
      <c r="AB77">
        <v>53.34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98.61</v>
      </c>
      <c r="AI77">
        <v>2.4700000000000002</v>
      </c>
      <c r="AJ77">
        <v>138.82</v>
      </c>
      <c r="AK77">
        <v>0</v>
      </c>
      <c r="AL77">
        <v>0.56000000000000005</v>
      </c>
      <c r="AM77">
        <v>40.21</v>
      </c>
      <c r="AN77">
        <v>105.31</v>
      </c>
      <c r="AO77">
        <v>53.85</v>
      </c>
      <c r="AP77">
        <v>0</v>
      </c>
      <c r="AQ77">
        <v>0.34</v>
      </c>
      <c r="AR77">
        <v>18.190000000000001</v>
      </c>
      <c r="AS77">
        <v>0.43</v>
      </c>
      <c r="AT77">
        <v>32.549999999999997</v>
      </c>
      <c r="AU77">
        <v>0.49</v>
      </c>
      <c r="AV77">
        <v>6.7</v>
      </c>
      <c r="AW77">
        <v>0.34</v>
      </c>
      <c r="AX77">
        <v>73.72</v>
      </c>
      <c r="AY77">
        <v>0.55000000000000004</v>
      </c>
      <c r="AZ77">
        <v>6.99</v>
      </c>
      <c r="BA77">
        <v>0.22</v>
      </c>
      <c r="BB77">
        <v>0.33</v>
      </c>
      <c r="BC77">
        <v>21.99</v>
      </c>
      <c r="BD77">
        <v>0.39</v>
      </c>
      <c r="BE77">
        <v>0</v>
      </c>
      <c r="BF77">
        <v>17.71</v>
      </c>
      <c r="BG77">
        <v>18.05</v>
      </c>
      <c r="BH77">
        <v>50</v>
      </c>
    </row>
    <row r="78" spans="7:60">
      <c r="G78" t="s">
        <v>120</v>
      </c>
      <c r="H78" s="115">
        <v>434.46999999999997</v>
      </c>
      <c r="I78" s="88">
        <v>120.11000000000001</v>
      </c>
      <c r="J78" s="88">
        <v>2.81</v>
      </c>
      <c r="K78" s="88">
        <v>0</v>
      </c>
      <c r="L78" s="88">
        <v>6.7</v>
      </c>
      <c r="M78" s="116">
        <v>0</v>
      </c>
      <c r="N78" s="115">
        <v>107.19</v>
      </c>
      <c r="O78" s="88">
        <v>220.04000000000002</v>
      </c>
      <c r="P78" s="88">
        <v>0</v>
      </c>
      <c r="Q78" s="88">
        <v>0</v>
      </c>
      <c r="R78" s="88">
        <v>0</v>
      </c>
      <c r="S78" s="116">
        <v>0</v>
      </c>
      <c r="W78">
        <v>60</v>
      </c>
      <c r="X78">
        <v>20</v>
      </c>
      <c r="Y78">
        <v>40</v>
      </c>
      <c r="Z78">
        <v>10</v>
      </c>
      <c r="AA78">
        <v>0</v>
      </c>
      <c r="AB78">
        <v>53.34</v>
      </c>
      <c r="AC78">
        <v>0</v>
      </c>
      <c r="AD78">
        <v>0</v>
      </c>
      <c r="AE78">
        <v>143.61000000000001</v>
      </c>
      <c r="AF78">
        <v>0</v>
      </c>
      <c r="AG78">
        <v>0</v>
      </c>
      <c r="AH78">
        <v>98.61</v>
      </c>
      <c r="AI78">
        <v>2.4700000000000002</v>
      </c>
      <c r="AJ78">
        <v>0</v>
      </c>
      <c r="AK78">
        <v>0</v>
      </c>
      <c r="AL78">
        <v>0.56000000000000005</v>
      </c>
      <c r="AM78">
        <v>40.21</v>
      </c>
      <c r="AN78">
        <v>119.68</v>
      </c>
      <c r="AO78">
        <v>53.85</v>
      </c>
      <c r="AP78">
        <v>0</v>
      </c>
      <c r="AQ78">
        <v>0.34</v>
      </c>
      <c r="AR78">
        <v>18.190000000000001</v>
      </c>
      <c r="AS78">
        <v>0.43</v>
      </c>
      <c r="AT78">
        <v>32.549999999999997</v>
      </c>
      <c r="AU78">
        <v>0.49</v>
      </c>
      <c r="AV78">
        <v>6.7</v>
      </c>
      <c r="AW78">
        <v>0.34</v>
      </c>
      <c r="AX78">
        <v>73.72</v>
      </c>
      <c r="AY78">
        <v>0.55000000000000004</v>
      </c>
      <c r="AZ78">
        <v>6.99</v>
      </c>
      <c r="BA78">
        <v>0.22</v>
      </c>
      <c r="BB78">
        <v>0.33</v>
      </c>
      <c r="BC78">
        <v>21.99</v>
      </c>
      <c r="BD78">
        <v>0.39</v>
      </c>
      <c r="BE78">
        <v>0</v>
      </c>
      <c r="BF78">
        <v>17.71</v>
      </c>
      <c r="BG78">
        <v>18.05</v>
      </c>
      <c r="BH78">
        <v>50</v>
      </c>
    </row>
    <row r="79" spans="7:60">
      <c r="G79" t="s">
        <v>121</v>
      </c>
      <c r="H79" s="115">
        <v>434.46999999999997</v>
      </c>
      <c r="I79" s="88">
        <v>110.53</v>
      </c>
      <c r="J79" s="88">
        <v>2.81</v>
      </c>
      <c r="K79" s="88">
        <v>0</v>
      </c>
      <c r="L79" s="88">
        <v>6.7</v>
      </c>
      <c r="M79" s="116">
        <v>0</v>
      </c>
      <c r="N79" s="115">
        <v>107.19</v>
      </c>
      <c r="O79" s="88">
        <v>220.04000000000002</v>
      </c>
      <c r="P79" s="88">
        <v>0</v>
      </c>
      <c r="Q79" s="88">
        <v>0</v>
      </c>
      <c r="R79" s="88">
        <v>0</v>
      </c>
      <c r="S79" s="116">
        <v>0</v>
      </c>
      <c r="W79">
        <v>60</v>
      </c>
      <c r="X79">
        <v>20</v>
      </c>
      <c r="Y79">
        <v>40</v>
      </c>
      <c r="Z79">
        <v>10</v>
      </c>
      <c r="AA79">
        <v>0</v>
      </c>
      <c r="AB79">
        <v>53.34</v>
      </c>
      <c r="AC79">
        <v>0</v>
      </c>
      <c r="AD79">
        <v>0</v>
      </c>
      <c r="AE79">
        <v>143.61000000000001</v>
      </c>
      <c r="AF79">
        <v>0</v>
      </c>
      <c r="AG79">
        <v>0</v>
      </c>
      <c r="AH79">
        <v>98.61</v>
      </c>
      <c r="AI79">
        <v>2.4700000000000002</v>
      </c>
      <c r="AJ79">
        <v>0</v>
      </c>
      <c r="AK79">
        <v>0</v>
      </c>
      <c r="AL79">
        <v>0.56000000000000005</v>
      </c>
      <c r="AM79">
        <v>40.21</v>
      </c>
      <c r="AN79">
        <v>110.1</v>
      </c>
      <c r="AO79">
        <v>53.85</v>
      </c>
      <c r="AP79">
        <v>0</v>
      </c>
      <c r="AQ79">
        <v>0.34</v>
      </c>
      <c r="AR79">
        <v>18.190000000000001</v>
      </c>
      <c r="AS79">
        <v>0.43</v>
      </c>
      <c r="AT79">
        <v>32.549999999999997</v>
      </c>
      <c r="AU79">
        <v>0.49</v>
      </c>
      <c r="AV79">
        <v>6.7</v>
      </c>
      <c r="AW79">
        <v>0.34</v>
      </c>
      <c r="AX79">
        <v>73.72</v>
      </c>
      <c r="AY79">
        <v>0.55000000000000004</v>
      </c>
      <c r="AZ79">
        <v>6.99</v>
      </c>
      <c r="BA79">
        <v>0.22</v>
      </c>
      <c r="BB79">
        <v>0.33</v>
      </c>
      <c r="BC79">
        <v>21.99</v>
      </c>
      <c r="BD79">
        <v>0.39</v>
      </c>
      <c r="BE79">
        <v>0</v>
      </c>
      <c r="BF79">
        <v>17.71</v>
      </c>
      <c r="BG79">
        <v>18.05</v>
      </c>
      <c r="BH79">
        <v>50</v>
      </c>
    </row>
    <row r="80" spans="7:60">
      <c r="G80" t="s">
        <v>122</v>
      </c>
      <c r="H80" s="115">
        <v>434.46999999999997</v>
      </c>
      <c r="I80" s="88">
        <v>120.11000000000001</v>
      </c>
      <c r="J80" s="88">
        <v>2.81</v>
      </c>
      <c r="K80" s="88">
        <v>0</v>
      </c>
      <c r="L80" s="88">
        <v>6.7</v>
      </c>
      <c r="M80" s="116">
        <v>0</v>
      </c>
      <c r="N80" s="115">
        <v>107.19</v>
      </c>
      <c r="O80" s="88">
        <v>220.04000000000002</v>
      </c>
      <c r="P80" s="88">
        <v>0</v>
      </c>
      <c r="Q80" s="88">
        <v>0</v>
      </c>
      <c r="R80" s="88">
        <v>0</v>
      </c>
      <c r="S80" s="116">
        <v>0</v>
      </c>
      <c r="W80">
        <v>60</v>
      </c>
      <c r="X80">
        <v>20</v>
      </c>
      <c r="Y80">
        <v>40</v>
      </c>
      <c r="Z80">
        <v>10</v>
      </c>
      <c r="AA80">
        <v>0</v>
      </c>
      <c r="AB80">
        <v>53.34</v>
      </c>
      <c r="AC80">
        <v>0</v>
      </c>
      <c r="AD80">
        <v>0</v>
      </c>
      <c r="AE80">
        <v>143.61000000000001</v>
      </c>
      <c r="AF80">
        <v>0</v>
      </c>
      <c r="AG80">
        <v>0</v>
      </c>
      <c r="AH80">
        <v>98.61</v>
      </c>
      <c r="AI80">
        <v>2.4700000000000002</v>
      </c>
      <c r="AJ80">
        <v>0</v>
      </c>
      <c r="AK80">
        <v>0</v>
      </c>
      <c r="AL80">
        <v>0.56000000000000005</v>
      </c>
      <c r="AM80">
        <v>40.21</v>
      </c>
      <c r="AN80">
        <v>119.68</v>
      </c>
      <c r="AO80">
        <v>53.85</v>
      </c>
      <c r="AP80">
        <v>0</v>
      </c>
      <c r="AQ80">
        <v>0.34</v>
      </c>
      <c r="AR80">
        <v>18.190000000000001</v>
      </c>
      <c r="AS80">
        <v>0.43</v>
      </c>
      <c r="AT80">
        <v>32.549999999999997</v>
      </c>
      <c r="AU80">
        <v>0.49</v>
      </c>
      <c r="AV80">
        <v>6.7</v>
      </c>
      <c r="AW80">
        <v>0.34</v>
      </c>
      <c r="AX80">
        <v>73.72</v>
      </c>
      <c r="AY80">
        <v>0.55000000000000004</v>
      </c>
      <c r="AZ80">
        <v>6.99</v>
      </c>
      <c r="BA80">
        <v>0.22</v>
      </c>
      <c r="BB80">
        <v>0.33</v>
      </c>
      <c r="BC80">
        <v>21.99</v>
      </c>
      <c r="BD80">
        <v>0.39</v>
      </c>
      <c r="BE80">
        <v>0</v>
      </c>
      <c r="BF80">
        <v>17.71</v>
      </c>
      <c r="BG80">
        <v>18.05</v>
      </c>
      <c r="BH80">
        <v>50</v>
      </c>
    </row>
    <row r="81" spans="7:60">
      <c r="G81" t="s">
        <v>123</v>
      </c>
      <c r="H81" s="115">
        <v>434.46999999999997</v>
      </c>
      <c r="I81" s="88">
        <v>124.89</v>
      </c>
      <c r="J81" s="88">
        <v>2.81</v>
      </c>
      <c r="K81" s="88">
        <v>0</v>
      </c>
      <c r="L81" s="88">
        <v>6.7</v>
      </c>
      <c r="M81" s="116">
        <v>0</v>
      </c>
      <c r="N81" s="115">
        <v>107.19</v>
      </c>
      <c r="O81" s="88">
        <v>220.04000000000002</v>
      </c>
      <c r="P81" s="88">
        <v>0</v>
      </c>
      <c r="Q81" s="88">
        <v>0</v>
      </c>
      <c r="R81" s="88">
        <v>0</v>
      </c>
      <c r="S81" s="116">
        <v>0</v>
      </c>
      <c r="W81">
        <v>60</v>
      </c>
      <c r="X81">
        <v>20</v>
      </c>
      <c r="Y81">
        <v>40</v>
      </c>
      <c r="Z81">
        <v>10</v>
      </c>
      <c r="AA81">
        <v>0</v>
      </c>
      <c r="AB81">
        <v>53.34</v>
      </c>
      <c r="AC81">
        <v>0</v>
      </c>
      <c r="AD81">
        <v>0</v>
      </c>
      <c r="AE81">
        <v>143.61000000000001</v>
      </c>
      <c r="AF81">
        <v>0</v>
      </c>
      <c r="AG81">
        <v>0</v>
      </c>
      <c r="AH81">
        <v>98.61</v>
      </c>
      <c r="AI81">
        <v>2.4700000000000002</v>
      </c>
      <c r="AJ81">
        <v>0</v>
      </c>
      <c r="AK81">
        <v>0</v>
      </c>
      <c r="AL81">
        <v>0.56000000000000005</v>
      </c>
      <c r="AM81">
        <v>40.21</v>
      </c>
      <c r="AN81">
        <v>124.46</v>
      </c>
      <c r="AO81">
        <v>53.85</v>
      </c>
      <c r="AP81">
        <v>0</v>
      </c>
      <c r="AQ81">
        <v>0.34</v>
      </c>
      <c r="AR81">
        <v>18.190000000000001</v>
      </c>
      <c r="AS81">
        <v>0.43</v>
      </c>
      <c r="AT81">
        <v>32.549999999999997</v>
      </c>
      <c r="AU81">
        <v>0.49</v>
      </c>
      <c r="AV81">
        <v>6.7</v>
      </c>
      <c r="AW81">
        <v>0.34</v>
      </c>
      <c r="AX81">
        <v>73.72</v>
      </c>
      <c r="AY81">
        <v>0.55000000000000004</v>
      </c>
      <c r="AZ81">
        <v>6.99</v>
      </c>
      <c r="BA81">
        <v>0.22</v>
      </c>
      <c r="BB81">
        <v>0.33</v>
      </c>
      <c r="BC81">
        <v>21.99</v>
      </c>
      <c r="BD81">
        <v>0.39</v>
      </c>
      <c r="BE81">
        <v>0</v>
      </c>
      <c r="BF81">
        <v>17.71</v>
      </c>
      <c r="BG81">
        <v>18.05</v>
      </c>
      <c r="BH81">
        <v>50</v>
      </c>
    </row>
    <row r="82" spans="7:60">
      <c r="G82" t="s">
        <v>124</v>
      </c>
      <c r="H82" s="115">
        <v>360.75</v>
      </c>
      <c r="I82" s="88">
        <v>115.32000000000001</v>
      </c>
      <c r="J82" s="88">
        <v>2.81</v>
      </c>
      <c r="K82" s="88">
        <v>0</v>
      </c>
      <c r="L82" s="88">
        <v>6.7</v>
      </c>
      <c r="M82" s="116">
        <v>0</v>
      </c>
      <c r="N82" s="115">
        <v>107.19</v>
      </c>
      <c r="O82" s="88">
        <v>220.04000000000002</v>
      </c>
      <c r="P82" s="88">
        <v>0</v>
      </c>
      <c r="Q82" s="88">
        <v>0</v>
      </c>
      <c r="R82" s="88">
        <v>0</v>
      </c>
      <c r="S82" s="116">
        <v>0</v>
      </c>
      <c r="W82">
        <v>60</v>
      </c>
      <c r="X82">
        <v>20</v>
      </c>
      <c r="Y82">
        <v>40</v>
      </c>
      <c r="Z82">
        <v>10</v>
      </c>
      <c r="AA82">
        <v>0</v>
      </c>
      <c r="AB82">
        <v>53.34</v>
      </c>
      <c r="AC82">
        <v>0</v>
      </c>
      <c r="AD82">
        <v>0</v>
      </c>
      <c r="AE82">
        <v>143.61000000000001</v>
      </c>
      <c r="AF82">
        <v>0</v>
      </c>
      <c r="AG82">
        <v>0</v>
      </c>
      <c r="AH82">
        <v>98.61</v>
      </c>
      <c r="AI82">
        <v>2.4700000000000002</v>
      </c>
      <c r="AJ82">
        <v>0</v>
      </c>
      <c r="AK82">
        <v>0</v>
      </c>
      <c r="AL82">
        <v>0.56000000000000005</v>
      </c>
      <c r="AM82">
        <v>40.21</v>
      </c>
      <c r="AN82">
        <v>114.89</v>
      </c>
      <c r="AO82">
        <v>53.85</v>
      </c>
      <c r="AP82">
        <v>0</v>
      </c>
      <c r="AQ82">
        <v>0.34</v>
      </c>
      <c r="AR82">
        <v>18.190000000000001</v>
      </c>
      <c r="AS82">
        <v>0.43</v>
      </c>
      <c r="AT82">
        <v>32.549999999999997</v>
      </c>
      <c r="AU82">
        <v>0.49</v>
      </c>
      <c r="AV82">
        <v>6.7</v>
      </c>
      <c r="AW82">
        <v>0.34</v>
      </c>
      <c r="AX82">
        <v>0</v>
      </c>
      <c r="AY82">
        <v>0.55000000000000004</v>
      </c>
      <c r="AZ82">
        <v>6.99</v>
      </c>
      <c r="BA82">
        <v>0.22</v>
      </c>
      <c r="BB82">
        <v>0.33</v>
      </c>
      <c r="BC82">
        <v>21.99</v>
      </c>
      <c r="BD82">
        <v>0.39</v>
      </c>
      <c r="BE82">
        <v>0</v>
      </c>
      <c r="BF82">
        <v>17.71</v>
      </c>
      <c r="BG82">
        <v>18.05</v>
      </c>
      <c r="BH82">
        <v>50</v>
      </c>
    </row>
    <row r="83" spans="7:60">
      <c r="G83" t="s">
        <v>125</v>
      </c>
      <c r="H83" s="115">
        <v>328.2</v>
      </c>
      <c r="I83" s="88">
        <v>115.32000000000001</v>
      </c>
      <c r="J83" s="88">
        <v>2.81</v>
      </c>
      <c r="K83" s="88">
        <v>0</v>
      </c>
      <c r="L83" s="88">
        <v>6.7</v>
      </c>
      <c r="M83" s="116">
        <v>0</v>
      </c>
      <c r="N83" s="115">
        <v>107.19</v>
      </c>
      <c r="O83" s="88">
        <v>220.04000000000002</v>
      </c>
      <c r="P83" s="88">
        <v>0</v>
      </c>
      <c r="Q83" s="88">
        <v>0</v>
      </c>
      <c r="R83" s="88">
        <v>0</v>
      </c>
      <c r="S83" s="116">
        <v>0</v>
      </c>
      <c r="W83">
        <v>60</v>
      </c>
      <c r="X83">
        <v>20</v>
      </c>
      <c r="Y83">
        <v>40</v>
      </c>
      <c r="Z83">
        <v>10</v>
      </c>
      <c r="AA83">
        <v>0</v>
      </c>
      <c r="AB83">
        <v>53.34</v>
      </c>
      <c r="AC83">
        <v>0</v>
      </c>
      <c r="AD83">
        <v>0</v>
      </c>
      <c r="AE83">
        <v>143.61000000000001</v>
      </c>
      <c r="AF83">
        <v>0</v>
      </c>
      <c r="AG83">
        <v>0</v>
      </c>
      <c r="AH83">
        <v>98.61</v>
      </c>
      <c r="AI83">
        <v>2.4700000000000002</v>
      </c>
      <c r="AJ83">
        <v>0</v>
      </c>
      <c r="AK83">
        <v>0</v>
      </c>
      <c r="AL83">
        <v>0.61</v>
      </c>
      <c r="AM83">
        <v>40.21</v>
      </c>
      <c r="AN83">
        <v>114.89</v>
      </c>
      <c r="AO83">
        <v>53.85</v>
      </c>
      <c r="AP83">
        <v>0</v>
      </c>
      <c r="AQ83">
        <v>0.28000000000000003</v>
      </c>
      <c r="AR83">
        <v>18.190000000000001</v>
      </c>
      <c r="AS83">
        <v>0.43</v>
      </c>
      <c r="AT83">
        <v>0</v>
      </c>
      <c r="AU83">
        <v>0.42</v>
      </c>
      <c r="AV83">
        <v>6.7</v>
      </c>
      <c r="AW83">
        <v>0.34</v>
      </c>
      <c r="AX83">
        <v>0</v>
      </c>
      <c r="AY83">
        <v>0.59</v>
      </c>
      <c r="AZ83">
        <v>6.99</v>
      </c>
      <c r="BA83">
        <v>0.24</v>
      </c>
      <c r="BB83">
        <v>0.35</v>
      </c>
      <c r="BC83">
        <v>21.99</v>
      </c>
      <c r="BD83">
        <v>0.39</v>
      </c>
      <c r="BE83">
        <v>0</v>
      </c>
      <c r="BF83">
        <v>17.71</v>
      </c>
      <c r="BG83">
        <v>18.05</v>
      </c>
      <c r="BH83">
        <v>50</v>
      </c>
    </row>
    <row r="84" spans="7:60">
      <c r="G84" t="s">
        <v>126</v>
      </c>
      <c r="H84" s="115">
        <v>287.99000000000007</v>
      </c>
      <c r="I84" s="88">
        <v>110.53</v>
      </c>
      <c r="J84" s="88">
        <v>2.81</v>
      </c>
      <c r="K84" s="88">
        <v>0</v>
      </c>
      <c r="L84" s="88">
        <v>6.7</v>
      </c>
      <c r="M84" s="116">
        <v>0</v>
      </c>
      <c r="N84" s="115">
        <v>107.19</v>
      </c>
      <c r="O84" s="88">
        <v>220.04000000000002</v>
      </c>
      <c r="P84" s="88">
        <v>0</v>
      </c>
      <c r="Q84" s="88">
        <v>0</v>
      </c>
      <c r="R84" s="88">
        <v>0</v>
      </c>
      <c r="S84" s="116">
        <v>0</v>
      </c>
      <c r="W84">
        <v>60</v>
      </c>
      <c r="X84">
        <v>20</v>
      </c>
      <c r="Y84">
        <v>40</v>
      </c>
      <c r="Z84">
        <v>10</v>
      </c>
      <c r="AA84">
        <v>0</v>
      </c>
      <c r="AB84">
        <v>53.34</v>
      </c>
      <c r="AC84">
        <v>0</v>
      </c>
      <c r="AD84">
        <v>0</v>
      </c>
      <c r="AE84">
        <v>143.61000000000001</v>
      </c>
      <c r="AF84">
        <v>0</v>
      </c>
      <c r="AG84">
        <v>0</v>
      </c>
      <c r="AH84">
        <v>98.61</v>
      </c>
      <c r="AI84">
        <v>2.4700000000000002</v>
      </c>
      <c r="AJ84">
        <v>0</v>
      </c>
      <c r="AK84">
        <v>0</v>
      </c>
      <c r="AL84">
        <v>0.61</v>
      </c>
      <c r="AM84">
        <v>0</v>
      </c>
      <c r="AN84">
        <v>110.1</v>
      </c>
      <c r="AO84">
        <v>53.85</v>
      </c>
      <c r="AP84">
        <v>0</v>
      </c>
      <c r="AQ84">
        <v>0.28000000000000003</v>
      </c>
      <c r="AR84">
        <v>18.190000000000001</v>
      </c>
      <c r="AS84">
        <v>0.43</v>
      </c>
      <c r="AT84">
        <v>0</v>
      </c>
      <c r="AU84">
        <v>0.42</v>
      </c>
      <c r="AV84">
        <v>6.7</v>
      </c>
      <c r="AW84">
        <v>0.34</v>
      </c>
      <c r="AX84">
        <v>0</v>
      </c>
      <c r="AY84">
        <v>0.59</v>
      </c>
      <c r="AZ84">
        <v>6.99</v>
      </c>
      <c r="BA84">
        <v>0.24</v>
      </c>
      <c r="BB84">
        <v>0.35</v>
      </c>
      <c r="BC84">
        <v>21.99</v>
      </c>
      <c r="BD84">
        <v>0.39</v>
      </c>
      <c r="BE84">
        <v>0</v>
      </c>
      <c r="BF84">
        <v>17.71</v>
      </c>
      <c r="BG84">
        <v>18.05</v>
      </c>
      <c r="BH84">
        <v>50</v>
      </c>
    </row>
    <row r="85" spans="7:60">
      <c r="G85" t="s">
        <v>127</v>
      </c>
      <c r="H85" s="115">
        <v>287.99000000000007</v>
      </c>
      <c r="I85" s="88">
        <v>57.87</v>
      </c>
      <c r="J85" s="88">
        <v>2.81</v>
      </c>
      <c r="K85" s="88">
        <v>0</v>
      </c>
      <c r="L85" s="88">
        <v>6.7</v>
      </c>
      <c r="M85" s="116">
        <v>0</v>
      </c>
      <c r="N85" s="115">
        <v>107.19</v>
      </c>
      <c r="O85" s="88">
        <v>220.04000000000002</v>
      </c>
      <c r="P85" s="88">
        <v>0</v>
      </c>
      <c r="Q85" s="88">
        <v>0</v>
      </c>
      <c r="R85" s="88">
        <v>0</v>
      </c>
      <c r="S85" s="116">
        <v>0</v>
      </c>
      <c r="W85">
        <v>60</v>
      </c>
      <c r="X85">
        <v>20</v>
      </c>
      <c r="Y85">
        <v>40</v>
      </c>
      <c r="Z85">
        <v>10</v>
      </c>
      <c r="AA85">
        <v>0</v>
      </c>
      <c r="AB85">
        <v>53.34</v>
      </c>
      <c r="AC85">
        <v>0</v>
      </c>
      <c r="AD85">
        <v>0</v>
      </c>
      <c r="AE85">
        <v>143.61000000000001</v>
      </c>
      <c r="AF85">
        <v>0</v>
      </c>
      <c r="AG85">
        <v>0</v>
      </c>
      <c r="AH85">
        <v>98.61</v>
      </c>
      <c r="AI85">
        <v>2.4700000000000002</v>
      </c>
      <c r="AJ85">
        <v>0</v>
      </c>
      <c r="AK85">
        <v>0</v>
      </c>
      <c r="AL85">
        <v>0.61</v>
      </c>
      <c r="AM85">
        <v>0</v>
      </c>
      <c r="AN85">
        <v>57.44</v>
      </c>
      <c r="AO85">
        <v>53.85</v>
      </c>
      <c r="AP85">
        <v>0</v>
      </c>
      <c r="AQ85">
        <v>0.28000000000000003</v>
      </c>
      <c r="AR85">
        <v>18.190000000000001</v>
      </c>
      <c r="AS85">
        <v>0.43</v>
      </c>
      <c r="AT85">
        <v>0</v>
      </c>
      <c r="AU85">
        <v>0.42</v>
      </c>
      <c r="AV85">
        <v>6.7</v>
      </c>
      <c r="AW85">
        <v>0.34</v>
      </c>
      <c r="AX85">
        <v>0</v>
      </c>
      <c r="AY85">
        <v>0.59</v>
      </c>
      <c r="AZ85">
        <v>6.99</v>
      </c>
      <c r="BA85">
        <v>0.24</v>
      </c>
      <c r="BB85">
        <v>0.35</v>
      </c>
      <c r="BC85">
        <v>21.99</v>
      </c>
      <c r="BD85">
        <v>0.39</v>
      </c>
      <c r="BE85">
        <v>0</v>
      </c>
      <c r="BF85">
        <v>17.71</v>
      </c>
      <c r="BG85">
        <v>18.05</v>
      </c>
      <c r="BH85">
        <v>50</v>
      </c>
    </row>
    <row r="86" spans="7:60">
      <c r="G86" t="s">
        <v>128</v>
      </c>
      <c r="H86" s="115">
        <v>287.99000000000007</v>
      </c>
      <c r="I86" s="88">
        <v>48.3</v>
      </c>
      <c r="J86" s="88">
        <v>2.81</v>
      </c>
      <c r="K86" s="88">
        <v>0</v>
      </c>
      <c r="L86" s="88">
        <v>6.7</v>
      </c>
      <c r="M86" s="116">
        <v>0</v>
      </c>
      <c r="N86" s="115">
        <v>107.19</v>
      </c>
      <c r="O86" s="88">
        <v>220.04000000000002</v>
      </c>
      <c r="P86" s="88">
        <v>0</v>
      </c>
      <c r="Q86" s="88">
        <v>0</v>
      </c>
      <c r="R86" s="88">
        <v>0</v>
      </c>
      <c r="S86" s="116">
        <v>0</v>
      </c>
      <c r="W86">
        <v>60</v>
      </c>
      <c r="X86">
        <v>20</v>
      </c>
      <c r="Y86">
        <v>40</v>
      </c>
      <c r="Z86">
        <v>10</v>
      </c>
      <c r="AA86">
        <v>0</v>
      </c>
      <c r="AB86">
        <v>53.34</v>
      </c>
      <c r="AC86">
        <v>0</v>
      </c>
      <c r="AD86">
        <v>0</v>
      </c>
      <c r="AE86">
        <v>143.61000000000001</v>
      </c>
      <c r="AF86">
        <v>0</v>
      </c>
      <c r="AG86">
        <v>0</v>
      </c>
      <c r="AH86">
        <v>98.61</v>
      </c>
      <c r="AI86">
        <v>2.4700000000000002</v>
      </c>
      <c r="AJ86">
        <v>0</v>
      </c>
      <c r="AK86">
        <v>0</v>
      </c>
      <c r="AL86">
        <v>0.61</v>
      </c>
      <c r="AM86">
        <v>0</v>
      </c>
      <c r="AN86">
        <v>47.87</v>
      </c>
      <c r="AO86">
        <v>53.85</v>
      </c>
      <c r="AP86">
        <v>0</v>
      </c>
      <c r="AQ86">
        <v>0.28000000000000003</v>
      </c>
      <c r="AR86">
        <v>18.190000000000001</v>
      </c>
      <c r="AS86">
        <v>0.43</v>
      </c>
      <c r="AT86">
        <v>0</v>
      </c>
      <c r="AU86">
        <v>0.42</v>
      </c>
      <c r="AV86">
        <v>6.7</v>
      </c>
      <c r="AW86">
        <v>0.34</v>
      </c>
      <c r="AX86">
        <v>0</v>
      </c>
      <c r="AY86">
        <v>0.59</v>
      </c>
      <c r="AZ86">
        <v>6.99</v>
      </c>
      <c r="BA86">
        <v>0.24</v>
      </c>
      <c r="BB86">
        <v>0.35</v>
      </c>
      <c r="BC86">
        <v>21.99</v>
      </c>
      <c r="BD86">
        <v>0.39</v>
      </c>
      <c r="BE86">
        <v>0</v>
      </c>
      <c r="BF86">
        <v>17.71</v>
      </c>
      <c r="BG86">
        <v>18.05</v>
      </c>
      <c r="BH86">
        <v>50</v>
      </c>
    </row>
    <row r="87" spans="7:60">
      <c r="G87" t="s">
        <v>129</v>
      </c>
      <c r="H87" s="115">
        <v>406.74000000000007</v>
      </c>
      <c r="I87" s="88">
        <v>29.07</v>
      </c>
      <c r="J87" s="88">
        <v>2.85</v>
      </c>
      <c r="K87" s="88">
        <v>0</v>
      </c>
      <c r="L87" s="88">
        <v>6.7</v>
      </c>
      <c r="M87" s="116">
        <v>0</v>
      </c>
      <c r="N87" s="115">
        <v>107.19</v>
      </c>
      <c r="O87" s="88">
        <v>220.04000000000002</v>
      </c>
      <c r="P87" s="88">
        <v>0</v>
      </c>
      <c r="Q87" s="88">
        <v>0</v>
      </c>
      <c r="R87" s="88">
        <v>0</v>
      </c>
      <c r="S87" s="116">
        <v>0</v>
      </c>
      <c r="W87">
        <v>60</v>
      </c>
      <c r="X87">
        <v>20</v>
      </c>
      <c r="Y87">
        <v>40</v>
      </c>
      <c r="Z87">
        <v>10</v>
      </c>
      <c r="AA87">
        <v>0</v>
      </c>
      <c r="AB87">
        <v>53.34</v>
      </c>
      <c r="AC87">
        <v>0</v>
      </c>
      <c r="AD87">
        <v>0</v>
      </c>
      <c r="AE87">
        <v>143.61000000000001</v>
      </c>
      <c r="AF87">
        <v>217.33</v>
      </c>
      <c r="AG87">
        <v>0</v>
      </c>
      <c r="AH87">
        <v>0</v>
      </c>
      <c r="AI87">
        <v>2.4700000000000002</v>
      </c>
      <c r="AJ87">
        <v>0</v>
      </c>
      <c r="AK87">
        <v>0</v>
      </c>
      <c r="AL87">
        <v>0.61</v>
      </c>
      <c r="AM87">
        <v>0</v>
      </c>
      <c r="AN87">
        <v>28.72</v>
      </c>
      <c r="AO87">
        <v>53.85</v>
      </c>
      <c r="AP87">
        <v>0</v>
      </c>
      <c r="AQ87">
        <v>0.28000000000000003</v>
      </c>
      <c r="AR87">
        <v>18.190000000000001</v>
      </c>
      <c r="AS87">
        <v>0.35</v>
      </c>
      <c r="AT87">
        <v>0</v>
      </c>
      <c r="AU87">
        <v>0.42</v>
      </c>
      <c r="AV87">
        <v>6.7</v>
      </c>
      <c r="AW87">
        <v>0.38</v>
      </c>
      <c r="AX87">
        <v>0</v>
      </c>
      <c r="AY87">
        <v>0.59</v>
      </c>
      <c r="AZ87">
        <v>6.99</v>
      </c>
      <c r="BA87">
        <v>0.24</v>
      </c>
      <c r="BB87">
        <v>0.35</v>
      </c>
      <c r="BC87">
        <v>21.99</v>
      </c>
      <c r="BD87">
        <v>0.42</v>
      </c>
      <c r="BE87">
        <v>0</v>
      </c>
      <c r="BF87">
        <v>17.71</v>
      </c>
      <c r="BG87">
        <v>18.05</v>
      </c>
      <c r="BH87">
        <v>50</v>
      </c>
    </row>
    <row r="88" spans="7:60">
      <c r="G88" t="s">
        <v>130</v>
      </c>
      <c r="H88" s="115">
        <v>283.24000000000007</v>
      </c>
      <c r="I88" s="88">
        <v>9.92</v>
      </c>
      <c r="J88" s="88">
        <v>2.85</v>
      </c>
      <c r="K88" s="88">
        <v>0</v>
      </c>
      <c r="L88" s="88">
        <v>6.7</v>
      </c>
      <c r="M88" s="116">
        <v>0</v>
      </c>
      <c r="N88" s="115">
        <v>107.19</v>
      </c>
      <c r="O88" s="88">
        <v>220.04000000000002</v>
      </c>
      <c r="P88" s="88">
        <v>0</v>
      </c>
      <c r="Q88" s="88">
        <v>0</v>
      </c>
      <c r="R88" s="88">
        <v>0</v>
      </c>
      <c r="S88" s="116">
        <v>0</v>
      </c>
      <c r="W88">
        <v>60</v>
      </c>
      <c r="X88">
        <v>20</v>
      </c>
      <c r="Y88">
        <v>40</v>
      </c>
      <c r="Z88">
        <v>10</v>
      </c>
      <c r="AA88">
        <v>0</v>
      </c>
      <c r="AB88">
        <v>53.34</v>
      </c>
      <c r="AC88">
        <v>0</v>
      </c>
      <c r="AD88">
        <v>0</v>
      </c>
      <c r="AE88">
        <v>143.61000000000001</v>
      </c>
      <c r="AF88">
        <v>93.83</v>
      </c>
      <c r="AG88">
        <v>0</v>
      </c>
      <c r="AH88">
        <v>0</v>
      </c>
      <c r="AI88">
        <v>2.4700000000000002</v>
      </c>
      <c r="AJ88">
        <v>0</v>
      </c>
      <c r="AK88">
        <v>0</v>
      </c>
      <c r="AL88">
        <v>0.61</v>
      </c>
      <c r="AM88">
        <v>0</v>
      </c>
      <c r="AN88">
        <v>9.57</v>
      </c>
      <c r="AO88">
        <v>53.85</v>
      </c>
      <c r="AP88">
        <v>0</v>
      </c>
      <c r="AQ88">
        <v>0.28000000000000003</v>
      </c>
      <c r="AR88">
        <v>18.190000000000001</v>
      </c>
      <c r="AS88">
        <v>0.35</v>
      </c>
      <c r="AT88">
        <v>0</v>
      </c>
      <c r="AU88">
        <v>0.42</v>
      </c>
      <c r="AV88">
        <v>6.7</v>
      </c>
      <c r="AW88">
        <v>0.38</v>
      </c>
      <c r="AX88">
        <v>0</v>
      </c>
      <c r="AY88">
        <v>0.59</v>
      </c>
      <c r="AZ88">
        <v>6.99</v>
      </c>
      <c r="BA88">
        <v>0.24</v>
      </c>
      <c r="BB88">
        <v>0.35</v>
      </c>
      <c r="BC88">
        <v>21.99</v>
      </c>
      <c r="BD88">
        <v>0.42</v>
      </c>
      <c r="BE88">
        <v>0</v>
      </c>
      <c r="BF88">
        <v>17.71</v>
      </c>
      <c r="BG88">
        <v>18.05</v>
      </c>
      <c r="BH88">
        <v>50</v>
      </c>
    </row>
    <row r="89" spans="7:60">
      <c r="G89" t="s">
        <v>131</v>
      </c>
      <c r="H89" s="115">
        <v>269.83000000000004</v>
      </c>
      <c r="I89" s="88">
        <v>0.35</v>
      </c>
      <c r="J89" s="88">
        <v>2.85</v>
      </c>
      <c r="K89" s="88">
        <v>0</v>
      </c>
      <c r="L89" s="88">
        <v>6.7</v>
      </c>
      <c r="M89" s="116">
        <v>0</v>
      </c>
      <c r="N89" s="115">
        <v>107.19</v>
      </c>
      <c r="O89" s="88">
        <v>220.04000000000002</v>
      </c>
      <c r="P89" s="88">
        <v>0</v>
      </c>
      <c r="Q89" s="88">
        <v>0</v>
      </c>
      <c r="R89" s="88">
        <v>0</v>
      </c>
      <c r="S89" s="116">
        <v>0</v>
      </c>
      <c r="W89">
        <v>60</v>
      </c>
      <c r="X89">
        <v>20</v>
      </c>
      <c r="Y89">
        <v>40</v>
      </c>
      <c r="Z89">
        <v>10</v>
      </c>
      <c r="AA89">
        <v>0</v>
      </c>
      <c r="AB89">
        <v>53.34</v>
      </c>
      <c r="AC89">
        <v>0</v>
      </c>
      <c r="AD89">
        <v>0</v>
      </c>
      <c r="AE89">
        <v>143.61000000000001</v>
      </c>
      <c r="AF89">
        <v>80.42</v>
      </c>
      <c r="AG89">
        <v>0</v>
      </c>
      <c r="AH89">
        <v>0</v>
      </c>
      <c r="AI89">
        <v>2.4700000000000002</v>
      </c>
      <c r="AJ89">
        <v>0</v>
      </c>
      <c r="AK89">
        <v>0</v>
      </c>
      <c r="AL89">
        <v>0.61</v>
      </c>
      <c r="AM89">
        <v>0</v>
      </c>
      <c r="AN89">
        <v>0</v>
      </c>
      <c r="AO89">
        <v>53.85</v>
      </c>
      <c r="AP89">
        <v>0</v>
      </c>
      <c r="AQ89">
        <v>0.28000000000000003</v>
      </c>
      <c r="AR89">
        <v>18.190000000000001</v>
      </c>
      <c r="AS89">
        <v>0.35</v>
      </c>
      <c r="AT89">
        <v>0</v>
      </c>
      <c r="AU89">
        <v>0.42</v>
      </c>
      <c r="AV89">
        <v>6.7</v>
      </c>
      <c r="AW89">
        <v>0.38</v>
      </c>
      <c r="AX89">
        <v>0</v>
      </c>
      <c r="AY89">
        <v>0.59</v>
      </c>
      <c r="AZ89">
        <v>6.99</v>
      </c>
      <c r="BA89">
        <v>0.24</v>
      </c>
      <c r="BB89">
        <v>0.35</v>
      </c>
      <c r="BC89">
        <v>21.99</v>
      </c>
      <c r="BD89">
        <v>0.42</v>
      </c>
      <c r="BE89">
        <v>0</v>
      </c>
      <c r="BF89">
        <v>17.71</v>
      </c>
      <c r="BG89">
        <v>18.05</v>
      </c>
      <c r="BH89">
        <v>50</v>
      </c>
    </row>
    <row r="90" spans="7:60">
      <c r="G90" t="s">
        <v>132</v>
      </c>
      <c r="H90" s="115">
        <v>246.85000000000002</v>
      </c>
      <c r="I90" s="88">
        <v>0.35</v>
      </c>
      <c r="J90" s="88">
        <v>2.85</v>
      </c>
      <c r="K90" s="88">
        <v>0</v>
      </c>
      <c r="L90" s="88">
        <v>6.7</v>
      </c>
      <c r="M90" s="116">
        <v>0</v>
      </c>
      <c r="N90" s="115">
        <v>107.19</v>
      </c>
      <c r="O90" s="88">
        <v>220.04000000000002</v>
      </c>
      <c r="P90" s="88">
        <v>0</v>
      </c>
      <c r="Q90" s="88">
        <v>0</v>
      </c>
      <c r="R90" s="88">
        <v>0</v>
      </c>
      <c r="S90" s="116">
        <v>0</v>
      </c>
      <c r="W90">
        <v>60</v>
      </c>
      <c r="X90">
        <v>20</v>
      </c>
      <c r="Y90">
        <v>40</v>
      </c>
      <c r="Z90">
        <v>10</v>
      </c>
      <c r="AA90">
        <v>0</v>
      </c>
      <c r="AB90">
        <v>53.34</v>
      </c>
      <c r="AC90">
        <v>0</v>
      </c>
      <c r="AD90">
        <v>0</v>
      </c>
      <c r="AE90">
        <v>143.61000000000001</v>
      </c>
      <c r="AF90">
        <v>57.44</v>
      </c>
      <c r="AG90">
        <v>0</v>
      </c>
      <c r="AH90">
        <v>0</v>
      </c>
      <c r="AI90">
        <v>2.4700000000000002</v>
      </c>
      <c r="AJ90">
        <v>0</v>
      </c>
      <c r="AK90">
        <v>0</v>
      </c>
      <c r="AL90">
        <v>0.61</v>
      </c>
      <c r="AM90">
        <v>0</v>
      </c>
      <c r="AN90">
        <v>0</v>
      </c>
      <c r="AO90">
        <v>53.85</v>
      </c>
      <c r="AP90">
        <v>0</v>
      </c>
      <c r="AQ90">
        <v>0.28000000000000003</v>
      </c>
      <c r="AR90">
        <v>18.190000000000001</v>
      </c>
      <c r="AS90">
        <v>0.35</v>
      </c>
      <c r="AT90">
        <v>0</v>
      </c>
      <c r="AU90">
        <v>0.42</v>
      </c>
      <c r="AV90">
        <v>6.7</v>
      </c>
      <c r="AW90">
        <v>0.38</v>
      </c>
      <c r="AX90">
        <v>0</v>
      </c>
      <c r="AY90">
        <v>0.59</v>
      </c>
      <c r="AZ90">
        <v>6.99</v>
      </c>
      <c r="BA90">
        <v>0.24</v>
      </c>
      <c r="BB90">
        <v>0.35</v>
      </c>
      <c r="BC90">
        <v>21.99</v>
      </c>
      <c r="BD90">
        <v>0.42</v>
      </c>
      <c r="BE90">
        <v>0</v>
      </c>
      <c r="BF90">
        <v>17.71</v>
      </c>
      <c r="BG90">
        <v>18.05</v>
      </c>
      <c r="BH90">
        <v>50</v>
      </c>
    </row>
    <row r="91" spans="7:60">
      <c r="G91" t="s">
        <v>133</v>
      </c>
      <c r="H91" s="115">
        <v>94.63</v>
      </c>
      <c r="I91" s="88">
        <v>0.35</v>
      </c>
      <c r="J91" s="88">
        <v>2.75</v>
      </c>
      <c r="K91" s="88">
        <v>0</v>
      </c>
      <c r="L91" s="88">
        <v>6.7</v>
      </c>
      <c r="M91" s="116">
        <v>0</v>
      </c>
      <c r="N91" s="115">
        <v>107.19</v>
      </c>
      <c r="O91" s="88">
        <v>220.04000000000002</v>
      </c>
      <c r="P91" s="88">
        <v>0</v>
      </c>
      <c r="Q91" s="88">
        <v>0</v>
      </c>
      <c r="R91" s="88">
        <v>0</v>
      </c>
      <c r="S91" s="116">
        <v>0</v>
      </c>
      <c r="W91">
        <v>60</v>
      </c>
      <c r="X91">
        <v>20</v>
      </c>
      <c r="Y91">
        <v>40</v>
      </c>
      <c r="Z91">
        <v>10</v>
      </c>
      <c r="AA91">
        <v>0</v>
      </c>
      <c r="AB91">
        <v>53.34</v>
      </c>
      <c r="AC91">
        <v>0</v>
      </c>
      <c r="AD91">
        <v>0</v>
      </c>
      <c r="AE91">
        <v>0</v>
      </c>
      <c r="AF91">
        <v>48.83</v>
      </c>
      <c r="AG91">
        <v>0</v>
      </c>
      <c r="AH91">
        <v>0</v>
      </c>
      <c r="AI91">
        <v>2.37</v>
      </c>
      <c r="AJ91">
        <v>0</v>
      </c>
      <c r="AK91">
        <v>0</v>
      </c>
      <c r="AL91">
        <v>0.61</v>
      </c>
      <c r="AM91">
        <v>0</v>
      </c>
      <c r="AN91">
        <v>0</v>
      </c>
      <c r="AO91">
        <v>53.85</v>
      </c>
      <c r="AP91">
        <v>0</v>
      </c>
      <c r="AQ91">
        <v>0.28000000000000003</v>
      </c>
      <c r="AR91">
        <v>18.190000000000001</v>
      </c>
      <c r="AS91">
        <v>0.35</v>
      </c>
      <c r="AT91">
        <v>0</v>
      </c>
      <c r="AU91">
        <v>0.42</v>
      </c>
      <c r="AV91">
        <v>6.7</v>
      </c>
      <c r="AW91">
        <v>0.38</v>
      </c>
      <c r="AX91">
        <v>0</v>
      </c>
      <c r="AY91">
        <v>0.59</v>
      </c>
      <c r="AZ91">
        <v>6.99</v>
      </c>
      <c r="BA91">
        <v>0.24</v>
      </c>
      <c r="BB91">
        <v>0.35</v>
      </c>
      <c r="BC91">
        <v>21.99</v>
      </c>
      <c r="BD91">
        <v>0.42</v>
      </c>
      <c r="BE91">
        <v>0</v>
      </c>
      <c r="BF91">
        <v>17.71</v>
      </c>
      <c r="BG91">
        <v>18.05</v>
      </c>
      <c r="BH91">
        <v>50</v>
      </c>
    </row>
    <row r="92" spans="7:60">
      <c r="G92" t="s">
        <v>134</v>
      </c>
      <c r="H92" s="115">
        <v>86.009999999999991</v>
      </c>
      <c r="I92" s="88">
        <v>0.35</v>
      </c>
      <c r="J92" s="88">
        <v>2.75</v>
      </c>
      <c r="K92" s="88">
        <v>0</v>
      </c>
      <c r="L92" s="88">
        <v>6.7</v>
      </c>
      <c r="M92" s="116">
        <v>0</v>
      </c>
      <c r="N92" s="115">
        <v>107.19</v>
      </c>
      <c r="O92" s="88">
        <v>220.04000000000002</v>
      </c>
      <c r="P92" s="88">
        <v>0</v>
      </c>
      <c r="Q92" s="88">
        <v>0</v>
      </c>
      <c r="R92" s="88">
        <v>0</v>
      </c>
      <c r="S92" s="116">
        <v>0</v>
      </c>
      <c r="W92">
        <v>60</v>
      </c>
      <c r="X92">
        <v>20</v>
      </c>
      <c r="Y92">
        <v>40</v>
      </c>
      <c r="Z92">
        <v>10</v>
      </c>
      <c r="AA92">
        <v>0</v>
      </c>
      <c r="AB92">
        <v>53.34</v>
      </c>
      <c r="AC92">
        <v>0</v>
      </c>
      <c r="AD92">
        <v>0</v>
      </c>
      <c r="AE92">
        <v>0</v>
      </c>
      <c r="AF92">
        <v>40.21</v>
      </c>
      <c r="AG92">
        <v>0</v>
      </c>
      <c r="AH92">
        <v>0</v>
      </c>
      <c r="AI92">
        <v>2.37</v>
      </c>
      <c r="AJ92">
        <v>0</v>
      </c>
      <c r="AK92">
        <v>0</v>
      </c>
      <c r="AL92">
        <v>0.61</v>
      </c>
      <c r="AM92">
        <v>0</v>
      </c>
      <c r="AN92">
        <v>0</v>
      </c>
      <c r="AO92">
        <v>53.85</v>
      </c>
      <c r="AP92">
        <v>0</v>
      </c>
      <c r="AQ92">
        <v>0.28000000000000003</v>
      </c>
      <c r="AR92">
        <v>18.190000000000001</v>
      </c>
      <c r="AS92">
        <v>0.35</v>
      </c>
      <c r="AT92">
        <v>0</v>
      </c>
      <c r="AU92">
        <v>0.42</v>
      </c>
      <c r="AV92">
        <v>6.7</v>
      </c>
      <c r="AW92">
        <v>0.38</v>
      </c>
      <c r="AX92">
        <v>0</v>
      </c>
      <c r="AY92">
        <v>0.59</v>
      </c>
      <c r="AZ92">
        <v>6.99</v>
      </c>
      <c r="BA92">
        <v>0.24</v>
      </c>
      <c r="BB92">
        <v>0.35</v>
      </c>
      <c r="BC92">
        <v>21.99</v>
      </c>
      <c r="BD92">
        <v>0.42</v>
      </c>
      <c r="BE92">
        <v>0</v>
      </c>
      <c r="BF92">
        <v>17.71</v>
      </c>
      <c r="BG92">
        <v>18.05</v>
      </c>
      <c r="BH92">
        <v>50</v>
      </c>
    </row>
    <row r="93" spans="7:60">
      <c r="G93" t="s">
        <v>135</v>
      </c>
      <c r="H93" s="115">
        <v>72.610000000000014</v>
      </c>
      <c r="I93" s="88">
        <v>0.35</v>
      </c>
      <c r="J93" s="88">
        <v>2.75</v>
      </c>
      <c r="K93" s="88">
        <v>0</v>
      </c>
      <c r="L93" s="88">
        <v>6.7</v>
      </c>
      <c r="M93" s="116">
        <v>0</v>
      </c>
      <c r="N93" s="115">
        <v>107.19</v>
      </c>
      <c r="O93" s="88">
        <v>220.04000000000002</v>
      </c>
      <c r="P93" s="88">
        <v>0</v>
      </c>
      <c r="Q93" s="88">
        <v>0</v>
      </c>
      <c r="R93" s="88">
        <v>0</v>
      </c>
      <c r="S93" s="116">
        <v>0</v>
      </c>
      <c r="W93">
        <v>60</v>
      </c>
      <c r="X93">
        <v>20</v>
      </c>
      <c r="Y93">
        <v>40</v>
      </c>
      <c r="Z93">
        <v>10</v>
      </c>
      <c r="AA93">
        <v>0</v>
      </c>
      <c r="AB93">
        <v>53.34</v>
      </c>
      <c r="AC93">
        <v>0</v>
      </c>
      <c r="AD93">
        <v>0</v>
      </c>
      <c r="AE93">
        <v>0</v>
      </c>
      <c r="AF93">
        <v>26.81</v>
      </c>
      <c r="AG93">
        <v>0</v>
      </c>
      <c r="AH93">
        <v>0</v>
      </c>
      <c r="AI93">
        <v>2.37</v>
      </c>
      <c r="AJ93">
        <v>0</v>
      </c>
      <c r="AK93">
        <v>0</v>
      </c>
      <c r="AL93">
        <v>0.61</v>
      </c>
      <c r="AM93">
        <v>0</v>
      </c>
      <c r="AN93">
        <v>0</v>
      </c>
      <c r="AO93">
        <v>53.85</v>
      </c>
      <c r="AP93">
        <v>0</v>
      </c>
      <c r="AQ93">
        <v>0.28000000000000003</v>
      </c>
      <c r="AR93">
        <v>18.190000000000001</v>
      </c>
      <c r="AS93">
        <v>0.35</v>
      </c>
      <c r="AT93">
        <v>0</v>
      </c>
      <c r="AU93">
        <v>0.42</v>
      </c>
      <c r="AV93">
        <v>6.7</v>
      </c>
      <c r="AW93">
        <v>0.38</v>
      </c>
      <c r="AX93">
        <v>0</v>
      </c>
      <c r="AY93">
        <v>0.59</v>
      </c>
      <c r="AZ93">
        <v>6.99</v>
      </c>
      <c r="BA93">
        <v>0.24</v>
      </c>
      <c r="BB93">
        <v>0.35</v>
      </c>
      <c r="BC93">
        <v>21.99</v>
      </c>
      <c r="BD93">
        <v>0.42</v>
      </c>
      <c r="BE93">
        <v>0</v>
      </c>
      <c r="BF93">
        <v>17.71</v>
      </c>
      <c r="BG93">
        <v>18.05</v>
      </c>
      <c r="BH93">
        <v>50</v>
      </c>
    </row>
    <row r="94" spans="7:60">
      <c r="G94" t="s">
        <v>136</v>
      </c>
      <c r="H94" s="115">
        <v>59.200000000000017</v>
      </c>
      <c r="I94" s="88">
        <v>0.35</v>
      </c>
      <c r="J94" s="88">
        <v>2.75</v>
      </c>
      <c r="K94" s="88">
        <v>0</v>
      </c>
      <c r="L94" s="88">
        <v>6.7</v>
      </c>
      <c r="M94" s="116">
        <v>0</v>
      </c>
      <c r="N94" s="115">
        <v>107.19</v>
      </c>
      <c r="O94" s="88">
        <v>220.04000000000002</v>
      </c>
      <c r="P94" s="88">
        <v>0</v>
      </c>
      <c r="Q94" s="88">
        <v>0</v>
      </c>
      <c r="R94" s="88">
        <v>0</v>
      </c>
      <c r="S94" s="116">
        <v>0</v>
      </c>
      <c r="W94">
        <v>60</v>
      </c>
      <c r="X94">
        <v>20</v>
      </c>
      <c r="Y94">
        <v>40</v>
      </c>
      <c r="Z94">
        <v>10</v>
      </c>
      <c r="AA94">
        <v>0</v>
      </c>
      <c r="AB94">
        <v>53.34</v>
      </c>
      <c r="AC94">
        <v>0</v>
      </c>
      <c r="AD94">
        <v>0</v>
      </c>
      <c r="AE94">
        <v>0</v>
      </c>
      <c r="AF94">
        <v>13.4</v>
      </c>
      <c r="AG94">
        <v>0</v>
      </c>
      <c r="AH94">
        <v>0</v>
      </c>
      <c r="AI94">
        <v>2.37</v>
      </c>
      <c r="AJ94">
        <v>0</v>
      </c>
      <c r="AK94">
        <v>0</v>
      </c>
      <c r="AL94">
        <v>0.61</v>
      </c>
      <c r="AM94">
        <v>0</v>
      </c>
      <c r="AN94">
        <v>0</v>
      </c>
      <c r="AO94">
        <v>53.85</v>
      </c>
      <c r="AP94">
        <v>0</v>
      </c>
      <c r="AQ94">
        <v>0.28000000000000003</v>
      </c>
      <c r="AR94">
        <v>18.190000000000001</v>
      </c>
      <c r="AS94">
        <v>0.35</v>
      </c>
      <c r="AT94">
        <v>0</v>
      </c>
      <c r="AU94">
        <v>0.42</v>
      </c>
      <c r="AV94">
        <v>6.7</v>
      </c>
      <c r="AW94">
        <v>0.38</v>
      </c>
      <c r="AX94">
        <v>0</v>
      </c>
      <c r="AY94">
        <v>0.59</v>
      </c>
      <c r="AZ94">
        <v>6.99</v>
      </c>
      <c r="BA94">
        <v>0.24</v>
      </c>
      <c r="BB94">
        <v>0.35</v>
      </c>
      <c r="BC94">
        <v>21.99</v>
      </c>
      <c r="BD94">
        <v>0.42</v>
      </c>
      <c r="BE94">
        <v>0</v>
      </c>
      <c r="BF94">
        <v>17.71</v>
      </c>
      <c r="BG94">
        <v>18.05</v>
      </c>
      <c r="BH94">
        <v>50</v>
      </c>
    </row>
    <row r="95" spans="7:60">
      <c r="G95" t="s">
        <v>137</v>
      </c>
      <c r="H95" s="115">
        <v>2.9099999999999997</v>
      </c>
      <c r="I95" s="88">
        <v>0.35</v>
      </c>
      <c r="J95" s="88">
        <v>2.75</v>
      </c>
      <c r="K95" s="88">
        <v>0</v>
      </c>
      <c r="L95" s="88">
        <v>6.7</v>
      </c>
      <c r="M95" s="116">
        <v>0</v>
      </c>
      <c r="N95" s="115">
        <v>107.19</v>
      </c>
      <c r="O95" s="88">
        <v>220.04000000000002</v>
      </c>
      <c r="P95" s="88">
        <v>0</v>
      </c>
      <c r="Q95" s="88">
        <v>0</v>
      </c>
      <c r="R95" s="88">
        <v>0</v>
      </c>
      <c r="S95" s="116">
        <v>0</v>
      </c>
      <c r="W95">
        <v>60</v>
      </c>
      <c r="X95">
        <v>20</v>
      </c>
      <c r="Y95">
        <v>40</v>
      </c>
      <c r="Z95">
        <v>10</v>
      </c>
      <c r="AA95">
        <v>0</v>
      </c>
      <c r="AB95">
        <v>53.34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2.37</v>
      </c>
      <c r="AJ95">
        <v>0</v>
      </c>
      <c r="AK95">
        <v>0</v>
      </c>
      <c r="AL95">
        <v>0.61</v>
      </c>
      <c r="AM95">
        <v>0</v>
      </c>
      <c r="AN95">
        <v>0</v>
      </c>
      <c r="AO95">
        <v>53.85</v>
      </c>
      <c r="AP95">
        <v>0</v>
      </c>
      <c r="AQ95">
        <v>0.28000000000000003</v>
      </c>
      <c r="AR95">
        <v>0</v>
      </c>
      <c r="AS95">
        <v>0.35</v>
      </c>
      <c r="AT95">
        <v>0</v>
      </c>
      <c r="AU95">
        <v>0.42</v>
      </c>
      <c r="AV95">
        <v>6.7</v>
      </c>
      <c r="AW95">
        <v>0.38</v>
      </c>
      <c r="AX95">
        <v>0</v>
      </c>
      <c r="AY95">
        <v>0.59</v>
      </c>
      <c r="AZ95">
        <v>0</v>
      </c>
      <c r="BA95">
        <v>0.24</v>
      </c>
      <c r="BB95">
        <v>0.35</v>
      </c>
      <c r="BC95">
        <v>21.99</v>
      </c>
      <c r="BD95">
        <v>0.42</v>
      </c>
      <c r="BE95">
        <v>0</v>
      </c>
      <c r="BF95">
        <v>0</v>
      </c>
      <c r="BG95">
        <v>18.05</v>
      </c>
      <c r="BH95">
        <v>50</v>
      </c>
    </row>
    <row r="96" spans="7:60">
      <c r="G96" t="s">
        <v>138</v>
      </c>
      <c r="H96" s="115">
        <v>2.9099999999999997</v>
      </c>
      <c r="I96" s="88">
        <v>0.35</v>
      </c>
      <c r="J96" s="88">
        <v>2.75</v>
      </c>
      <c r="K96" s="88">
        <v>0</v>
      </c>
      <c r="L96" s="88">
        <v>6.7</v>
      </c>
      <c r="M96" s="116">
        <v>0</v>
      </c>
      <c r="N96" s="115">
        <v>107.19</v>
      </c>
      <c r="O96" s="88">
        <v>220.04000000000002</v>
      </c>
      <c r="P96" s="88">
        <v>0</v>
      </c>
      <c r="Q96" s="88">
        <v>0</v>
      </c>
      <c r="R96" s="88">
        <v>0</v>
      </c>
      <c r="S96" s="116">
        <v>0</v>
      </c>
      <c r="W96">
        <v>60</v>
      </c>
      <c r="X96">
        <v>20</v>
      </c>
      <c r="Y96">
        <v>40</v>
      </c>
      <c r="Z96">
        <v>10</v>
      </c>
      <c r="AA96">
        <v>0</v>
      </c>
      <c r="AB96">
        <v>53.34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2.37</v>
      </c>
      <c r="AJ96">
        <v>0</v>
      </c>
      <c r="AK96">
        <v>0</v>
      </c>
      <c r="AL96">
        <v>0.61</v>
      </c>
      <c r="AM96">
        <v>0</v>
      </c>
      <c r="AN96">
        <v>0</v>
      </c>
      <c r="AO96">
        <v>53.85</v>
      </c>
      <c r="AP96">
        <v>0</v>
      </c>
      <c r="AQ96">
        <v>0.28000000000000003</v>
      </c>
      <c r="AR96">
        <v>0</v>
      </c>
      <c r="AS96">
        <v>0.35</v>
      </c>
      <c r="AT96">
        <v>0</v>
      </c>
      <c r="AU96">
        <v>0.42</v>
      </c>
      <c r="AV96">
        <v>6.7</v>
      </c>
      <c r="AW96">
        <v>0.38</v>
      </c>
      <c r="AX96">
        <v>0</v>
      </c>
      <c r="AY96">
        <v>0.59</v>
      </c>
      <c r="AZ96">
        <v>0</v>
      </c>
      <c r="BA96">
        <v>0.24</v>
      </c>
      <c r="BB96">
        <v>0.35</v>
      </c>
      <c r="BC96">
        <v>21.99</v>
      </c>
      <c r="BD96">
        <v>0.42</v>
      </c>
      <c r="BE96">
        <v>0</v>
      </c>
      <c r="BF96">
        <v>0</v>
      </c>
      <c r="BG96">
        <v>18.05</v>
      </c>
      <c r="BH96">
        <v>50</v>
      </c>
    </row>
    <row r="97" spans="1:133">
      <c r="G97" t="s">
        <v>139</v>
      </c>
      <c r="H97" s="115">
        <v>2.9099999999999997</v>
      </c>
      <c r="I97" s="88">
        <v>0.35</v>
      </c>
      <c r="J97" s="88">
        <v>2.75</v>
      </c>
      <c r="K97" s="88">
        <v>0</v>
      </c>
      <c r="L97" s="88">
        <v>6.7</v>
      </c>
      <c r="M97" s="116">
        <v>0</v>
      </c>
      <c r="N97" s="115">
        <v>107.19</v>
      </c>
      <c r="O97" s="88">
        <v>220.04000000000002</v>
      </c>
      <c r="P97" s="88">
        <v>0</v>
      </c>
      <c r="Q97" s="88">
        <v>0</v>
      </c>
      <c r="R97" s="88">
        <v>0</v>
      </c>
      <c r="S97" s="116">
        <v>0</v>
      </c>
      <c r="W97">
        <v>60</v>
      </c>
      <c r="X97">
        <v>20</v>
      </c>
      <c r="Y97">
        <v>40</v>
      </c>
      <c r="Z97">
        <v>10</v>
      </c>
      <c r="AA97">
        <v>0</v>
      </c>
      <c r="AB97">
        <v>53.34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2.37</v>
      </c>
      <c r="AJ97">
        <v>0</v>
      </c>
      <c r="AK97">
        <v>0</v>
      </c>
      <c r="AL97">
        <v>0.61</v>
      </c>
      <c r="AM97">
        <v>0</v>
      </c>
      <c r="AN97">
        <v>0</v>
      </c>
      <c r="AO97">
        <v>53.85</v>
      </c>
      <c r="AP97">
        <v>0</v>
      </c>
      <c r="AQ97">
        <v>0.28000000000000003</v>
      </c>
      <c r="AR97">
        <v>0</v>
      </c>
      <c r="AS97">
        <v>0.35</v>
      </c>
      <c r="AT97">
        <v>0</v>
      </c>
      <c r="AU97">
        <v>0.42</v>
      </c>
      <c r="AV97">
        <v>6.7</v>
      </c>
      <c r="AW97">
        <v>0.38</v>
      </c>
      <c r="AX97">
        <v>0</v>
      </c>
      <c r="AY97">
        <v>0.59</v>
      </c>
      <c r="AZ97">
        <v>0</v>
      </c>
      <c r="BA97">
        <v>0.24</v>
      </c>
      <c r="BB97">
        <v>0.35</v>
      </c>
      <c r="BC97">
        <v>21.99</v>
      </c>
      <c r="BD97">
        <v>0.42</v>
      </c>
      <c r="BE97">
        <v>0</v>
      </c>
      <c r="BF97">
        <v>0</v>
      </c>
      <c r="BG97">
        <v>18.05</v>
      </c>
      <c r="BH97">
        <v>50</v>
      </c>
    </row>
    <row r="98" spans="1:133">
      <c r="G98" t="s">
        <v>140</v>
      </c>
      <c r="H98" s="115">
        <v>2.9099999999999997</v>
      </c>
      <c r="I98" s="88">
        <v>0.35</v>
      </c>
      <c r="J98" s="88">
        <v>2.75</v>
      </c>
      <c r="K98" s="88">
        <v>0</v>
      </c>
      <c r="L98" s="88">
        <v>6.7</v>
      </c>
      <c r="M98" s="116">
        <v>0</v>
      </c>
      <c r="N98" s="115">
        <v>107.19</v>
      </c>
      <c r="O98" s="88">
        <v>220.04000000000002</v>
      </c>
      <c r="P98" s="88">
        <v>0</v>
      </c>
      <c r="Q98" s="88">
        <v>0</v>
      </c>
      <c r="R98" s="88">
        <v>0</v>
      </c>
      <c r="S98" s="116">
        <v>0</v>
      </c>
      <c r="W98">
        <v>60</v>
      </c>
      <c r="X98">
        <v>20</v>
      </c>
      <c r="Y98">
        <v>40</v>
      </c>
      <c r="Z98">
        <v>10</v>
      </c>
      <c r="AA98">
        <v>0</v>
      </c>
      <c r="AB98">
        <v>53.34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2.37</v>
      </c>
      <c r="AJ98">
        <v>0</v>
      </c>
      <c r="AK98">
        <v>0</v>
      </c>
      <c r="AL98">
        <v>0.61</v>
      </c>
      <c r="AM98">
        <v>0</v>
      </c>
      <c r="AN98">
        <v>0</v>
      </c>
      <c r="AO98">
        <v>53.85</v>
      </c>
      <c r="AP98">
        <v>0</v>
      </c>
      <c r="AQ98">
        <v>0.28000000000000003</v>
      </c>
      <c r="AR98">
        <v>0</v>
      </c>
      <c r="AS98">
        <v>0.35</v>
      </c>
      <c r="AT98">
        <v>0</v>
      </c>
      <c r="AU98">
        <v>0.42</v>
      </c>
      <c r="AV98">
        <v>6.7</v>
      </c>
      <c r="AW98">
        <v>0.38</v>
      </c>
      <c r="AX98">
        <v>0</v>
      </c>
      <c r="AY98">
        <v>0.59</v>
      </c>
      <c r="AZ98">
        <v>0</v>
      </c>
      <c r="BA98">
        <v>0.24</v>
      </c>
      <c r="BB98">
        <v>0.35</v>
      </c>
      <c r="BC98">
        <v>21.99</v>
      </c>
      <c r="BD98">
        <v>0.42</v>
      </c>
      <c r="BE98">
        <v>0</v>
      </c>
      <c r="BF98">
        <v>0</v>
      </c>
      <c r="BG98">
        <v>18.05</v>
      </c>
      <c r="BH98">
        <v>50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7.2143825000000046</v>
      </c>
      <c r="I99" s="111">
        <f t="shared" ref="I99:BU99" si="1">SUM(I3:I98)/4000</f>
        <v>1.3420825000000005</v>
      </c>
      <c r="J99" s="111">
        <f t="shared" si="1"/>
        <v>6.7160000000000053E-2</v>
      </c>
      <c r="K99" s="111">
        <f t="shared" si="1"/>
        <v>0</v>
      </c>
      <c r="L99" s="111">
        <f t="shared" si="1"/>
        <v>0.19450250000000019</v>
      </c>
      <c r="M99" s="111">
        <f t="shared" si="1"/>
        <v>0</v>
      </c>
      <c r="N99" s="110">
        <f t="shared" si="1"/>
        <v>4.0617599999999987</v>
      </c>
      <c r="O99" s="111">
        <f t="shared" si="1"/>
        <v>6.155760000000007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1.44</v>
      </c>
      <c r="X99">
        <f t="shared" si="1"/>
        <v>0.48</v>
      </c>
      <c r="Y99">
        <f t="shared" si="1"/>
        <v>0.96</v>
      </c>
      <c r="Z99">
        <f t="shared" si="1"/>
        <v>0.24</v>
      </c>
      <c r="AA99">
        <f t="shared" si="1"/>
        <v>0.90334999999999988</v>
      </c>
      <c r="AB99">
        <f t="shared" si="1"/>
        <v>0.32004000000000005</v>
      </c>
      <c r="AC99">
        <f t="shared" si="1"/>
        <v>0.38714999999999999</v>
      </c>
      <c r="AD99">
        <f t="shared" si="1"/>
        <v>3.370250000000001E-2</v>
      </c>
      <c r="AE99">
        <f t="shared" si="1"/>
        <v>0.46673250000000016</v>
      </c>
      <c r="AF99">
        <f t="shared" si="1"/>
        <v>1.4586124999999996</v>
      </c>
      <c r="AG99">
        <f t="shared" si="1"/>
        <v>0.53494750000000002</v>
      </c>
      <c r="AH99">
        <f t="shared" si="1"/>
        <v>1.1833199999999999</v>
      </c>
      <c r="AI99">
        <f t="shared" si="1"/>
        <v>5.8480000000000011E-2</v>
      </c>
      <c r="AJ99">
        <f t="shared" si="1"/>
        <v>1.7996725000000002</v>
      </c>
      <c r="AK99">
        <f t="shared" si="1"/>
        <v>2.4493199999999997</v>
      </c>
      <c r="AL99">
        <f t="shared" si="1"/>
        <v>1.4340000000000009E-2</v>
      </c>
      <c r="AM99">
        <f t="shared" si="1"/>
        <v>0.14241000000000001</v>
      </c>
      <c r="AN99">
        <f t="shared" si="1"/>
        <v>0.26567749999999996</v>
      </c>
      <c r="AO99">
        <f t="shared" si="1"/>
        <v>1.2924000000000004</v>
      </c>
      <c r="AP99">
        <f t="shared" si="1"/>
        <v>0.14456750000000002</v>
      </c>
      <c r="AQ99">
        <f t="shared" si="1"/>
        <v>7.2200000000000007E-3</v>
      </c>
      <c r="AR99">
        <f t="shared" si="1"/>
        <v>0.27285000000000043</v>
      </c>
      <c r="AS99">
        <f t="shared" si="1"/>
        <v>9.7400000000000125E-3</v>
      </c>
      <c r="AT99">
        <f t="shared" si="1"/>
        <v>0.16657999999999998</v>
      </c>
      <c r="AU99">
        <f t="shared" si="1"/>
        <v>1.0939999999999998E-2</v>
      </c>
      <c r="AV99">
        <f t="shared" si="1"/>
        <v>0.16080000000000008</v>
      </c>
      <c r="AW99">
        <f t="shared" si="1"/>
        <v>8.6800000000000037E-3</v>
      </c>
      <c r="AX99">
        <f t="shared" si="1"/>
        <v>0.3812850000000001</v>
      </c>
      <c r="AY99">
        <f t="shared" si="1"/>
        <v>1.3720000000000003E-2</v>
      </c>
      <c r="AZ99">
        <f t="shared" si="1"/>
        <v>0.10485000000000008</v>
      </c>
      <c r="BA99">
        <f t="shared" si="1"/>
        <v>5.5599999999999972E-3</v>
      </c>
      <c r="BB99">
        <f t="shared" si="1"/>
        <v>8.2399999999999904E-3</v>
      </c>
      <c r="BC99">
        <f t="shared" si="1"/>
        <v>0.52776000000000001</v>
      </c>
      <c r="BD99">
        <f t="shared" si="1"/>
        <v>9.0500000000000077E-3</v>
      </c>
      <c r="BE99">
        <f t="shared" si="1"/>
        <v>0.87480000000000069</v>
      </c>
      <c r="BF99">
        <f t="shared" si="1"/>
        <v>0.26565000000000022</v>
      </c>
      <c r="BG99">
        <f t="shared" si="1"/>
        <v>0.43319999999999931</v>
      </c>
      <c r="BH99">
        <f t="shared" si="1"/>
        <v>1.2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2023-02-02T10:14:39Z</dcterms:modified>
</cp:coreProperties>
</file>